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turn" sheetId="1" r:id="rId1"/>
    <sheet name="Muni" sheetId="2" r:id="rId2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<sst xmlns="http://schemas.openxmlformats.org/spreadsheetml/2006/main" count="542" uniqueCount="529">
  <si>
    <t>Code</t>
  </si>
  <si>
    <t>Town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</si>
  <si>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</si>
  <si>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</si>
  <si>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</si>
  <si>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</si>
  <si>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</si>
  <si>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</si>
  <si>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</si>
  <si>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</si>
  <si>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</si>
  <si>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</si>
  <si>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</si>
  <si>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</si>
  <si>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</si>
  <si>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</si>
  <si>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</si>
  <si>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</si>
  <si>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</si>
  <si>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</si>
  <si>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AUBURN</t>
  </si>
  <si>
    <t>AUGUSTA</t>
  </si>
  <si>
    <t>AURORA</t>
  </si>
  <si>
    <t>AVON</t>
  </si>
  <si>
    <t>BAILEYVILLE</t>
  </si>
  <si>
    <t>BALDWIN</t>
  </si>
  <si>
    <t>BANGOR</t>
  </si>
  <si>
    <t>BAR HARBOR</t>
  </si>
  <si>
    <t>BARING PLT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</si>
  <si>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</si>
  <si>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</si>
  <si>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</si>
  <si>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</si>
  <si>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</si>
  <si>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</si>
  <si>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</si>
  <si>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</si>
  <si>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</si>
  <si>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</si>
  <si>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</si>
  <si>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</si>
  <si>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</si>
  <si>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</si>
  <si>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</si>
  <si>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</si>
  <si>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</si>
  <si>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</si>
  <si>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</si>
  <si>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</si>
  <si>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</si>
  <si>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</si>
  <si>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</si>
  <si>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</si>
  <si>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</si>
  <si>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BRIGHTON PLT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</si>
  <si>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</si>
  <si>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</si>
  <si>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</si>
  <si>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</si>
  <si>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</si>
  <si>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</si>
  <si>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</si>
  <si>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</si>
  <si>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</si>
  <si>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</si>
  <si>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</si>
  <si>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</si>
  <si>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</si>
  <si>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</si>
  <si>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</si>
  <si>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</si>
  <si>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</si>
  <si>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</si>
  <si>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</si>
  <si>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</si>
  <si>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</si>
  <si>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</si>
  <si>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</si>
  <si>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</si>
  <si>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CARTHAGE</t>
  </si>
  <si>
    <t>CASCO</t>
  </si>
  <si>
    <t>CASTINE</t>
  </si>
  <si>
    <t>CASTLE HILL</t>
  </si>
  <si>
    <t>CASWELL</t>
  </si>
  <si>
    <t>CHAPMAN</t>
  </si>
  <si>
    <t>CHARLESTON</t>
  </si>
  <si>
    <t>CHARLOTTE</t>
  </si>
  <si>
    <t>CHELSEA</t>
  </si>
  <si>
    <t>CHERRYFIELD</t>
  </si>
  <si>
    <t>CHESTER</t>
  </si>
  <si>
    <t>CHESTERVILLE</t>
  </si>
  <si>
    <t>CHINA</t>
  </si>
  <si>
    <t>CLIFTON</t>
  </si>
  <si>
    <t>CLINTON</t>
  </si>
  <si>
    <t>COLUMBIA</t>
  </si>
  <si>
    <t>COLUMBIA FALLS</t>
  </si>
  <si>
    <t>COOPER</t>
  </si>
  <si>
    <t>COPLIN PLT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</si>
  <si>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</si>
  <si>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</si>
  <si>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</si>
  <si>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</si>
  <si>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</si>
  <si>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</si>
  <si>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</si>
  <si>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</si>
  <si>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</si>
  <si>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</si>
  <si>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CYR PLT</t>
  </si>
  <si>
    <t>DALLAS PLT</t>
  </si>
  <si>
    <t>DAMARISCOTTA</t>
  </si>
  <si>
    <t>DANFORTH</t>
  </si>
  <si>
    <t>DAYTON</t>
  </si>
  <si>
    <t>DEBLOIS</t>
  </si>
  <si>
    <t>DEDHAM</t>
  </si>
  <si>
    <t>DEER ISLE</t>
  </si>
  <si>
    <t>DENMARK</t>
  </si>
  <si>
    <t>DENNISTOWN PLT</t>
  </si>
  <si>
    <t>DENNYSVILLE</t>
  </si>
  <si>
    <t>DETROIT</t>
  </si>
  <si>
    <t>DEXTER</t>
  </si>
  <si>
    <t>DIXFIELD</t>
  </si>
  <si>
    <t>DIXMONT</t>
  </si>
  <si>
    <t>DOVER-FOXCROFT</t>
  </si>
  <si>
    <t>DRESDEN</t>
  </si>
  <si>
    <t>DREW PLT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</si>
  <si>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</si>
  <si>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</si>
  <si>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</si>
  <si>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</si>
  <si>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</si>
  <si>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</si>
  <si>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</si>
  <si>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</si>
  <si>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</si>
  <si>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</si>
  <si>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</si>
  <si>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</si>
  <si>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</si>
  <si>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</si>
  <si>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</si>
  <si>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</si>
  <si>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</si>
  <si>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</si>
  <si>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</si>
  <si>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</si>
  <si>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</si>
  <si>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</si>
  <si>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</si>
  <si>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</si>
  <si>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</si>
  <si>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</si>
  <si>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</si>
  <si>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</si>
  <si>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FREEPORT</t>
  </si>
  <si>
    <t>FRENCHBORO</t>
  </si>
  <si>
    <t>FRENCHVILLE</t>
  </si>
  <si>
    <t>FRIENDSHIP</t>
  </si>
  <si>
    <t>FRYEBURG</t>
  </si>
  <si>
    <t>GARDINER</t>
  </si>
  <si>
    <t>GARFIELD PLT</t>
  </si>
  <si>
    <t>GARLAND</t>
  </si>
  <si>
    <t>GEORGETOWN</t>
  </si>
  <si>
    <t>GILEAD</t>
  </si>
  <si>
    <t>GLENBURN</t>
  </si>
  <si>
    <t>GLENWOOD PLT</t>
  </si>
  <si>
    <t>GORHAM</t>
  </si>
  <si>
    <t>GOULDSBORO</t>
  </si>
  <si>
    <t>GRAND ISLE</t>
  </si>
  <si>
    <t>GRAND LAKE STREAM PLT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</si>
  <si>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</si>
  <si>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</si>
  <si>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</si>
  <si>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</si>
  <si>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</si>
  <si>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</si>
  <si>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</si>
  <si>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</si>
  <si>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</si>
  <si>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</si>
  <si>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</si>
  <si>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</si>
  <si>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</si>
  <si>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</si>
  <si>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</si>
  <si>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</si>
  <si>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</si>
  <si>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</si>
  <si>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</si>
  <si>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</si>
  <si>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</si>
  <si>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</si>
  <si>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</si>
  <si>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HIGHLAND PLT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</si>
  <si>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</si>
  <si>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</si>
  <si>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</si>
  <si>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</si>
  <si>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</si>
  <si>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</si>
  <si>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</si>
  <si>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</si>
  <si>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INDUSTRY</t>
  </si>
  <si>
    <t>ISLAND FALLS</t>
  </si>
  <si>
    <t>ISLE AU HAUT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</si>
  <si>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</si>
  <si>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</si>
  <si>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</si>
  <si>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</si>
  <si>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</si>
  <si>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</si>
  <si>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</si>
  <si>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</si>
  <si>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</si>
  <si>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</si>
  <si>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</si>
  <si>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KINGSBURY PLT</t>
  </si>
  <si>
    <t>KITTERY</t>
  </si>
  <si>
    <t>KNOX</t>
  </si>
  <si>
    <t>LAGRANGE</t>
  </si>
  <si>
    <t>LAKE VIEW PLT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</si>
  <si>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</si>
  <si>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</si>
  <si>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</si>
  <si>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</si>
  <si>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</si>
  <si>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</si>
  <si>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</si>
  <si>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</si>
  <si>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</si>
  <si>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LIMESTONE</t>
  </si>
  <si>
    <t>LIMINGTON</t>
  </si>
  <si>
    <t>LINCOLN</t>
  </si>
  <si>
    <t>LINCOLN PLT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</si>
  <si>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</si>
  <si>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</si>
  <si>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</si>
  <si>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</si>
  <si>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</si>
  <si>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</si>
  <si>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</si>
  <si>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</si>
  <si>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</si>
  <si>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</si>
  <si>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</si>
  <si>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</si>
  <si>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</si>
  <si>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</si>
  <si>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</si>
  <si>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MACWAHOC PLT</t>
  </si>
  <si>
    <t>MADAWASKA</t>
  </si>
  <si>
    <t>MADISON</t>
  </si>
  <si>
    <t>MAGALLOWAY PLT-Deorganized eff 7/1/2021</t>
  </si>
  <si>
    <t>unorg</t>
  </si>
  <si>
    <t>MANCHESTER</t>
  </si>
  <si>
    <t>MAPLETON</t>
  </si>
  <si>
    <t>MARIAVILLE</t>
  </si>
  <si>
    <t>MARS HILL</t>
  </si>
  <si>
    <t>MARSHFIELD</t>
  </si>
  <si>
    <t>MASARDIS</t>
  </si>
  <si>
    <t>MATINICUS ISLE PLT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</si>
  <si>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</si>
  <si>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</si>
  <si>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</si>
  <si>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</si>
  <si>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</si>
  <si>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</si>
  <si>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</si>
  <si>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</si>
  <si>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</si>
  <si>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</si>
  <si>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</si>
  <si>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</si>
  <si>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</si>
  <si>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</si>
  <si>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MONHEGAN PLT</t>
  </si>
  <si>
    <t>MONMOUTH</t>
  </si>
  <si>
    <t>MONROE</t>
  </si>
  <si>
    <t>MONSON</t>
  </si>
  <si>
    <t>MONTICELLO</t>
  </si>
  <si>
    <t>MONTVILLE</t>
  </si>
  <si>
    <t>MOOSE RIVER</t>
  </si>
  <si>
    <t>MORO PLT</t>
  </si>
  <si>
    <t>MORRILL</t>
  </si>
  <si>
    <t>MOSCOW</t>
  </si>
  <si>
    <t>MOUNT CHASE</t>
  </si>
  <si>
    <t>MOUNT DESERT</t>
  </si>
  <si>
    <t>MOUNT VERNON</t>
  </si>
  <si>
    <t>NAPLES</t>
  </si>
  <si>
    <t>NASHVILLE PLT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</si>
  <si>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</si>
  <si>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</si>
  <si>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</si>
  <si>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</si>
  <si>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</si>
  <si>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</si>
  <si>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</si>
  <si>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</si>
  <si>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</si>
  <si>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</si>
  <si>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</si>
  <si>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</si>
  <si>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</si>
  <si>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</si>
  <si>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</si>
  <si>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</si>
  <si>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</si>
  <si>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</si>
  <si>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</si>
  <si>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</si>
  <si>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</si>
  <si>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</si>
  <si>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</si>
  <si>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ORCHARD BEACH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</si>
  <si>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</si>
  <si>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</si>
  <si>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</si>
  <si>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</si>
  <si>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</si>
  <si>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</si>
  <si>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</si>
  <si>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</si>
  <si>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</si>
  <si>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</si>
  <si>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</si>
  <si>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</si>
  <si>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</si>
  <si>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</si>
  <si>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</si>
  <si>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</si>
  <si>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</si>
  <si>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</si>
  <si>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</si>
  <si>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</si>
  <si>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</si>
  <si>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</si>
  <si>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</si>
  <si>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</si>
  <si>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</si>
  <si>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</si>
  <si>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RIDGE PLT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</si>
  <si>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</si>
  <si>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</si>
  <si>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</si>
  <si>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</si>
  <si>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</si>
  <si>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</si>
  <si>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</si>
  <si>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</si>
  <si>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</si>
  <si>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</si>
  <si>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RANGELEY</t>
  </si>
  <si>
    <t>RANGELEY PLT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</si>
  <si>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</si>
  <si>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</si>
  <si>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</si>
  <si>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</si>
  <si>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</si>
  <si>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</si>
  <si>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</si>
  <si>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</si>
  <si>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</si>
  <si>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</si>
  <si>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</si>
  <si>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</si>
  <si>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</si>
  <si>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</si>
  <si>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</si>
  <si>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</si>
  <si>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</si>
  <si>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</si>
  <si>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SAINT JOHN PLT</t>
  </si>
  <si>
    <t>SANDY RIVER PLT</t>
  </si>
  <si>
    <t>SANFORD</t>
  </si>
  <si>
    <t>SANGERVILLE</t>
  </si>
  <si>
    <t>SCARBOROUGH</t>
  </si>
  <si>
    <t>SEARSMONT</t>
  </si>
  <si>
    <t>SEARSPORT</t>
  </si>
  <si>
    <t>SEBAGO</t>
  </si>
  <si>
    <t>SEBEC</t>
  </si>
  <si>
    <t>SEBOEIS PLT</t>
  </si>
  <si>
    <t>SEDGWICK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</si>
  <si>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</si>
  <si>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</si>
  <si>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</si>
  <si>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</si>
  <si>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</si>
  <si>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</si>
  <si>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</si>
  <si>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</si>
  <si>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</si>
  <si>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</si>
  <si>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</si>
  <si>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</si>
  <si>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</si>
  <si>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</si>
  <si>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</si>
  <si>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</si>
  <si>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</si>
  <si>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</si>
  <si>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</si>
  <si>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</si>
  <si>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</si>
  <si>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</si>
  <si>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</si>
  <si>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</si>
  <si>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</si>
  <si>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</si>
  <si>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</si>
  <si>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</si>
  <si>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</si>
  <si>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</si>
  <si>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</si>
  <si>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SWANS ISLAND</t>
  </si>
  <si>
    <t>SWANVILLE</t>
  </si>
  <si>
    <t>SWEDEN</t>
  </si>
  <si>
    <t>TALMADGE</t>
  </si>
  <si>
    <t>TEMPLE</t>
  </si>
  <si>
    <t>THE FORKS PLT</t>
  </si>
  <si>
    <t>THOMASTON</t>
  </si>
  <si>
    <t>THORNDIKE</t>
  </si>
  <si>
    <t>TOPSFIELD</t>
  </si>
  <si>
    <t>TOPSHAM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</si>
  <si>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</si>
  <si>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</si>
  <si>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</si>
  <si>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</si>
  <si>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</si>
  <si>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</si>
  <si>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</si>
  <si>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</si>
  <si>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</si>
  <si>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</si>
  <si>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</si>
  <si>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</si>
  <si>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</si>
  <si>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</si>
  <si>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</si>
  <si>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</si>
  <si>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</si>
  <si>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</si>
  <si>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</si>
  <si>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</si>
  <si>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</si>
  <si>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</si>
  <si>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</si>
  <si>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</si>
  <si>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</si>
  <si>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</si>
  <si>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</si>
  <si>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</si>
  <si>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WEBSTER PLT</t>
  </si>
  <si>
    <t>WELD</t>
  </si>
  <si>
    <t>WELLINGTON</t>
  </si>
  <si>
    <t>WELLS</t>
  </si>
  <si>
    <t>WESLEY</t>
  </si>
  <si>
    <t>WEST BATH</t>
  </si>
  <si>
    <t>WEST FORKS PLT</t>
  </si>
  <si>
    <t>WEST GARDINER</t>
  </si>
  <si>
    <t>WEST PARIS</t>
  </si>
  <si>
    <t>WESTBROOK</t>
  </si>
  <si>
    <t>WESTFIELD</t>
  </si>
  <si>
    <t>WESTMANLAND</t>
  </si>
  <si>
    <t>WESTON</t>
  </si>
  <si>
    <t>WESTPORT ISLAND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</si>
  <si>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</si>
  <si>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</si>
  <si>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</si>
  <si>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</si>
  <si>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</si>
  <si>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</si>
  <si>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</si>
  <si>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</si>
  <si>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</si>
  <si>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</si>
  <si>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</si>
  <si>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WINTERVILLE PLT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</si>
  <si>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</si>
  <si>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</si>
  <si>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</si>
  <si>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</si>
  <si>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</si>
  <si>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</si>
  <si>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</si>
  <si>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</si>
  <si>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UNORGANIZED TERRITORY</t>
  </si>
  <si>
    <t>AROOSTOOK COUNTY</t>
  </si>
  <si>
    <t>FRANKLIN COUNTY</t>
  </si>
  <si>
    <t xml:space="preserve">HANCOCK COUNTY </t>
  </si>
  <si>
    <t>KENNEBEC COUNTY</t>
  </si>
  <si>
    <t>KNOX COUNTY</t>
  </si>
  <si>
    <t>LINCOLN COUNTY</t>
  </si>
  <si>
    <t>OXFORD COUNTY</t>
  </si>
  <si>
    <t>PENOBSCOT COUNTY</t>
  </si>
  <si>
    <t>PISCATAQUIS COUNTY</t>
  </si>
  <si>
    <t>SOMERSET COUNTY</t>
  </si>
  <si>
    <t>WALDO COUNTY</t>
  </si>
  <si>
    <t>WASHINGTON COUNTY</t>
  </si>
  <si>
    <t>891</t>
  </si>
  <si>
    <t>INDIAN ISLAND PENOBSCOT NATION</t>
  </si>
  <si>
    <t>892</t>
  </si>
  <si>
    <t>PETER DANA POINT PASSAMAQUODDY NATION</t>
  </si>
  <si>
    <t>893</t>
  </si>
  <si>
    <t>PLEASANT POINT PASSAMAQUODDY NATION</t>
  </si>
  <si>
    <t>CHEBEAGUE ISLAND</t>
  </si>
  <si>
    <t>FRYE ISLAND</t>
  </si>
  <si>
    <t>Business Name</t>
  </si>
  <si>
    <t>Business ID</t>
  </si>
  <si>
    <t>Total</t>
  </si>
  <si>
    <t>Original</t>
  </si>
  <si>
    <t>Assessed</t>
  </si>
  <si>
    <t>Tax</t>
  </si>
  <si>
    <t>100%</t>
  </si>
  <si>
    <t>Eligible</t>
  </si>
  <si>
    <t>Reason for difference</t>
  </si>
  <si>
    <t>Municipality</t>
  </si>
  <si>
    <t>Cost</t>
  </si>
  <si>
    <t>Value</t>
  </si>
  <si>
    <t>Rate</t>
  </si>
  <si>
    <t>Reimburse</t>
  </si>
  <si>
    <t>Eligible Reimburse</t>
  </si>
  <si>
    <t>For MRS use</t>
  </si>
  <si>
    <t>TOTALS</t>
  </si>
  <si>
    <t>Ratio</t>
  </si>
  <si>
    <t>Refund</t>
  </si>
  <si>
    <t xml:space="preserve"> Form 800 Line 9</t>
  </si>
  <si>
    <t>Tax Rate</t>
  </si>
  <si>
    <t xml:space="preserve">     Municipalities</t>
  </si>
  <si>
    <t>2023 Business Equipment Tax Reimbursement Consolidated Schedule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</si>
</sst>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000"/>
    <numFmt numFmtId="165" formatCode="0.00000"/>
    <numFmt numFmtId="166" formatCode="&quot;$&quot;#,##0"/>
    <numFmt numFmtId="167" formatCode="&quot;$&quot;#,##0.00"/>
  </numFmts>
  <fonts count="45">
    <font>
      <sz val="11"/>
      <color theme="1"/>
      <name val="Calibri"/>
      <family val="2"/>
    </font>
    <font>
      <sz val="11"/>
      <color indexed="8"/>
      <name val="Century Schoolbook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entury Schoolbook"/>
      <family val="2"/>
    </font>
    <font>
      <sz val="11"/>
      <color indexed="20"/>
      <name val="Century Schoolbook"/>
      <family val="2"/>
    </font>
    <font>
      <b/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i/>
      <sz val="11"/>
      <color indexed="23"/>
      <name val="Century Schoolbook"/>
      <family val="2"/>
    </font>
    <font>
      <sz val="11"/>
      <color indexed="17"/>
      <name val="Century Schoolbook"/>
      <family val="2"/>
    </font>
    <font>
      <b/>
      <sz val="15"/>
      <color indexed="54"/>
      <name val="Century Schoolbook"/>
      <family val="2"/>
    </font>
    <font>
      <b/>
      <sz val="13"/>
      <color indexed="54"/>
      <name val="Century Schoolbook"/>
      <family val="2"/>
    </font>
    <font>
      <b/>
      <sz val="11"/>
      <color indexed="54"/>
      <name val="Century Schoolbook"/>
      <family val="2"/>
    </font>
    <font>
      <sz val="11"/>
      <color indexed="62"/>
      <name val="Century Schoolbook"/>
      <family val="2"/>
    </font>
    <font>
      <sz val="11"/>
      <color indexed="52"/>
      <name val="Century Schoolbook"/>
      <family val="2"/>
    </font>
    <font>
      <sz val="11"/>
      <color indexed="60"/>
      <name val="Century Schoolbook"/>
      <family val="2"/>
    </font>
    <font>
      <b/>
      <sz val="11"/>
      <color indexed="63"/>
      <name val="Century Schoolbook"/>
      <family val="2"/>
    </font>
    <font>
      <sz val="18"/>
      <color indexed="54"/>
      <name val="Calibri Light"/>
      <family val="2"/>
    </font>
    <font>
      <b/>
      <sz val="11"/>
      <color indexed="8"/>
      <name val="Century Schoolbook"/>
      <family val="2"/>
    </font>
    <font>
      <sz val="11"/>
      <color indexed="10"/>
      <name val="Century Schoolbook"/>
      <family val="2"/>
    </font>
    <font>
      <b/>
      <sz val="11"/>
      <color indexed="8"/>
      <name val="Calibri"/>
      <family val="2"/>
    </font>
    <font>
      <sz val="11"/>
      <color theme="1"/>
      <name val="Century Schoolbook"/>
      <family val="2"/>
    </font>
    <font>
      <sz val="11"/>
      <color theme="0"/>
      <name val="Century Schoolbook"/>
      <family val="2"/>
    </font>
    <font>
      <sz val="11"/>
      <color rgb="FF9C0006"/>
      <name val="Century Schoolbook"/>
      <family val="2"/>
    </font>
    <font>
      <b/>
      <sz val="11"/>
      <color rgb="FFFA7D00"/>
      <name val="Century Schoolbook"/>
      <family val="2"/>
    </font>
    <font>
      <b/>
      <sz val="11"/>
      <color theme="0"/>
      <name val="Century Schoolbook"/>
      <family val="2"/>
    </font>
    <font>
      <i/>
      <sz val="11"/>
      <color rgb="FF7F7F7F"/>
      <name val="Century Schoolbook"/>
      <family val="2"/>
    </font>
    <font>
      <sz val="11"/>
      <color rgb="FF0061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sz val="11"/>
      <color rgb="FF3F3F76"/>
      <name val="Century Schoolbook"/>
      <family val="2"/>
    </font>
    <font>
      <sz val="11"/>
      <color rgb="FFFA7D00"/>
      <name val="Century Schoolbook"/>
      <family val="2"/>
    </font>
    <font>
      <sz val="11"/>
      <color rgb="FF9C5700"/>
      <name val="Century Schoolbook"/>
      <family val="2"/>
    </font>
    <font>
      <b/>
      <sz val="11"/>
      <color rgb="FF3F3F3F"/>
      <name val="Century Schoolbook"/>
      <family val="2"/>
    </font>
    <font>
      <sz val="18"/>
      <color theme="3"/>
      <name val="Calibri Light"/>
      <family val="2"/>
    </font>
    <font>
      <b/>
      <sz val="11"/>
      <color theme="1"/>
      <name val="Century Schoolbook"/>
      <family val="2"/>
    </font>
    <font>
      <sz val="11"/>
      <color rgb="FFFF0000"/>
      <name val="Century Schoolbook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3" fontId="4" fillId="33" borderId="21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 applyProtection="1">
      <alignment horizontal="right"/>
      <protection locked="0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1" fontId="0" fillId="0" borderId="31" xfId="0" applyNumberFormat="1" applyBorder="1" applyAlignment="1">
      <alignment horizontal="right"/>
    </xf>
    <xf numFmtId="3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3" fontId="0" fillId="0" borderId="33" xfId="0" applyNumberFormat="1" applyBorder="1" applyAlignment="1" applyProtection="1">
      <alignment horizontal="right"/>
      <protection locked="0"/>
    </xf>
    <xf numFmtId="3" fontId="0" fillId="0" borderId="34" xfId="0" applyNumberFormat="1" applyBorder="1" applyAlignment="1" applyProtection="1">
      <alignment horizontal="right"/>
      <protection locked="0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 applyProtection="1">
      <alignment horizontal="right"/>
      <protection locked="0"/>
    </xf>
    <xf numFmtId="1" fontId="0" fillId="0" borderId="36" xfId="0" applyNumberFormat="1" applyBorder="1" applyAlignment="1" applyProtection="1">
      <alignment horizontal="right"/>
      <protection locked="0"/>
    </xf>
    <xf numFmtId="1" fontId="0" fillId="0" borderId="37" xfId="0" applyNumberFormat="1" applyBorder="1" applyAlignment="1">
      <alignment horizontal="right"/>
    </xf>
    <xf numFmtId="3" fontId="0" fillId="0" borderId="38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3" fontId="0" fillId="0" borderId="39" xfId="0" applyNumberFormat="1" applyBorder="1" applyAlignment="1" applyProtection="1">
      <alignment horizontal="right"/>
      <protection locked="0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 applyProtection="1">
      <alignment horizontal="right"/>
      <protection locked="0"/>
    </xf>
    <xf numFmtId="1" fontId="0" fillId="0" borderId="42" xfId="0" applyNumberFormat="1" applyBorder="1" applyAlignment="1" applyProtection="1">
      <alignment horizontal="right"/>
      <protection locked="0"/>
    </xf>
    <xf numFmtId="1" fontId="0" fillId="0" borderId="43" xfId="0" applyNumberFormat="1" applyBorder="1" applyAlignment="1">
      <alignment horizontal="right"/>
    </xf>
    <xf numFmtId="3" fontId="0" fillId="0" borderId="44" xfId="0" applyNumberFormat="1" applyBorder="1" applyAlignment="1" applyProtection="1">
      <alignment/>
      <protection locked="0"/>
    </xf>
    <xf numFmtId="0" fontId="4" fillId="32" borderId="45" xfId="0" applyFont="1" applyFill="1" applyBorder="1" applyAlignment="1">
      <alignment horizontal="right" vertical="center"/>
    </xf>
    <xf numFmtId="0" fontId="4" fillId="32" borderId="46" xfId="0" applyFont="1" applyFill="1" applyBorder="1" applyAlignment="1">
      <alignment horizontal="center" vertical="center"/>
    </xf>
    <xf numFmtId="166" fontId="4" fillId="32" borderId="45" xfId="0" applyNumberFormat="1" applyFont="1" applyFill="1" applyBorder="1" applyAlignment="1">
      <alignment horizontal="right" vertical="center"/>
    </xf>
    <xf numFmtId="166" fontId="4" fillId="32" borderId="47" xfId="0" applyNumberFormat="1" applyFont="1" applyFill="1" applyBorder="1" applyAlignment="1">
      <alignment horizontal="right" vertical="center"/>
    </xf>
    <xf numFmtId="165" fontId="4" fillId="32" borderId="47" xfId="0" applyNumberFormat="1" applyFont="1" applyFill="1" applyBorder="1" applyAlignment="1">
      <alignment horizontal="right" vertical="center"/>
    </xf>
    <xf numFmtId="167" fontId="4" fillId="32" borderId="47" xfId="0" applyNumberFormat="1" applyFont="1" applyFill="1" applyBorder="1" applyAlignment="1">
      <alignment horizontal="right" vertical="center"/>
    </xf>
    <xf numFmtId="166" fontId="4" fillId="32" borderId="46" xfId="0" applyNumberFormat="1" applyFont="1" applyFill="1" applyBorder="1" applyAlignment="1">
      <alignment horizontal="right" vertical="center"/>
    </xf>
    <xf numFmtId="0" fontId="4" fillId="32" borderId="47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right" vertical="center"/>
    </xf>
    <xf numFmtId="166" fontId="4" fillId="32" borderId="24" xfId="0" applyNumberFormat="1" applyFont="1" applyFill="1" applyBorder="1" applyAlignment="1">
      <alignment horizontal="right" vertical="center"/>
    </xf>
    <xf numFmtId="166" fontId="4" fillId="32" borderId="48" xfId="0" applyNumberFormat="1" applyFont="1" applyFill="1" applyBorder="1" applyAlignment="1">
      <alignment horizontal="right" vertical="center"/>
    </xf>
    <xf numFmtId="0" fontId="4" fillId="32" borderId="26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2" borderId="48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6" fontId="4" fillId="0" borderId="48" xfId="58" applyNumberFormat="1" applyFont="1" applyBorder="1" applyAlignment="1" applyProtection="1">
      <alignment horizontal="center" vertical="center"/>
      <protection/>
    </xf>
    <xf numFmtId="9" fontId="4" fillId="0" borderId="4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164" fontId="6" fillId="0" borderId="5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.7109375" style="0" customWidth="1"/>
    <col min="2" max="2" width="7.7109375" style="0" customWidth="1"/>
    <col min="3" max="3" width="20.7109375" style="1" customWidth="1"/>
    <col min="4" max="5" width="12.7109375" style="2" customWidth="1"/>
    <col min="6" max="6" width="8.7109375" style="0" customWidth="1"/>
    <col min="7" max="8" width="12.7109375" style="2" customWidth="1"/>
    <col min="9" max="9" width="12.7109375" style="3" customWidth="1"/>
    <col min="10" max="10" width="12.7109375" style="2" customWidth="1"/>
    <col min="11" max="11" width="8.7109375" style="4" customWidth="1"/>
    <col min="12" max="14" width="12.7109375" style="2" customWidth="1"/>
    <col min="15" max="15" width="33.140625" style="0" bestFit="1" customWidth="1"/>
    <col min="16" max="16" width="3.7109375" style="0" customWidth="1"/>
  </cols>
  <sheetData>
    <row r="1" ht="15" customHeight="1"/>
    <row r="2" spans="2:15" ht="15" customHeight="1">
      <c r="B2" s="79" t="s">
        <v>528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3:15" s="6" customFormat="1" ht="24.75" customHeight="1" thickBot="1" thickTop="1">
      <c r="C4" s="7" t="s">
        <v>506</v>
      </c>
      <c r="D4" s="80"/>
      <c r="E4" s="81"/>
      <c r="F4" s="81"/>
      <c r="G4" s="81"/>
      <c r="H4" s="81"/>
      <c r="I4" s="81"/>
      <c r="J4" s="81"/>
      <c r="K4" s="82"/>
      <c r="L4" s="8"/>
      <c r="M4" s="7" t="s">
        <v>507</v>
      </c>
      <c r="N4" s="83"/>
      <c r="O4" s="84"/>
    </row>
    <row r="5" spans="2:10" ht="15" customHeight="1" thickBot="1" thickTop="1">
      <c r="B5" s="85"/>
      <c r="C5" s="85"/>
      <c r="D5" s="85"/>
      <c r="E5" s="85"/>
      <c r="F5" s="85"/>
      <c r="G5" s="85"/>
      <c r="H5" s="85"/>
      <c r="I5" s="85"/>
      <c r="J5" s="85"/>
    </row>
    <row r="6" spans="2:15" ht="15" customHeight="1" thickTop="1">
      <c r="B6" s="9"/>
      <c r="C6" s="10"/>
      <c r="D6" s="9">
        <v>2021</v>
      </c>
      <c r="E6" s="11">
        <v>2021</v>
      </c>
      <c r="F6" s="11">
        <v>2021</v>
      </c>
      <c r="G6" s="9">
        <v>2021</v>
      </c>
      <c r="H6" s="11">
        <v>2021</v>
      </c>
      <c r="I6" s="9">
        <v>2022</v>
      </c>
      <c r="J6" s="11">
        <v>2022</v>
      </c>
      <c r="K6" s="9">
        <v>2022</v>
      </c>
      <c r="L6" s="11">
        <v>2022</v>
      </c>
      <c r="M6" s="9">
        <v>2022</v>
      </c>
      <c r="N6" s="12" t="s">
        <v>508</v>
      </c>
      <c r="O6" s="13"/>
    </row>
    <row r="7" spans="2:15" s="4" customFormat="1" ht="15" customHeight="1">
      <c r="B7" s="14"/>
      <c r="C7" s="15"/>
      <c r="D7" s="14" t="s">
        <v>509</v>
      </c>
      <c r="E7" s="16" t="s">
        <v>510</v>
      </c>
      <c r="F7" s="16" t="s">
        <v>511</v>
      </c>
      <c r="G7" s="17" t="s">
        <v>512</v>
      </c>
      <c r="H7" s="15" t="s">
        <v>513</v>
      </c>
      <c r="I7" s="14" t="s">
        <v>509</v>
      </c>
      <c r="J7" s="16" t="s">
        <v>510</v>
      </c>
      <c r="K7" s="16" t="s">
        <v>511</v>
      </c>
      <c r="L7" s="17" t="s">
        <v>512</v>
      </c>
      <c r="M7" s="18" t="s">
        <v>513</v>
      </c>
      <c r="N7" s="19"/>
      <c r="O7" s="20" t="s">
        <v>514</v>
      </c>
    </row>
    <row r="8" spans="2:15" s="4" customFormat="1" ht="15" customHeight="1" thickBot="1">
      <c r="B8" s="21" t="s">
        <v>0</v>
      </c>
      <c r="C8" s="22" t="s">
        <v>515</v>
      </c>
      <c r="D8" s="21" t="s">
        <v>516</v>
      </c>
      <c r="E8" s="23" t="s">
        <v>517</v>
      </c>
      <c r="F8" s="23" t="s">
        <v>518</v>
      </c>
      <c r="G8" s="24" t="s">
        <v>519</v>
      </c>
      <c r="H8" s="25" t="s">
        <v>519</v>
      </c>
      <c r="I8" s="26" t="s">
        <v>516</v>
      </c>
      <c r="J8" s="23" t="s">
        <v>517</v>
      </c>
      <c r="K8" s="23" t="s">
        <v>518</v>
      </c>
      <c r="L8" s="24" t="s">
        <v>519</v>
      </c>
      <c r="M8" s="27" t="s">
        <v>519</v>
      </c>
      <c r="N8" s="28" t="s">
        <v>520</v>
      </c>
      <c r="O8" s="29" t="s">
        <v>521</v>
      </c>
    </row>
    <row r="9" spans="2:15" ht="15" thickTop="1">
      <c r="B9" s="30"/>
      <c r="C9" s="74">
        <f>_xlfn.XLOOKUP(B9,Muni!A:A,Muni!B:B)</f>
        <v>0</v>
      </c>
      <c r="D9" s="31"/>
      <c r="E9" s="32"/>
      <c r="F9" s="74">
        <f>_xlfn.XLOOKUP(B9,Muni!A:A,Muni!C:C)</f>
        <v>0</v>
      </c>
      <c r="G9" s="33">
        <f>(E9*F9)</f>
        <v>0</v>
      </c>
      <c r="H9" s="34"/>
      <c r="I9" s="31"/>
      <c r="J9" s="32"/>
      <c r="K9" s="74">
        <f>_xlfn.XLOOKUP(B9,Muni!A:A,Muni!D:D)</f>
        <v>0</v>
      </c>
      <c r="L9" s="33">
        <f aca="true" t="shared" si="0" ref="L9:L72">J9*K9</f>
        <v>0</v>
      </c>
      <c r="M9" s="35"/>
      <c r="N9" s="36">
        <f aca="true" t="shared" si="1" ref="N9:N72">SUM(H9,M9)</f>
        <v>0</v>
      </c>
      <c r="O9" s="37"/>
    </row>
    <row r="10" spans="2:15" ht="14.25">
      <c r="B10" s="38"/>
      <c r="C10" s="74">
        <f>_xlfn.XLOOKUP(B10,Muni!A:A,Muni!B:B)</f>
        <v>0</v>
      </c>
      <c r="D10" s="39"/>
      <c r="E10" s="40"/>
      <c r="F10" s="74">
        <f>_xlfn.XLOOKUP(B10,Muni!A:A,Muni!C:C)</f>
        <v>0</v>
      </c>
      <c r="G10" s="41">
        <f aca="true" t="shared" si="2" ref="G10:G72">(E10*F10)</f>
        <v>0</v>
      </c>
      <c r="H10" s="42"/>
      <c r="I10" s="39"/>
      <c r="J10" s="40"/>
      <c r="K10" s="74">
        <f>_xlfn.XLOOKUP(B10,Muni!A:A,Muni!D:D)</f>
        <v>0</v>
      </c>
      <c r="L10" s="41">
        <f t="shared" si="0"/>
        <v>0</v>
      </c>
      <c r="M10" s="43"/>
      <c r="N10" s="44">
        <f t="shared" si="1"/>
        <v>0</v>
      </c>
      <c r="O10" s="45"/>
    </row>
    <row r="11" spans="2:15" ht="14.25">
      <c r="B11" s="38"/>
      <c r="C11" s="74">
        <f>_xlfn.XLOOKUP(B11,Muni!A:A,Muni!B:B)</f>
        <v>0</v>
      </c>
      <c r="D11" s="39"/>
      <c r="E11" s="32"/>
      <c r="F11" s="74">
        <f>_xlfn.XLOOKUP(B11,Muni!A:A,Muni!C:C)</f>
        <v>0</v>
      </c>
      <c r="G11" s="41">
        <f t="shared" si="2"/>
        <v>0</v>
      </c>
      <c r="H11" s="42"/>
      <c r="I11" s="39"/>
      <c r="J11" s="32"/>
      <c r="K11" s="74">
        <f>_xlfn.XLOOKUP(B11,Muni!A:A,Muni!D:D)</f>
        <v>0</v>
      </c>
      <c r="L11" s="41">
        <f t="shared" si="0"/>
        <v>0</v>
      </c>
      <c r="M11" s="43"/>
      <c r="N11" s="44">
        <f t="shared" si="1"/>
        <v>0</v>
      </c>
      <c r="O11" s="45"/>
    </row>
    <row r="12" spans="2:15" ht="14.25">
      <c r="B12" s="38"/>
      <c r="C12" s="74">
        <f>_xlfn.XLOOKUP(B12,Muni!A:A,Muni!B:B)</f>
        <v>0</v>
      </c>
      <c r="D12" s="39"/>
      <c r="E12" s="40"/>
      <c r="F12" s="74">
        <f>_xlfn.XLOOKUP(B12,Muni!A:A,Muni!C:C)</f>
        <v>0</v>
      </c>
      <c r="G12" s="41">
        <f t="shared" si="2"/>
        <v>0</v>
      </c>
      <c r="H12" s="42"/>
      <c r="I12" s="39"/>
      <c r="J12" s="40"/>
      <c r="K12" s="74">
        <f>_xlfn.XLOOKUP(B12,Muni!A:A,Muni!D:D)</f>
        <v>0</v>
      </c>
      <c r="L12" s="41">
        <f t="shared" si="0"/>
        <v>0</v>
      </c>
      <c r="M12" s="43"/>
      <c r="N12" s="44">
        <f t="shared" si="1"/>
        <v>0</v>
      </c>
      <c r="O12" s="45"/>
    </row>
    <row r="13" spans="2:15" ht="14.25">
      <c r="B13" s="38"/>
      <c r="C13" s="74">
        <f>_xlfn.XLOOKUP(B13,Muni!A:A,Muni!B:B)</f>
        <v>0</v>
      </c>
      <c r="D13" s="39"/>
      <c r="E13" s="32"/>
      <c r="F13" s="74">
        <f>_xlfn.XLOOKUP(B13,Muni!A:A,Muni!C:C)</f>
        <v>0</v>
      </c>
      <c r="G13" s="41">
        <f t="shared" si="2"/>
        <v>0</v>
      </c>
      <c r="H13" s="42"/>
      <c r="I13" s="39"/>
      <c r="J13" s="32"/>
      <c r="K13" s="74">
        <f>_xlfn.XLOOKUP(B13,Muni!A:A,Muni!D:D)</f>
        <v>0</v>
      </c>
      <c r="L13" s="41">
        <f t="shared" si="0"/>
        <v>0</v>
      </c>
      <c r="M13" s="43"/>
      <c r="N13" s="44">
        <f t="shared" si="1"/>
        <v>0</v>
      </c>
      <c r="O13" s="45"/>
    </row>
    <row r="14" spans="2:15" ht="14.25">
      <c r="B14" s="38"/>
      <c r="C14" s="74">
        <f>_xlfn.XLOOKUP(B14,Muni!A:A,Muni!B:B)</f>
        <v>0</v>
      </c>
      <c r="D14" s="39"/>
      <c r="E14" s="40"/>
      <c r="F14" s="74">
        <f>_xlfn.XLOOKUP(B14,Muni!A:A,Muni!C:C)</f>
        <v>0</v>
      </c>
      <c r="G14" s="41">
        <f t="shared" si="2"/>
        <v>0</v>
      </c>
      <c r="H14" s="42"/>
      <c r="I14" s="39"/>
      <c r="J14" s="40"/>
      <c r="K14" s="74">
        <f>_xlfn.XLOOKUP(B14,Muni!A:A,Muni!D:D)</f>
        <v>0</v>
      </c>
      <c r="L14" s="41">
        <f t="shared" si="0"/>
        <v>0</v>
      </c>
      <c r="M14" s="43"/>
      <c r="N14" s="44">
        <f t="shared" si="1"/>
        <v>0</v>
      </c>
      <c r="O14" s="45"/>
    </row>
    <row r="15" spans="2:15" ht="14.25">
      <c r="B15" s="38"/>
      <c r="C15" s="74">
        <f>_xlfn.XLOOKUP(B15,Muni!A:A,Muni!B:B)</f>
        <v>0</v>
      </c>
      <c r="D15" s="39"/>
      <c r="E15" s="32"/>
      <c r="F15" s="74">
        <f>_xlfn.XLOOKUP(B15,Muni!A:A,Muni!C:C)</f>
        <v>0</v>
      </c>
      <c r="G15" s="41">
        <f t="shared" si="2"/>
        <v>0</v>
      </c>
      <c r="H15" s="42"/>
      <c r="I15" s="39"/>
      <c r="J15" s="32"/>
      <c r="K15" s="74">
        <f>_xlfn.XLOOKUP(B15,Muni!A:A,Muni!D:D)</f>
        <v>0</v>
      </c>
      <c r="L15" s="41">
        <f t="shared" si="0"/>
        <v>0</v>
      </c>
      <c r="M15" s="43"/>
      <c r="N15" s="44">
        <f t="shared" si="1"/>
        <v>0</v>
      </c>
      <c r="O15" s="45"/>
    </row>
    <row r="16" spans="2:15" ht="14.25">
      <c r="B16" s="38"/>
      <c r="C16" s="74">
        <f>_xlfn.XLOOKUP(B16,Muni!A:A,Muni!B:B)</f>
        <v>0</v>
      </c>
      <c r="D16" s="39"/>
      <c r="E16" s="40"/>
      <c r="F16" s="74">
        <f>_xlfn.XLOOKUP(B16,Muni!A:A,Muni!C:C)</f>
        <v>0</v>
      </c>
      <c r="G16" s="41">
        <f t="shared" si="2"/>
        <v>0</v>
      </c>
      <c r="H16" s="42"/>
      <c r="I16" s="39"/>
      <c r="J16" s="40"/>
      <c r="K16" s="74">
        <f>_xlfn.XLOOKUP(B16,Muni!A:A,Muni!D:D)</f>
        <v>0</v>
      </c>
      <c r="L16" s="41">
        <f t="shared" si="0"/>
        <v>0</v>
      </c>
      <c r="M16" s="43"/>
      <c r="N16" s="44">
        <f t="shared" si="1"/>
        <v>0</v>
      </c>
      <c r="O16" s="45"/>
    </row>
    <row r="17" spans="2:15" ht="14.25">
      <c r="B17" s="38"/>
      <c r="C17" s="74">
        <f>_xlfn.XLOOKUP(B17,Muni!A:A,Muni!B:B)</f>
        <v>0</v>
      </c>
      <c r="D17" s="39"/>
      <c r="E17" s="32"/>
      <c r="F17" s="74">
        <f>_xlfn.XLOOKUP(B17,Muni!A:A,Muni!C:C)</f>
        <v>0</v>
      </c>
      <c r="G17" s="41">
        <f t="shared" si="2"/>
        <v>0</v>
      </c>
      <c r="H17" s="42"/>
      <c r="I17" s="39"/>
      <c r="J17" s="32"/>
      <c r="K17" s="74">
        <f>_xlfn.XLOOKUP(B17,Muni!A:A,Muni!D:D)</f>
        <v>0</v>
      </c>
      <c r="L17" s="41">
        <f t="shared" si="0"/>
        <v>0</v>
      </c>
      <c r="M17" s="43"/>
      <c r="N17" s="44">
        <f t="shared" si="1"/>
        <v>0</v>
      </c>
      <c r="O17" s="45"/>
    </row>
    <row r="18" spans="2:15" ht="14.25">
      <c r="B18" s="38"/>
      <c r="C18" s="74">
        <f>_xlfn.XLOOKUP(B18,Muni!A:A,Muni!B:B)</f>
        <v>0</v>
      </c>
      <c r="D18" s="39"/>
      <c r="E18" s="40"/>
      <c r="F18" s="74">
        <f>_xlfn.XLOOKUP(B18,Muni!A:A,Muni!C:C)</f>
        <v>0</v>
      </c>
      <c r="G18" s="41">
        <f t="shared" si="2"/>
        <v>0</v>
      </c>
      <c r="H18" s="42"/>
      <c r="I18" s="39"/>
      <c r="J18" s="40"/>
      <c r="K18" s="74">
        <f>_xlfn.XLOOKUP(B18,Muni!A:A,Muni!D:D)</f>
        <v>0</v>
      </c>
      <c r="L18" s="41">
        <f t="shared" si="0"/>
        <v>0</v>
      </c>
      <c r="M18" s="43"/>
      <c r="N18" s="44">
        <f t="shared" si="1"/>
        <v>0</v>
      </c>
      <c r="O18" s="45"/>
    </row>
    <row r="19" spans="2:15" ht="14.25">
      <c r="B19" s="38"/>
      <c r="C19" s="74">
        <f>_xlfn.XLOOKUP(B19,Muni!A:A,Muni!B:B)</f>
        <v>0</v>
      </c>
      <c r="D19" s="39"/>
      <c r="E19" s="32"/>
      <c r="F19" s="74">
        <f>_xlfn.XLOOKUP(B19,Muni!A:A,Muni!C:C)</f>
        <v>0</v>
      </c>
      <c r="G19" s="41">
        <f t="shared" si="2"/>
        <v>0</v>
      </c>
      <c r="H19" s="42"/>
      <c r="I19" s="39"/>
      <c r="J19" s="32"/>
      <c r="K19" s="74">
        <f>_xlfn.XLOOKUP(B19,Muni!A:A,Muni!D:D)</f>
        <v>0</v>
      </c>
      <c r="L19" s="41">
        <f t="shared" si="0"/>
        <v>0</v>
      </c>
      <c r="M19" s="43"/>
      <c r="N19" s="44">
        <f t="shared" si="1"/>
        <v>0</v>
      </c>
      <c r="O19" s="45"/>
    </row>
    <row r="20" spans="2:15" ht="14.25">
      <c r="B20" s="38"/>
      <c r="C20" s="74">
        <f>_xlfn.XLOOKUP(B20,Muni!A:A,Muni!B:B)</f>
        <v>0</v>
      </c>
      <c r="D20" s="39"/>
      <c r="E20" s="40"/>
      <c r="F20" s="74">
        <f>_xlfn.XLOOKUP(B20,Muni!A:A,Muni!C:C)</f>
        <v>0</v>
      </c>
      <c r="G20" s="41">
        <f t="shared" si="2"/>
        <v>0</v>
      </c>
      <c r="H20" s="42"/>
      <c r="I20" s="39"/>
      <c r="J20" s="40"/>
      <c r="K20" s="74">
        <f>_xlfn.XLOOKUP(B20,Muni!A:A,Muni!D:D)</f>
        <v>0</v>
      </c>
      <c r="L20" s="41">
        <f t="shared" si="0"/>
        <v>0</v>
      </c>
      <c r="M20" s="43"/>
      <c r="N20" s="44">
        <f t="shared" si="1"/>
        <v>0</v>
      </c>
      <c r="O20" s="45"/>
    </row>
    <row r="21" spans="2:15" ht="14.25">
      <c r="B21" s="38"/>
      <c r="C21" s="74">
        <f>_xlfn.XLOOKUP(B21,Muni!A:A,Muni!B:B)</f>
        <v>0</v>
      </c>
      <c r="D21" s="39"/>
      <c r="E21" s="32"/>
      <c r="F21" s="74">
        <f>_xlfn.XLOOKUP(B21,Muni!A:A,Muni!C:C)</f>
        <v>0</v>
      </c>
      <c r="G21" s="41">
        <f t="shared" si="2"/>
        <v>0</v>
      </c>
      <c r="H21" s="42"/>
      <c r="I21" s="39"/>
      <c r="J21" s="32"/>
      <c r="K21" s="74">
        <f>_xlfn.XLOOKUP(B21,Muni!A:A,Muni!D:D)</f>
        <v>0</v>
      </c>
      <c r="L21" s="41">
        <f t="shared" si="0"/>
        <v>0</v>
      </c>
      <c r="M21" s="43"/>
      <c r="N21" s="44">
        <f t="shared" si="1"/>
        <v>0</v>
      </c>
      <c r="O21" s="45"/>
    </row>
    <row r="22" spans="2:15" ht="14.25">
      <c r="B22" s="38"/>
      <c r="C22" s="74">
        <f>_xlfn.XLOOKUP(B22,Muni!A:A,Muni!B:B)</f>
        <v>0</v>
      </c>
      <c r="D22" s="39"/>
      <c r="E22" s="40"/>
      <c r="F22" s="74">
        <f>_xlfn.XLOOKUP(B22,Muni!A:A,Muni!C:C)</f>
        <v>0</v>
      </c>
      <c r="G22" s="41">
        <f t="shared" si="2"/>
        <v>0</v>
      </c>
      <c r="H22" s="42"/>
      <c r="I22" s="39"/>
      <c r="J22" s="40"/>
      <c r="K22" s="74">
        <f>_xlfn.XLOOKUP(B22,Muni!A:A,Muni!D:D)</f>
        <v>0</v>
      </c>
      <c r="L22" s="41">
        <f t="shared" si="0"/>
        <v>0</v>
      </c>
      <c r="M22" s="43"/>
      <c r="N22" s="44">
        <f t="shared" si="1"/>
        <v>0</v>
      </c>
      <c r="O22" s="45"/>
    </row>
    <row r="23" spans="2:15" ht="14.25">
      <c r="B23" s="38"/>
      <c r="C23" s="74">
        <f>_xlfn.XLOOKUP(B23,Muni!A:A,Muni!B:B)</f>
        <v>0</v>
      </c>
      <c r="D23" s="39"/>
      <c r="E23" s="32"/>
      <c r="F23" s="74">
        <f>_xlfn.XLOOKUP(B23,Muni!A:A,Muni!C:C)</f>
        <v>0</v>
      </c>
      <c r="G23" s="41">
        <f t="shared" si="2"/>
        <v>0</v>
      </c>
      <c r="H23" s="42"/>
      <c r="I23" s="39"/>
      <c r="J23" s="32"/>
      <c r="K23" s="74">
        <f>_xlfn.XLOOKUP(B23,Muni!A:A,Muni!D:D)</f>
        <v>0</v>
      </c>
      <c r="L23" s="41">
        <f t="shared" si="0"/>
        <v>0</v>
      </c>
      <c r="M23" s="43"/>
      <c r="N23" s="44">
        <f t="shared" si="1"/>
        <v>0</v>
      </c>
      <c r="O23" s="45"/>
    </row>
    <row r="24" spans="2:15" ht="14.25">
      <c r="B24" s="38"/>
      <c r="C24" s="74">
        <f>_xlfn.XLOOKUP(B24,Muni!A:A,Muni!B:B)</f>
        <v>0</v>
      </c>
      <c r="D24" s="39"/>
      <c r="E24" s="40"/>
      <c r="F24" s="74">
        <f>_xlfn.XLOOKUP(B24,Muni!A:A,Muni!C:C)</f>
        <v>0</v>
      </c>
      <c r="G24" s="41">
        <f t="shared" si="2"/>
        <v>0</v>
      </c>
      <c r="H24" s="42"/>
      <c r="I24" s="39"/>
      <c r="J24" s="40"/>
      <c r="K24" s="74">
        <f>_xlfn.XLOOKUP(B24,Muni!A:A,Muni!D:D)</f>
        <v>0</v>
      </c>
      <c r="L24" s="41">
        <f t="shared" si="0"/>
        <v>0</v>
      </c>
      <c r="M24" s="43"/>
      <c r="N24" s="44">
        <f t="shared" si="1"/>
        <v>0</v>
      </c>
      <c r="O24" s="45"/>
    </row>
    <row r="25" spans="2:15" ht="14.25">
      <c r="B25" s="38"/>
      <c r="C25" s="74">
        <f>_xlfn.XLOOKUP(B25,Muni!A:A,Muni!B:B)</f>
        <v>0</v>
      </c>
      <c r="D25" s="39"/>
      <c r="E25" s="32"/>
      <c r="F25" s="74">
        <f>_xlfn.XLOOKUP(B25,Muni!A:A,Muni!C:C)</f>
        <v>0</v>
      </c>
      <c r="G25" s="41">
        <f t="shared" si="2"/>
        <v>0</v>
      </c>
      <c r="H25" s="42"/>
      <c r="I25" s="39"/>
      <c r="J25" s="32"/>
      <c r="K25" s="74">
        <f>_xlfn.XLOOKUP(B25,Muni!A:A,Muni!D:D)</f>
        <v>0</v>
      </c>
      <c r="L25" s="41">
        <f t="shared" si="0"/>
        <v>0</v>
      </c>
      <c r="M25" s="43"/>
      <c r="N25" s="44">
        <f t="shared" si="1"/>
        <v>0</v>
      </c>
      <c r="O25" s="45"/>
    </row>
    <row r="26" spans="2:15" ht="14.25">
      <c r="B26" s="38"/>
      <c r="C26" s="74">
        <f>_xlfn.XLOOKUP(B26,Muni!A:A,Muni!B:B)</f>
        <v>0</v>
      </c>
      <c r="D26" s="39"/>
      <c r="E26" s="40"/>
      <c r="F26" s="74">
        <f>_xlfn.XLOOKUP(B26,Muni!A:A,Muni!C:C)</f>
        <v>0</v>
      </c>
      <c r="G26" s="41">
        <f t="shared" si="2"/>
        <v>0</v>
      </c>
      <c r="H26" s="42"/>
      <c r="I26" s="39"/>
      <c r="J26" s="40"/>
      <c r="K26" s="74">
        <f>_xlfn.XLOOKUP(B26,Muni!A:A,Muni!D:D)</f>
        <v>0</v>
      </c>
      <c r="L26" s="41">
        <f t="shared" si="0"/>
        <v>0</v>
      </c>
      <c r="M26" s="43"/>
      <c r="N26" s="44">
        <f t="shared" si="1"/>
        <v>0</v>
      </c>
      <c r="O26" s="45"/>
    </row>
    <row r="27" spans="2:15" ht="14.25">
      <c r="B27" s="38"/>
      <c r="C27" s="74">
        <f>_xlfn.XLOOKUP(B27,Muni!A:A,Muni!B:B)</f>
        <v>0</v>
      </c>
      <c r="D27" s="39"/>
      <c r="E27" s="32"/>
      <c r="F27" s="74">
        <f>_xlfn.XLOOKUP(B27,Muni!A:A,Muni!C:C)</f>
        <v>0</v>
      </c>
      <c r="G27" s="41">
        <f t="shared" si="2"/>
        <v>0</v>
      </c>
      <c r="H27" s="42"/>
      <c r="I27" s="39"/>
      <c r="J27" s="32"/>
      <c r="K27" s="74">
        <f>_xlfn.XLOOKUP(B27,Muni!A:A,Muni!D:D)</f>
        <v>0</v>
      </c>
      <c r="L27" s="41">
        <f t="shared" si="0"/>
        <v>0</v>
      </c>
      <c r="M27" s="43"/>
      <c r="N27" s="44">
        <f t="shared" si="1"/>
        <v>0</v>
      </c>
      <c r="O27" s="45"/>
    </row>
    <row r="28" spans="2:15" ht="14.25">
      <c r="B28" s="38"/>
      <c r="C28" s="74">
        <f>_xlfn.XLOOKUP(B28,Muni!A:A,Muni!B:B)</f>
        <v>0</v>
      </c>
      <c r="D28" s="39"/>
      <c r="E28" s="40"/>
      <c r="F28" s="74">
        <f>_xlfn.XLOOKUP(B28,Muni!A:A,Muni!C:C)</f>
        <v>0</v>
      </c>
      <c r="G28" s="41">
        <f t="shared" si="2"/>
        <v>0</v>
      </c>
      <c r="H28" s="42"/>
      <c r="I28" s="39"/>
      <c r="J28" s="40"/>
      <c r="K28" s="74">
        <f>_xlfn.XLOOKUP(B28,Muni!A:A,Muni!D:D)</f>
        <v>0</v>
      </c>
      <c r="L28" s="41">
        <f t="shared" si="0"/>
        <v>0</v>
      </c>
      <c r="M28" s="43"/>
      <c r="N28" s="44">
        <f t="shared" si="1"/>
        <v>0</v>
      </c>
      <c r="O28" s="45"/>
    </row>
    <row r="29" spans="2:15" ht="14.25">
      <c r="B29" s="38"/>
      <c r="C29" s="74">
        <f>_xlfn.XLOOKUP(B29,Muni!A:A,Muni!B:B)</f>
        <v>0</v>
      </c>
      <c r="D29" s="39"/>
      <c r="E29" s="32"/>
      <c r="F29" s="74">
        <f>_xlfn.XLOOKUP(B29,Muni!A:A,Muni!C:C)</f>
        <v>0</v>
      </c>
      <c r="G29" s="41">
        <f t="shared" si="2"/>
        <v>0</v>
      </c>
      <c r="H29" s="42"/>
      <c r="I29" s="39"/>
      <c r="J29" s="32"/>
      <c r="K29" s="74">
        <f>_xlfn.XLOOKUP(B29,Muni!A:A,Muni!D:D)</f>
        <v>0</v>
      </c>
      <c r="L29" s="41">
        <f t="shared" si="0"/>
        <v>0</v>
      </c>
      <c r="M29" s="43"/>
      <c r="N29" s="44">
        <f t="shared" si="1"/>
        <v>0</v>
      </c>
      <c r="O29" s="45"/>
    </row>
    <row r="30" spans="2:15" ht="14.25">
      <c r="B30" s="38"/>
      <c r="C30" s="74">
        <f>_xlfn.XLOOKUP(B30,Muni!A:A,Muni!B:B)</f>
        <v>0</v>
      </c>
      <c r="D30" s="39"/>
      <c r="E30" s="40"/>
      <c r="F30" s="74">
        <f>_xlfn.XLOOKUP(B30,Muni!A:A,Muni!C:C)</f>
        <v>0</v>
      </c>
      <c r="G30" s="41">
        <f t="shared" si="2"/>
        <v>0</v>
      </c>
      <c r="H30" s="42"/>
      <c r="I30" s="39"/>
      <c r="J30" s="40"/>
      <c r="K30" s="74">
        <f>_xlfn.XLOOKUP(B30,Muni!A:A,Muni!D:D)</f>
        <v>0</v>
      </c>
      <c r="L30" s="41">
        <f t="shared" si="0"/>
        <v>0</v>
      </c>
      <c r="M30" s="43"/>
      <c r="N30" s="44">
        <f t="shared" si="1"/>
        <v>0</v>
      </c>
      <c r="O30" s="45"/>
    </row>
    <row r="31" spans="2:15" ht="14.25">
      <c r="B31" s="38"/>
      <c r="C31" s="74">
        <f>_xlfn.XLOOKUP(B31,Muni!A:A,Muni!B:B)</f>
        <v>0</v>
      </c>
      <c r="D31" s="39"/>
      <c r="E31" s="32"/>
      <c r="F31" s="74">
        <f>_xlfn.XLOOKUP(B31,Muni!A:A,Muni!C:C)</f>
        <v>0</v>
      </c>
      <c r="G31" s="41">
        <f t="shared" si="2"/>
        <v>0</v>
      </c>
      <c r="H31" s="42"/>
      <c r="I31" s="39"/>
      <c r="J31" s="32"/>
      <c r="K31" s="74">
        <f>_xlfn.XLOOKUP(B31,Muni!A:A,Muni!D:D)</f>
        <v>0</v>
      </c>
      <c r="L31" s="41">
        <f t="shared" si="0"/>
        <v>0</v>
      </c>
      <c r="M31" s="43"/>
      <c r="N31" s="44">
        <f t="shared" si="1"/>
        <v>0</v>
      </c>
      <c r="O31" s="45"/>
    </row>
    <row r="32" spans="2:15" ht="14.25">
      <c r="B32" s="38"/>
      <c r="C32" s="74">
        <f>_xlfn.XLOOKUP(B32,Muni!A:A,Muni!B:B)</f>
        <v>0</v>
      </c>
      <c r="D32" s="39"/>
      <c r="E32" s="40"/>
      <c r="F32" s="74">
        <f>_xlfn.XLOOKUP(B32,Muni!A:A,Muni!C:C)</f>
        <v>0</v>
      </c>
      <c r="G32" s="41">
        <f t="shared" si="2"/>
        <v>0</v>
      </c>
      <c r="H32" s="42"/>
      <c r="I32" s="39"/>
      <c r="J32" s="40"/>
      <c r="K32" s="74">
        <f>_xlfn.XLOOKUP(B32,Muni!A:A,Muni!D:D)</f>
        <v>0</v>
      </c>
      <c r="L32" s="41">
        <f t="shared" si="0"/>
        <v>0</v>
      </c>
      <c r="M32" s="43"/>
      <c r="N32" s="44">
        <f t="shared" si="1"/>
        <v>0</v>
      </c>
      <c r="O32" s="45"/>
    </row>
    <row r="33" spans="2:15" ht="14.25">
      <c r="B33" s="38"/>
      <c r="C33" s="74">
        <f>_xlfn.XLOOKUP(B33,Muni!A:A,Muni!B:B)</f>
        <v>0</v>
      </c>
      <c r="D33" s="39"/>
      <c r="E33" s="32"/>
      <c r="F33" s="74">
        <f>_xlfn.XLOOKUP(B33,Muni!A:A,Muni!C:C)</f>
        <v>0</v>
      </c>
      <c r="G33" s="41">
        <f t="shared" si="2"/>
        <v>0</v>
      </c>
      <c r="H33" s="42"/>
      <c r="I33" s="39"/>
      <c r="J33" s="32"/>
      <c r="K33" s="74">
        <f>_xlfn.XLOOKUP(B33,Muni!A:A,Muni!D:D)</f>
        <v>0</v>
      </c>
      <c r="L33" s="41">
        <f t="shared" si="0"/>
        <v>0</v>
      </c>
      <c r="M33" s="43"/>
      <c r="N33" s="44">
        <f t="shared" si="1"/>
        <v>0</v>
      </c>
      <c r="O33" s="45"/>
    </row>
    <row r="34" spans="2:15" ht="14.25">
      <c r="B34" s="38"/>
      <c r="C34" s="74">
        <f>_xlfn.XLOOKUP(B34,Muni!A:A,Muni!B:B)</f>
        <v>0</v>
      </c>
      <c r="D34" s="39"/>
      <c r="E34" s="40"/>
      <c r="F34" s="74">
        <f>_xlfn.XLOOKUP(B34,Muni!A:A,Muni!C:C)</f>
        <v>0</v>
      </c>
      <c r="G34" s="41">
        <f t="shared" si="2"/>
        <v>0</v>
      </c>
      <c r="H34" s="42"/>
      <c r="I34" s="39"/>
      <c r="J34" s="40"/>
      <c r="K34" s="74">
        <f>_xlfn.XLOOKUP(B34,Muni!A:A,Muni!D:D)</f>
        <v>0</v>
      </c>
      <c r="L34" s="41">
        <f t="shared" si="0"/>
        <v>0</v>
      </c>
      <c r="M34" s="43"/>
      <c r="N34" s="44">
        <f t="shared" si="1"/>
        <v>0</v>
      </c>
      <c r="O34" s="45"/>
    </row>
    <row r="35" spans="2:15" ht="14.25">
      <c r="B35" s="38"/>
      <c r="C35" s="74">
        <f>_xlfn.XLOOKUP(B35,Muni!A:A,Muni!B:B)</f>
        <v>0</v>
      </c>
      <c r="D35" s="39"/>
      <c r="E35" s="32"/>
      <c r="F35" s="74">
        <f>_xlfn.XLOOKUP(B35,Muni!A:A,Muni!C:C)</f>
        <v>0</v>
      </c>
      <c r="G35" s="41">
        <f t="shared" si="2"/>
        <v>0</v>
      </c>
      <c r="H35" s="42"/>
      <c r="I35" s="39"/>
      <c r="J35" s="32"/>
      <c r="K35" s="74">
        <f>_xlfn.XLOOKUP(B35,Muni!A:A,Muni!D:D)</f>
        <v>0</v>
      </c>
      <c r="L35" s="41">
        <f t="shared" si="0"/>
        <v>0</v>
      </c>
      <c r="M35" s="43"/>
      <c r="N35" s="44">
        <f t="shared" si="1"/>
        <v>0</v>
      </c>
      <c r="O35" s="45"/>
    </row>
    <row r="36" spans="2:15" ht="14.25">
      <c r="B36" s="38"/>
      <c r="C36" s="74">
        <f>_xlfn.XLOOKUP(B36,Muni!A:A,Muni!B:B)</f>
        <v>0</v>
      </c>
      <c r="D36" s="39"/>
      <c r="E36" s="40"/>
      <c r="F36" s="74">
        <f>_xlfn.XLOOKUP(B36,Muni!A:A,Muni!C:C)</f>
        <v>0</v>
      </c>
      <c r="G36" s="41">
        <f t="shared" si="2"/>
        <v>0</v>
      </c>
      <c r="H36" s="42"/>
      <c r="I36" s="39"/>
      <c r="J36" s="40"/>
      <c r="K36" s="74">
        <f>_xlfn.XLOOKUP(B36,Muni!A:A,Muni!D:D)</f>
        <v>0</v>
      </c>
      <c r="L36" s="41">
        <f t="shared" si="0"/>
        <v>0</v>
      </c>
      <c r="M36" s="43"/>
      <c r="N36" s="44">
        <f t="shared" si="1"/>
        <v>0</v>
      </c>
      <c r="O36" s="45"/>
    </row>
    <row r="37" spans="2:15" ht="14.25">
      <c r="B37" s="38"/>
      <c r="C37" s="74">
        <f>_xlfn.XLOOKUP(B37,Muni!A:A,Muni!B:B)</f>
        <v>0</v>
      </c>
      <c r="D37" s="39"/>
      <c r="E37" s="32"/>
      <c r="F37" s="74">
        <f>_xlfn.XLOOKUP(B37,Muni!A:A,Muni!C:C)</f>
        <v>0</v>
      </c>
      <c r="G37" s="41">
        <f t="shared" si="2"/>
        <v>0</v>
      </c>
      <c r="H37" s="42"/>
      <c r="I37" s="39"/>
      <c r="J37" s="32"/>
      <c r="K37" s="74">
        <f>_xlfn.XLOOKUP(B37,Muni!A:A,Muni!D:D)</f>
        <v>0</v>
      </c>
      <c r="L37" s="41">
        <f t="shared" si="0"/>
        <v>0</v>
      </c>
      <c r="M37" s="43"/>
      <c r="N37" s="44">
        <f t="shared" si="1"/>
        <v>0</v>
      </c>
      <c r="O37" s="45"/>
    </row>
    <row r="38" spans="2:15" ht="14.25">
      <c r="B38" s="38"/>
      <c r="C38" s="74">
        <f>_xlfn.XLOOKUP(B38,Muni!A:A,Muni!B:B)</f>
        <v>0</v>
      </c>
      <c r="D38" s="39"/>
      <c r="E38" s="40"/>
      <c r="F38" s="74">
        <f>_xlfn.XLOOKUP(B38,Muni!A:A,Muni!C:C)</f>
        <v>0</v>
      </c>
      <c r="G38" s="41">
        <f t="shared" si="2"/>
        <v>0</v>
      </c>
      <c r="H38" s="42"/>
      <c r="I38" s="39"/>
      <c r="J38" s="40"/>
      <c r="K38" s="74">
        <f>_xlfn.XLOOKUP(B38,Muni!A:A,Muni!D:D)</f>
        <v>0</v>
      </c>
      <c r="L38" s="41">
        <f t="shared" si="0"/>
        <v>0</v>
      </c>
      <c r="M38" s="43"/>
      <c r="N38" s="44">
        <f t="shared" si="1"/>
        <v>0</v>
      </c>
      <c r="O38" s="45"/>
    </row>
    <row r="39" spans="2:15" ht="14.25">
      <c r="B39" s="38"/>
      <c r="C39" s="74">
        <f>_xlfn.XLOOKUP(B39,Muni!A:A,Muni!B:B)</f>
        <v>0</v>
      </c>
      <c r="D39" s="39"/>
      <c r="E39" s="32"/>
      <c r="F39" s="74">
        <f>_xlfn.XLOOKUP(B39,Muni!A:A,Muni!C:C)</f>
        <v>0</v>
      </c>
      <c r="G39" s="41">
        <f t="shared" si="2"/>
        <v>0</v>
      </c>
      <c r="H39" s="42"/>
      <c r="I39" s="39"/>
      <c r="J39" s="32"/>
      <c r="K39" s="74">
        <f>_xlfn.XLOOKUP(B39,Muni!A:A,Muni!D:D)</f>
        <v>0</v>
      </c>
      <c r="L39" s="41">
        <f t="shared" si="0"/>
        <v>0</v>
      </c>
      <c r="M39" s="43"/>
      <c r="N39" s="44">
        <f t="shared" si="1"/>
        <v>0</v>
      </c>
      <c r="O39" s="45"/>
    </row>
    <row r="40" spans="2:15" ht="14.25">
      <c r="B40" s="38"/>
      <c r="C40" s="74">
        <f>_xlfn.XLOOKUP(B40,Muni!A:A,Muni!B:B)</f>
        <v>0</v>
      </c>
      <c r="D40" s="39"/>
      <c r="E40" s="40"/>
      <c r="F40" s="74">
        <f>_xlfn.XLOOKUP(B40,Muni!A:A,Muni!C:C)</f>
        <v>0</v>
      </c>
      <c r="G40" s="41">
        <f t="shared" si="2"/>
        <v>0</v>
      </c>
      <c r="H40" s="42"/>
      <c r="I40" s="39"/>
      <c r="J40" s="40"/>
      <c r="K40" s="74">
        <f>_xlfn.XLOOKUP(B40,Muni!A:A,Muni!D:D)</f>
        <v>0</v>
      </c>
      <c r="L40" s="41">
        <f t="shared" si="0"/>
        <v>0</v>
      </c>
      <c r="M40" s="43"/>
      <c r="N40" s="44">
        <f t="shared" si="1"/>
        <v>0</v>
      </c>
      <c r="O40" s="45"/>
    </row>
    <row r="41" spans="2:15" ht="14.25">
      <c r="B41" s="38"/>
      <c r="C41" s="74">
        <f>_xlfn.XLOOKUP(B41,Muni!A:A,Muni!B:B)</f>
        <v>0</v>
      </c>
      <c r="D41" s="39"/>
      <c r="E41" s="32"/>
      <c r="F41" s="74">
        <f>_xlfn.XLOOKUP(B41,Muni!A:A,Muni!C:C)</f>
        <v>0</v>
      </c>
      <c r="G41" s="41">
        <f t="shared" si="2"/>
        <v>0</v>
      </c>
      <c r="H41" s="42"/>
      <c r="I41" s="39"/>
      <c r="J41" s="32"/>
      <c r="K41" s="74">
        <f>_xlfn.XLOOKUP(B41,Muni!A:A,Muni!D:D)</f>
        <v>0</v>
      </c>
      <c r="L41" s="41">
        <f t="shared" si="0"/>
        <v>0</v>
      </c>
      <c r="M41" s="43"/>
      <c r="N41" s="44">
        <f t="shared" si="1"/>
        <v>0</v>
      </c>
      <c r="O41" s="45"/>
    </row>
    <row r="42" spans="2:15" ht="14.25">
      <c r="B42" s="38"/>
      <c r="C42" s="74">
        <f>_xlfn.XLOOKUP(B42,Muni!A:A,Muni!B:B)</f>
        <v>0</v>
      </c>
      <c r="D42" s="39"/>
      <c r="E42" s="40"/>
      <c r="F42" s="74">
        <f>_xlfn.XLOOKUP(B42,Muni!A:A,Muni!C:C)</f>
        <v>0</v>
      </c>
      <c r="G42" s="41">
        <f t="shared" si="2"/>
        <v>0</v>
      </c>
      <c r="H42" s="42"/>
      <c r="I42" s="39"/>
      <c r="J42" s="40"/>
      <c r="K42" s="74">
        <f>_xlfn.XLOOKUP(B42,Muni!A:A,Muni!D:D)</f>
        <v>0</v>
      </c>
      <c r="L42" s="41">
        <f t="shared" si="0"/>
        <v>0</v>
      </c>
      <c r="M42" s="43"/>
      <c r="N42" s="44">
        <f t="shared" si="1"/>
        <v>0</v>
      </c>
      <c r="O42" s="45"/>
    </row>
    <row r="43" spans="2:15" ht="14.25">
      <c r="B43" s="38"/>
      <c r="C43" s="74">
        <f>_xlfn.XLOOKUP(B43,Muni!A:A,Muni!B:B)</f>
        <v>0</v>
      </c>
      <c r="D43" s="39"/>
      <c r="E43" s="32"/>
      <c r="F43" s="74">
        <f>_xlfn.XLOOKUP(B43,Muni!A:A,Muni!C:C)</f>
        <v>0</v>
      </c>
      <c r="G43" s="41">
        <f t="shared" si="2"/>
        <v>0</v>
      </c>
      <c r="H43" s="42"/>
      <c r="I43" s="39"/>
      <c r="J43" s="32"/>
      <c r="K43" s="74">
        <f>_xlfn.XLOOKUP(B43,Muni!A:A,Muni!D:D)</f>
        <v>0</v>
      </c>
      <c r="L43" s="41">
        <f t="shared" si="0"/>
        <v>0</v>
      </c>
      <c r="M43" s="43"/>
      <c r="N43" s="44">
        <f t="shared" si="1"/>
        <v>0</v>
      </c>
      <c r="O43" s="45"/>
    </row>
    <row r="44" spans="2:15" ht="14.25">
      <c r="B44" s="38"/>
      <c r="C44" s="74">
        <f>_xlfn.XLOOKUP(B44,Muni!A:A,Muni!B:B)</f>
        <v>0</v>
      </c>
      <c r="D44" s="39"/>
      <c r="E44" s="40"/>
      <c r="F44" s="74">
        <f>_xlfn.XLOOKUP(B44,Muni!A:A,Muni!C:C)</f>
        <v>0</v>
      </c>
      <c r="G44" s="41">
        <f t="shared" si="2"/>
        <v>0</v>
      </c>
      <c r="H44" s="42"/>
      <c r="I44" s="39"/>
      <c r="J44" s="40"/>
      <c r="K44" s="74">
        <f>_xlfn.XLOOKUP(B44,Muni!A:A,Muni!D:D)</f>
        <v>0</v>
      </c>
      <c r="L44" s="41">
        <f t="shared" si="0"/>
        <v>0</v>
      </c>
      <c r="M44" s="43"/>
      <c r="N44" s="44">
        <f t="shared" si="1"/>
        <v>0</v>
      </c>
      <c r="O44" s="45"/>
    </row>
    <row r="45" spans="2:15" ht="14.25">
      <c r="B45" s="38"/>
      <c r="C45" s="74">
        <f>_xlfn.XLOOKUP(B45,Muni!A:A,Muni!B:B)</f>
        <v>0</v>
      </c>
      <c r="D45" s="39"/>
      <c r="E45" s="32"/>
      <c r="F45" s="74">
        <f>_xlfn.XLOOKUP(B45,Muni!A:A,Muni!C:C)</f>
        <v>0</v>
      </c>
      <c r="G45" s="41">
        <f t="shared" si="2"/>
        <v>0</v>
      </c>
      <c r="H45" s="42"/>
      <c r="I45" s="39"/>
      <c r="J45" s="32"/>
      <c r="K45" s="74">
        <f>_xlfn.XLOOKUP(B45,Muni!A:A,Muni!D:D)</f>
        <v>0</v>
      </c>
      <c r="L45" s="41">
        <f t="shared" si="0"/>
        <v>0</v>
      </c>
      <c r="M45" s="43"/>
      <c r="N45" s="44">
        <f t="shared" si="1"/>
        <v>0</v>
      </c>
      <c r="O45" s="45"/>
    </row>
    <row r="46" spans="2:15" ht="14.25">
      <c r="B46" s="38"/>
      <c r="C46" s="74">
        <f>_xlfn.XLOOKUP(B46,Muni!A:A,Muni!B:B)</f>
        <v>0</v>
      </c>
      <c r="D46" s="39"/>
      <c r="E46" s="40"/>
      <c r="F46" s="74">
        <f>_xlfn.XLOOKUP(B46,Muni!A:A,Muni!C:C)</f>
        <v>0</v>
      </c>
      <c r="G46" s="41">
        <f t="shared" si="2"/>
        <v>0</v>
      </c>
      <c r="H46" s="42"/>
      <c r="I46" s="39"/>
      <c r="J46" s="40"/>
      <c r="K46" s="74">
        <f>_xlfn.XLOOKUP(B46,Muni!A:A,Muni!D:D)</f>
        <v>0</v>
      </c>
      <c r="L46" s="41">
        <f t="shared" si="0"/>
        <v>0</v>
      </c>
      <c r="M46" s="43"/>
      <c r="N46" s="44">
        <f t="shared" si="1"/>
        <v>0</v>
      </c>
      <c r="O46" s="45"/>
    </row>
    <row r="47" spans="2:15" ht="14.25">
      <c r="B47" s="38"/>
      <c r="C47" s="74">
        <f>_xlfn.XLOOKUP(B47,Muni!A:A,Muni!B:B)</f>
        <v>0</v>
      </c>
      <c r="D47" s="39"/>
      <c r="E47" s="32"/>
      <c r="F47" s="74">
        <f>_xlfn.XLOOKUP(B47,Muni!A:A,Muni!C:C)</f>
        <v>0</v>
      </c>
      <c r="G47" s="41">
        <f t="shared" si="2"/>
        <v>0</v>
      </c>
      <c r="H47" s="42"/>
      <c r="I47" s="39"/>
      <c r="J47" s="32"/>
      <c r="K47" s="74">
        <f>_xlfn.XLOOKUP(B47,Muni!A:A,Muni!D:D)</f>
        <v>0</v>
      </c>
      <c r="L47" s="41">
        <f t="shared" si="0"/>
        <v>0</v>
      </c>
      <c r="M47" s="43"/>
      <c r="N47" s="44">
        <f t="shared" si="1"/>
        <v>0</v>
      </c>
      <c r="O47" s="45"/>
    </row>
    <row r="48" spans="2:15" ht="14.25">
      <c r="B48" s="38"/>
      <c r="C48" s="74">
        <f>_xlfn.XLOOKUP(B48,Muni!A:A,Muni!B:B)</f>
        <v>0</v>
      </c>
      <c r="D48" s="39"/>
      <c r="E48" s="40"/>
      <c r="F48" s="74">
        <f>_xlfn.XLOOKUP(B48,Muni!A:A,Muni!C:C)</f>
        <v>0</v>
      </c>
      <c r="G48" s="41">
        <f t="shared" si="2"/>
        <v>0</v>
      </c>
      <c r="H48" s="42"/>
      <c r="I48" s="39"/>
      <c r="J48" s="40"/>
      <c r="K48" s="74">
        <f>_xlfn.XLOOKUP(B48,Muni!A:A,Muni!D:D)</f>
        <v>0</v>
      </c>
      <c r="L48" s="41">
        <f t="shared" si="0"/>
        <v>0</v>
      </c>
      <c r="M48" s="43"/>
      <c r="N48" s="44">
        <f t="shared" si="1"/>
        <v>0</v>
      </c>
      <c r="O48" s="45"/>
    </row>
    <row r="49" spans="2:15" ht="14.25">
      <c r="B49" s="38"/>
      <c r="C49" s="74">
        <f>_xlfn.XLOOKUP(B49,Muni!A:A,Muni!B:B)</f>
        <v>0</v>
      </c>
      <c r="D49" s="39"/>
      <c r="E49" s="32"/>
      <c r="F49" s="74">
        <f>_xlfn.XLOOKUP(B49,Muni!A:A,Muni!C:C)</f>
        <v>0</v>
      </c>
      <c r="G49" s="41">
        <f t="shared" si="2"/>
        <v>0</v>
      </c>
      <c r="H49" s="42"/>
      <c r="I49" s="39"/>
      <c r="J49" s="32"/>
      <c r="K49" s="74">
        <f>_xlfn.XLOOKUP(B49,Muni!A:A,Muni!D:D)</f>
        <v>0</v>
      </c>
      <c r="L49" s="41">
        <f t="shared" si="0"/>
        <v>0</v>
      </c>
      <c r="M49" s="43"/>
      <c r="N49" s="44">
        <f t="shared" si="1"/>
        <v>0</v>
      </c>
      <c r="O49" s="45"/>
    </row>
    <row r="50" spans="2:15" ht="14.25">
      <c r="B50" s="38"/>
      <c r="C50" s="74">
        <f>_xlfn.XLOOKUP(B50,Muni!A:A,Muni!B:B)</f>
        <v>0</v>
      </c>
      <c r="D50" s="39"/>
      <c r="E50" s="40"/>
      <c r="F50" s="74">
        <f>_xlfn.XLOOKUP(B50,Muni!A:A,Muni!C:C)</f>
        <v>0</v>
      </c>
      <c r="G50" s="41">
        <f t="shared" si="2"/>
        <v>0</v>
      </c>
      <c r="H50" s="42"/>
      <c r="I50" s="39"/>
      <c r="J50" s="40"/>
      <c r="K50" s="74">
        <f>_xlfn.XLOOKUP(B50,Muni!A:A,Muni!D:D)</f>
        <v>0</v>
      </c>
      <c r="L50" s="41">
        <f t="shared" si="0"/>
        <v>0</v>
      </c>
      <c r="M50" s="43"/>
      <c r="N50" s="44">
        <f t="shared" si="1"/>
        <v>0</v>
      </c>
      <c r="O50" s="45"/>
    </row>
    <row r="51" spans="2:15" ht="14.25">
      <c r="B51" s="38"/>
      <c r="C51" s="74">
        <f>_xlfn.XLOOKUP(B51,Muni!A:A,Muni!B:B)</f>
        <v>0</v>
      </c>
      <c r="D51" s="39"/>
      <c r="E51" s="32"/>
      <c r="F51" s="74">
        <f>_xlfn.XLOOKUP(B51,Muni!A:A,Muni!C:C)</f>
        <v>0</v>
      </c>
      <c r="G51" s="41">
        <f t="shared" si="2"/>
        <v>0</v>
      </c>
      <c r="H51" s="42"/>
      <c r="I51" s="39"/>
      <c r="J51" s="32"/>
      <c r="K51" s="74">
        <f>_xlfn.XLOOKUP(B51,Muni!A:A,Muni!D:D)</f>
        <v>0</v>
      </c>
      <c r="L51" s="41">
        <f t="shared" si="0"/>
        <v>0</v>
      </c>
      <c r="M51" s="43"/>
      <c r="N51" s="44">
        <f t="shared" si="1"/>
        <v>0</v>
      </c>
      <c r="O51" s="45"/>
    </row>
    <row r="52" spans="2:15" ht="14.25">
      <c r="B52" s="38"/>
      <c r="C52" s="74">
        <f>_xlfn.XLOOKUP(B52,Muni!A:A,Muni!B:B)</f>
        <v>0</v>
      </c>
      <c r="D52" s="39"/>
      <c r="E52" s="40"/>
      <c r="F52" s="74">
        <f>_xlfn.XLOOKUP(B52,Muni!A:A,Muni!C:C)</f>
        <v>0</v>
      </c>
      <c r="G52" s="41">
        <f t="shared" si="2"/>
        <v>0</v>
      </c>
      <c r="H52" s="42"/>
      <c r="I52" s="39"/>
      <c r="J52" s="40"/>
      <c r="K52" s="74">
        <f>_xlfn.XLOOKUP(B52,Muni!A:A,Muni!D:D)</f>
        <v>0</v>
      </c>
      <c r="L52" s="41">
        <f t="shared" si="0"/>
        <v>0</v>
      </c>
      <c r="M52" s="43"/>
      <c r="N52" s="44">
        <f t="shared" si="1"/>
        <v>0</v>
      </c>
      <c r="O52" s="45"/>
    </row>
    <row r="53" spans="2:15" ht="14.25">
      <c r="B53" s="38"/>
      <c r="C53" s="74">
        <f>_xlfn.XLOOKUP(B53,Muni!A:A,Muni!B:B)</f>
        <v>0</v>
      </c>
      <c r="D53" s="39"/>
      <c r="E53" s="32"/>
      <c r="F53" s="74">
        <f>_xlfn.XLOOKUP(B53,Muni!A:A,Muni!C:C)</f>
        <v>0</v>
      </c>
      <c r="G53" s="41">
        <f t="shared" si="2"/>
        <v>0</v>
      </c>
      <c r="H53" s="42"/>
      <c r="I53" s="39"/>
      <c r="J53" s="32"/>
      <c r="K53" s="74">
        <f>_xlfn.XLOOKUP(B53,Muni!A:A,Muni!D:D)</f>
        <v>0</v>
      </c>
      <c r="L53" s="41">
        <f t="shared" si="0"/>
        <v>0</v>
      </c>
      <c r="M53" s="43"/>
      <c r="N53" s="44">
        <f t="shared" si="1"/>
        <v>0</v>
      </c>
      <c r="O53" s="45"/>
    </row>
    <row r="54" spans="2:15" ht="14.25">
      <c r="B54" s="38"/>
      <c r="C54" s="74">
        <f>_xlfn.XLOOKUP(B54,Muni!A:A,Muni!B:B)</f>
        <v>0</v>
      </c>
      <c r="D54" s="39"/>
      <c r="E54" s="40"/>
      <c r="F54" s="74">
        <f>_xlfn.XLOOKUP(B54,Muni!A:A,Muni!C:C)</f>
        <v>0</v>
      </c>
      <c r="G54" s="41">
        <f t="shared" si="2"/>
        <v>0</v>
      </c>
      <c r="H54" s="42"/>
      <c r="I54" s="39"/>
      <c r="J54" s="40"/>
      <c r="K54" s="74">
        <f>_xlfn.XLOOKUP(B54,Muni!A:A,Muni!D:D)</f>
        <v>0</v>
      </c>
      <c r="L54" s="41">
        <f t="shared" si="0"/>
        <v>0</v>
      </c>
      <c r="M54" s="43"/>
      <c r="N54" s="44">
        <f t="shared" si="1"/>
        <v>0</v>
      </c>
      <c r="O54" s="45"/>
    </row>
    <row r="55" spans="2:15" ht="14.25">
      <c r="B55" s="38"/>
      <c r="C55" s="74">
        <f>_xlfn.XLOOKUP(B55,Muni!A:A,Muni!B:B)</f>
        <v>0</v>
      </c>
      <c r="D55" s="39"/>
      <c r="E55" s="32"/>
      <c r="F55" s="74">
        <f>_xlfn.XLOOKUP(B55,Muni!A:A,Muni!C:C)</f>
        <v>0</v>
      </c>
      <c r="G55" s="41">
        <f t="shared" si="2"/>
        <v>0</v>
      </c>
      <c r="H55" s="42"/>
      <c r="I55" s="39"/>
      <c r="J55" s="32"/>
      <c r="K55" s="74">
        <f>_xlfn.XLOOKUP(B55,Muni!A:A,Muni!D:D)</f>
        <v>0</v>
      </c>
      <c r="L55" s="41">
        <f t="shared" si="0"/>
        <v>0</v>
      </c>
      <c r="M55" s="43"/>
      <c r="N55" s="44">
        <f t="shared" si="1"/>
        <v>0</v>
      </c>
      <c r="O55" s="45"/>
    </row>
    <row r="56" spans="2:15" ht="14.25">
      <c r="B56" s="38"/>
      <c r="C56" s="74">
        <f>_xlfn.XLOOKUP(B56,Muni!A:A,Muni!B:B)</f>
        <v>0</v>
      </c>
      <c r="D56" s="39"/>
      <c r="E56" s="40"/>
      <c r="F56" s="74">
        <f>_xlfn.XLOOKUP(B56,Muni!A:A,Muni!C:C)</f>
        <v>0</v>
      </c>
      <c r="G56" s="41">
        <f t="shared" si="2"/>
        <v>0</v>
      </c>
      <c r="H56" s="42"/>
      <c r="I56" s="39"/>
      <c r="J56" s="40"/>
      <c r="K56" s="74">
        <f>_xlfn.XLOOKUP(B56,Muni!A:A,Muni!D:D)</f>
        <v>0</v>
      </c>
      <c r="L56" s="41">
        <f t="shared" si="0"/>
        <v>0</v>
      </c>
      <c r="M56" s="43"/>
      <c r="N56" s="44">
        <f t="shared" si="1"/>
        <v>0</v>
      </c>
      <c r="O56" s="45"/>
    </row>
    <row r="57" spans="2:15" ht="14.25">
      <c r="B57" s="38"/>
      <c r="C57" s="74">
        <f>_xlfn.XLOOKUP(B57,Muni!A:A,Muni!B:B)</f>
        <v>0</v>
      </c>
      <c r="D57" s="39"/>
      <c r="E57" s="32"/>
      <c r="F57" s="74">
        <f>_xlfn.XLOOKUP(B57,Muni!A:A,Muni!C:C)</f>
        <v>0</v>
      </c>
      <c r="G57" s="41">
        <f t="shared" si="2"/>
        <v>0</v>
      </c>
      <c r="H57" s="42"/>
      <c r="I57" s="39"/>
      <c r="J57" s="32"/>
      <c r="K57" s="74">
        <f>_xlfn.XLOOKUP(B57,Muni!A:A,Muni!D:D)</f>
        <v>0</v>
      </c>
      <c r="L57" s="41">
        <f t="shared" si="0"/>
        <v>0</v>
      </c>
      <c r="M57" s="43"/>
      <c r="N57" s="44">
        <f t="shared" si="1"/>
        <v>0</v>
      </c>
      <c r="O57" s="45"/>
    </row>
    <row r="58" spans="2:15" ht="14.25">
      <c r="B58" s="38"/>
      <c r="C58" s="74">
        <f>_xlfn.XLOOKUP(B58,Muni!A:A,Muni!B:B)</f>
        <v>0</v>
      </c>
      <c r="D58" s="39"/>
      <c r="E58" s="40"/>
      <c r="F58" s="74">
        <f>_xlfn.XLOOKUP(B58,Muni!A:A,Muni!C:C)</f>
        <v>0</v>
      </c>
      <c r="G58" s="41">
        <f t="shared" si="2"/>
        <v>0</v>
      </c>
      <c r="H58" s="42"/>
      <c r="I58" s="39"/>
      <c r="J58" s="40"/>
      <c r="K58" s="74">
        <f>_xlfn.XLOOKUP(B58,Muni!A:A,Muni!D:D)</f>
        <v>0</v>
      </c>
      <c r="L58" s="41">
        <f t="shared" si="0"/>
        <v>0</v>
      </c>
      <c r="M58" s="43"/>
      <c r="N58" s="44">
        <f t="shared" si="1"/>
        <v>0</v>
      </c>
      <c r="O58" s="45"/>
    </row>
    <row r="59" spans="2:15" ht="14.25">
      <c r="B59" s="38"/>
      <c r="C59" s="74">
        <f>_xlfn.XLOOKUP(B59,Muni!A:A,Muni!B:B)</f>
        <v>0</v>
      </c>
      <c r="D59" s="39"/>
      <c r="E59" s="32"/>
      <c r="F59" s="74">
        <f>_xlfn.XLOOKUP(B59,Muni!A:A,Muni!C:C)</f>
        <v>0</v>
      </c>
      <c r="G59" s="41">
        <f t="shared" si="2"/>
        <v>0</v>
      </c>
      <c r="H59" s="42"/>
      <c r="I59" s="39"/>
      <c r="J59" s="32"/>
      <c r="K59" s="74">
        <f>_xlfn.XLOOKUP(B59,Muni!A:A,Muni!D:D)</f>
        <v>0</v>
      </c>
      <c r="L59" s="41">
        <f t="shared" si="0"/>
        <v>0</v>
      </c>
      <c r="M59" s="43"/>
      <c r="N59" s="44">
        <f t="shared" si="1"/>
        <v>0</v>
      </c>
      <c r="O59" s="45"/>
    </row>
    <row r="60" spans="2:15" ht="14.25">
      <c r="B60" s="38"/>
      <c r="C60" s="74">
        <f>_xlfn.XLOOKUP(B60,Muni!A:A,Muni!B:B)</f>
        <v>0</v>
      </c>
      <c r="D60" s="39"/>
      <c r="E60" s="40"/>
      <c r="F60" s="74">
        <f>_xlfn.XLOOKUP(B60,Muni!A:A,Muni!C:C)</f>
        <v>0</v>
      </c>
      <c r="G60" s="41">
        <f t="shared" si="2"/>
        <v>0</v>
      </c>
      <c r="H60" s="42"/>
      <c r="I60" s="39"/>
      <c r="J60" s="40"/>
      <c r="K60" s="74">
        <f>_xlfn.XLOOKUP(B60,Muni!A:A,Muni!D:D)</f>
        <v>0</v>
      </c>
      <c r="L60" s="41">
        <f t="shared" si="0"/>
        <v>0</v>
      </c>
      <c r="M60" s="43"/>
      <c r="N60" s="44">
        <f t="shared" si="1"/>
        <v>0</v>
      </c>
      <c r="O60" s="45"/>
    </row>
    <row r="61" spans="2:15" ht="14.25">
      <c r="B61" s="38"/>
      <c r="C61" s="74">
        <f>_xlfn.XLOOKUP(B61,Muni!A:A,Muni!B:B)</f>
        <v>0</v>
      </c>
      <c r="D61" s="39"/>
      <c r="E61" s="32"/>
      <c r="F61" s="74">
        <f>_xlfn.XLOOKUP(B61,Muni!A:A,Muni!C:C)</f>
        <v>0</v>
      </c>
      <c r="G61" s="41">
        <f t="shared" si="2"/>
        <v>0</v>
      </c>
      <c r="H61" s="42"/>
      <c r="I61" s="39"/>
      <c r="J61" s="32"/>
      <c r="K61" s="74">
        <f>_xlfn.XLOOKUP(B61,Muni!A:A,Muni!D:D)</f>
        <v>0</v>
      </c>
      <c r="L61" s="41">
        <f t="shared" si="0"/>
        <v>0</v>
      </c>
      <c r="M61" s="43"/>
      <c r="N61" s="44">
        <f t="shared" si="1"/>
        <v>0</v>
      </c>
      <c r="O61" s="45"/>
    </row>
    <row r="62" spans="2:15" ht="14.25">
      <c r="B62" s="38"/>
      <c r="C62" s="74">
        <f>_xlfn.XLOOKUP(B62,Muni!A:A,Muni!B:B)</f>
        <v>0</v>
      </c>
      <c r="D62" s="39"/>
      <c r="E62" s="40"/>
      <c r="F62" s="74">
        <f>_xlfn.XLOOKUP(B62,Muni!A:A,Muni!C:C)</f>
        <v>0</v>
      </c>
      <c r="G62" s="41">
        <f t="shared" si="2"/>
        <v>0</v>
      </c>
      <c r="H62" s="42"/>
      <c r="I62" s="39"/>
      <c r="J62" s="40"/>
      <c r="K62" s="74">
        <f>_xlfn.XLOOKUP(B62,Muni!A:A,Muni!D:D)</f>
        <v>0</v>
      </c>
      <c r="L62" s="41">
        <f t="shared" si="0"/>
        <v>0</v>
      </c>
      <c r="M62" s="43"/>
      <c r="N62" s="44">
        <f t="shared" si="1"/>
        <v>0</v>
      </c>
      <c r="O62" s="45"/>
    </row>
    <row r="63" spans="2:15" ht="14.25">
      <c r="B63" s="38"/>
      <c r="C63" s="74">
        <f>_xlfn.XLOOKUP(B63,Muni!A:A,Muni!B:B)</f>
        <v>0</v>
      </c>
      <c r="D63" s="39"/>
      <c r="E63" s="32"/>
      <c r="F63" s="74">
        <f>_xlfn.XLOOKUP(B63,Muni!A:A,Muni!C:C)</f>
        <v>0</v>
      </c>
      <c r="G63" s="41">
        <f t="shared" si="2"/>
        <v>0</v>
      </c>
      <c r="H63" s="42"/>
      <c r="I63" s="39"/>
      <c r="J63" s="32"/>
      <c r="K63" s="74">
        <f>_xlfn.XLOOKUP(B63,Muni!A:A,Muni!D:D)</f>
        <v>0</v>
      </c>
      <c r="L63" s="41">
        <f t="shared" si="0"/>
        <v>0</v>
      </c>
      <c r="M63" s="43"/>
      <c r="N63" s="44">
        <f t="shared" si="1"/>
        <v>0</v>
      </c>
      <c r="O63" s="45"/>
    </row>
    <row r="64" spans="2:15" ht="14.25">
      <c r="B64" s="38"/>
      <c r="C64" s="74">
        <f>_xlfn.XLOOKUP(B64,Muni!A:A,Muni!B:B)</f>
        <v>0</v>
      </c>
      <c r="D64" s="39"/>
      <c r="E64" s="40"/>
      <c r="F64" s="74">
        <f>_xlfn.XLOOKUP(B64,Muni!A:A,Muni!C:C)</f>
        <v>0</v>
      </c>
      <c r="G64" s="41">
        <f t="shared" si="2"/>
        <v>0</v>
      </c>
      <c r="H64" s="42"/>
      <c r="I64" s="39"/>
      <c r="J64" s="40"/>
      <c r="K64" s="74">
        <f>_xlfn.XLOOKUP(B64,Muni!A:A,Muni!D:D)</f>
        <v>0</v>
      </c>
      <c r="L64" s="41">
        <f t="shared" si="0"/>
        <v>0</v>
      </c>
      <c r="M64" s="43"/>
      <c r="N64" s="44">
        <f t="shared" si="1"/>
        <v>0</v>
      </c>
      <c r="O64" s="45"/>
    </row>
    <row r="65" spans="2:15" ht="14.25">
      <c r="B65" s="38"/>
      <c r="C65" s="74">
        <f>_xlfn.XLOOKUP(B65,Muni!A:A,Muni!B:B)</f>
        <v>0</v>
      </c>
      <c r="D65" s="39"/>
      <c r="E65" s="32"/>
      <c r="F65" s="74">
        <f>_xlfn.XLOOKUP(B65,Muni!A:A,Muni!C:C)</f>
        <v>0</v>
      </c>
      <c r="G65" s="41">
        <f t="shared" si="2"/>
        <v>0</v>
      </c>
      <c r="H65" s="42"/>
      <c r="I65" s="39"/>
      <c r="J65" s="32"/>
      <c r="K65" s="74">
        <f>_xlfn.XLOOKUP(B65,Muni!A:A,Muni!D:D)</f>
        <v>0</v>
      </c>
      <c r="L65" s="41">
        <f t="shared" si="0"/>
        <v>0</v>
      </c>
      <c r="M65" s="43"/>
      <c r="N65" s="44">
        <f t="shared" si="1"/>
        <v>0</v>
      </c>
      <c r="O65" s="45"/>
    </row>
    <row r="66" spans="2:15" ht="14.25">
      <c r="B66" s="38"/>
      <c r="C66" s="74">
        <f>_xlfn.XLOOKUP(B66,Muni!A:A,Muni!B:B)</f>
        <v>0</v>
      </c>
      <c r="D66" s="39"/>
      <c r="E66" s="40"/>
      <c r="F66" s="74">
        <f>_xlfn.XLOOKUP(B66,Muni!A:A,Muni!C:C)</f>
        <v>0</v>
      </c>
      <c r="G66" s="41">
        <f t="shared" si="2"/>
        <v>0</v>
      </c>
      <c r="H66" s="42"/>
      <c r="I66" s="39"/>
      <c r="J66" s="40"/>
      <c r="K66" s="74">
        <f>_xlfn.XLOOKUP(B66,Muni!A:A,Muni!D:D)</f>
        <v>0</v>
      </c>
      <c r="L66" s="41">
        <f t="shared" si="0"/>
        <v>0</v>
      </c>
      <c r="M66" s="43"/>
      <c r="N66" s="44">
        <f t="shared" si="1"/>
        <v>0</v>
      </c>
      <c r="O66" s="45"/>
    </row>
    <row r="67" spans="2:15" ht="14.25">
      <c r="B67" s="38"/>
      <c r="C67" s="74">
        <f>_xlfn.XLOOKUP(B67,Muni!A:A,Muni!B:B)</f>
        <v>0</v>
      </c>
      <c r="D67" s="39"/>
      <c r="E67" s="32"/>
      <c r="F67" s="74">
        <f>_xlfn.XLOOKUP(B67,Muni!A:A,Muni!C:C)</f>
        <v>0</v>
      </c>
      <c r="G67" s="41">
        <f t="shared" si="2"/>
        <v>0</v>
      </c>
      <c r="H67" s="42"/>
      <c r="I67" s="39"/>
      <c r="J67" s="32"/>
      <c r="K67" s="74">
        <f>_xlfn.XLOOKUP(B67,Muni!A:A,Muni!D:D)</f>
        <v>0</v>
      </c>
      <c r="L67" s="41">
        <f t="shared" si="0"/>
        <v>0</v>
      </c>
      <c r="M67" s="43"/>
      <c r="N67" s="44">
        <f t="shared" si="1"/>
        <v>0</v>
      </c>
      <c r="O67" s="45"/>
    </row>
    <row r="68" spans="2:15" ht="14.25">
      <c r="B68" s="38"/>
      <c r="C68" s="74">
        <f>_xlfn.XLOOKUP(B68,Muni!A:A,Muni!B:B)</f>
        <v>0</v>
      </c>
      <c r="D68" s="39"/>
      <c r="E68" s="40"/>
      <c r="F68" s="74">
        <f>_xlfn.XLOOKUP(B68,Muni!A:A,Muni!C:C)</f>
        <v>0</v>
      </c>
      <c r="G68" s="41">
        <f t="shared" si="2"/>
        <v>0</v>
      </c>
      <c r="H68" s="42"/>
      <c r="I68" s="39"/>
      <c r="J68" s="40"/>
      <c r="K68" s="74">
        <f>_xlfn.XLOOKUP(B68,Muni!A:A,Muni!D:D)</f>
        <v>0</v>
      </c>
      <c r="L68" s="41">
        <f t="shared" si="0"/>
        <v>0</v>
      </c>
      <c r="M68" s="43"/>
      <c r="N68" s="44">
        <f t="shared" si="1"/>
        <v>0</v>
      </c>
      <c r="O68" s="45"/>
    </row>
    <row r="69" spans="2:15" ht="14.25">
      <c r="B69" s="38"/>
      <c r="C69" s="74">
        <f>_xlfn.XLOOKUP(B69,Muni!A:A,Muni!B:B)</f>
        <v>0</v>
      </c>
      <c r="D69" s="39"/>
      <c r="E69" s="32"/>
      <c r="F69" s="74">
        <f>_xlfn.XLOOKUP(B69,Muni!A:A,Muni!C:C)</f>
        <v>0</v>
      </c>
      <c r="G69" s="41">
        <f t="shared" si="2"/>
        <v>0</v>
      </c>
      <c r="H69" s="42"/>
      <c r="I69" s="39"/>
      <c r="J69" s="32"/>
      <c r="K69" s="74">
        <f>_xlfn.XLOOKUP(B69,Muni!A:A,Muni!D:D)</f>
        <v>0</v>
      </c>
      <c r="L69" s="41">
        <f t="shared" si="0"/>
        <v>0</v>
      </c>
      <c r="M69" s="43"/>
      <c r="N69" s="44">
        <f t="shared" si="1"/>
        <v>0</v>
      </c>
      <c r="O69" s="45"/>
    </row>
    <row r="70" spans="2:15" ht="14.25">
      <c r="B70" s="38"/>
      <c r="C70" s="74">
        <f>_xlfn.XLOOKUP(B70,Muni!A:A,Muni!B:B)</f>
        <v>0</v>
      </c>
      <c r="D70" s="39"/>
      <c r="E70" s="40"/>
      <c r="F70" s="74">
        <f>_xlfn.XLOOKUP(B70,Muni!A:A,Muni!C:C)</f>
        <v>0</v>
      </c>
      <c r="G70" s="41">
        <f t="shared" si="2"/>
        <v>0</v>
      </c>
      <c r="H70" s="42"/>
      <c r="I70" s="39"/>
      <c r="J70" s="40"/>
      <c r="K70" s="74">
        <f>_xlfn.XLOOKUP(B70,Muni!A:A,Muni!D:D)</f>
        <v>0</v>
      </c>
      <c r="L70" s="41">
        <f t="shared" si="0"/>
        <v>0</v>
      </c>
      <c r="M70" s="43"/>
      <c r="N70" s="44">
        <f t="shared" si="1"/>
        <v>0</v>
      </c>
      <c r="O70" s="45"/>
    </row>
    <row r="71" spans="2:15" ht="14.25">
      <c r="B71" s="38"/>
      <c r="C71" s="74">
        <f>_xlfn.XLOOKUP(B71,Muni!A:A,Muni!B:B)</f>
        <v>0</v>
      </c>
      <c r="D71" s="39"/>
      <c r="E71" s="32"/>
      <c r="F71" s="74">
        <f>_xlfn.XLOOKUP(B71,Muni!A:A,Muni!C:C)</f>
        <v>0</v>
      </c>
      <c r="G71" s="41">
        <f t="shared" si="2"/>
        <v>0</v>
      </c>
      <c r="H71" s="42"/>
      <c r="I71" s="39"/>
      <c r="J71" s="32"/>
      <c r="K71" s="74">
        <f>_xlfn.XLOOKUP(B71,Muni!A:A,Muni!D:D)</f>
        <v>0</v>
      </c>
      <c r="L71" s="41">
        <f t="shared" si="0"/>
        <v>0</v>
      </c>
      <c r="M71" s="43"/>
      <c r="N71" s="44">
        <f t="shared" si="1"/>
        <v>0</v>
      </c>
      <c r="O71" s="45"/>
    </row>
    <row r="72" spans="2:15" ht="14.25">
      <c r="B72" s="38"/>
      <c r="C72" s="74">
        <f>_xlfn.XLOOKUP(B72,Muni!A:A,Muni!B:B)</f>
        <v>0</v>
      </c>
      <c r="D72" s="39"/>
      <c r="E72" s="40"/>
      <c r="F72" s="74">
        <f>_xlfn.XLOOKUP(B72,Muni!A:A,Muni!C:C)</f>
        <v>0</v>
      </c>
      <c r="G72" s="41">
        <f t="shared" si="2"/>
        <v>0</v>
      </c>
      <c r="H72" s="42"/>
      <c r="I72" s="39"/>
      <c r="J72" s="40"/>
      <c r="K72" s="74">
        <f>_xlfn.XLOOKUP(B72,Muni!A:A,Muni!D:D)</f>
        <v>0</v>
      </c>
      <c r="L72" s="41">
        <f t="shared" si="0"/>
        <v>0</v>
      </c>
      <c r="M72" s="43"/>
      <c r="N72" s="44">
        <f t="shared" si="1"/>
        <v>0</v>
      </c>
      <c r="O72" s="45"/>
    </row>
    <row r="73" spans="2:15" ht="14.25">
      <c r="B73" s="38"/>
      <c r="C73" s="74">
        <f>_xlfn.XLOOKUP(B73,Muni!A:A,Muni!B:B)</f>
        <v>0</v>
      </c>
      <c r="D73" s="39"/>
      <c r="E73" s="32"/>
      <c r="F73" s="74">
        <f>_xlfn.XLOOKUP(B73,Muni!A:A,Muni!C:C)</f>
        <v>0</v>
      </c>
      <c r="G73" s="41">
        <f aca="true" t="shared" si="3" ref="G73:G107">(E73*F73)</f>
        <v>0</v>
      </c>
      <c r="H73" s="42"/>
      <c r="I73" s="39"/>
      <c r="J73" s="32"/>
      <c r="K73" s="74">
        <f>_xlfn.XLOOKUP(B73,Muni!A:A,Muni!D:D)</f>
        <v>0</v>
      </c>
      <c r="L73" s="41">
        <f aca="true" t="shared" si="4" ref="L73:L107">J73*K73</f>
        <v>0</v>
      </c>
      <c r="M73" s="43"/>
      <c r="N73" s="44">
        <f aca="true" t="shared" si="5" ref="N73:N107">SUM(H73,M73)</f>
        <v>0</v>
      </c>
      <c r="O73" s="45"/>
    </row>
    <row r="74" spans="2:15" ht="14.25">
      <c r="B74" s="38"/>
      <c r="C74" s="74">
        <f>_xlfn.XLOOKUP(B74,Muni!A:A,Muni!B:B)</f>
        <v>0</v>
      </c>
      <c r="D74" s="39"/>
      <c r="E74" s="40"/>
      <c r="F74" s="74">
        <f>_xlfn.XLOOKUP(B74,Muni!A:A,Muni!C:C)</f>
        <v>0</v>
      </c>
      <c r="G74" s="41">
        <f t="shared" si="3"/>
        <v>0</v>
      </c>
      <c r="H74" s="42"/>
      <c r="I74" s="39"/>
      <c r="J74" s="40"/>
      <c r="K74" s="74">
        <f>_xlfn.XLOOKUP(B74,Muni!A:A,Muni!D:D)</f>
        <v>0</v>
      </c>
      <c r="L74" s="41">
        <f t="shared" si="4"/>
        <v>0</v>
      </c>
      <c r="M74" s="43"/>
      <c r="N74" s="44">
        <f t="shared" si="5"/>
        <v>0</v>
      </c>
      <c r="O74" s="45"/>
    </row>
    <row r="75" spans="2:15" ht="14.25">
      <c r="B75" s="38"/>
      <c r="C75" s="74">
        <f>_xlfn.XLOOKUP(B75,Muni!A:A,Muni!B:B)</f>
        <v>0</v>
      </c>
      <c r="D75" s="39"/>
      <c r="E75" s="32"/>
      <c r="F75" s="74">
        <f>_xlfn.XLOOKUP(B75,Muni!A:A,Muni!C:C)</f>
        <v>0</v>
      </c>
      <c r="G75" s="41">
        <f t="shared" si="3"/>
        <v>0</v>
      </c>
      <c r="H75" s="42"/>
      <c r="I75" s="39"/>
      <c r="J75" s="32"/>
      <c r="K75" s="74">
        <f>_xlfn.XLOOKUP(B75,Muni!A:A,Muni!D:D)</f>
        <v>0</v>
      </c>
      <c r="L75" s="41">
        <f t="shared" si="4"/>
        <v>0</v>
      </c>
      <c r="M75" s="43"/>
      <c r="N75" s="44">
        <f t="shared" si="5"/>
        <v>0</v>
      </c>
      <c r="O75" s="45"/>
    </row>
    <row r="76" spans="2:15" ht="14.25">
      <c r="B76" s="38"/>
      <c r="C76" s="74">
        <f>_xlfn.XLOOKUP(B76,Muni!A:A,Muni!B:B)</f>
        <v>0</v>
      </c>
      <c r="D76" s="39"/>
      <c r="E76" s="40"/>
      <c r="F76" s="74">
        <f>_xlfn.XLOOKUP(B76,Muni!A:A,Muni!C:C)</f>
        <v>0</v>
      </c>
      <c r="G76" s="41">
        <f t="shared" si="3"/>
        <v>0</v>
      </c>
      <c r="H76" s="42"/>
      <c r="I76" s="39"/>
      <c r="J76" s="40"/>
      <c r="K76" s="74">
        <f>_xlfn.XLOOKUP(B76,Muni!A:A,Muni!D:D)</f>
        <v>0</v>
      </c>
      <c r="L76" s="41">
        <f t="shared" si="4"/>
        <v>0</v>
      </c>
      <c r="M76" s="43"/>
      <c r="N76" s="44">
        <f t="shared" si="5"/>
        <v>0</v>
      </c>
      <c r="O76" s="45"/>
    </row>
    <row r="77" spans="2:15" ht="14.25">
      <c r="B77" s="38"/>
      <c r="C77" s="74">
        <f>_xlfn.XLOOKUP(B77,Muni!A:A,Muni!B:B)</f>
        <v>0</v>
      </c>
      <c r="D77" s="39"/>
      <c r="E77" s="32"/>
      <c r="F77" s="74">
        <f>_xlfn.XLOOKUP(B77,Muni!A:A,Muni!C:C)</f>
        <v>0</v>
      </c>
      <c r="G77" s="41">
        <f t="shared" si="3"/>
        <v>0</v>
      </c>
      <c r="H77" s="42"/>
      <c r="I77" s="39"/>
      <c r="J77" s="32"/>
      <c r="K77" s="74">
        <f>_xlfn.XLOOKUP(B77,Muni!A:A,Muni!D:D)</f>
        <v>0</v>
      </c>
      <c r="L77" s="41">
        <f t="shared" si="4"/>
        <v>0</v>
      </c>
      <c r="M77" s="43"/>
      <c r="N77" s="44">
        <f t="shared" si="5"/>
        <v>0</v>
      </c>
      <c r="O77" s="45"/>
    </row>
    <row r="78" spans="2:15" ht="14.25">
      <c r="B78" s="38"/>
      <c r="C78" s="74">
        <f>_xlfn.XLOOKUP(B78,Muni!A:A,Muni!B:B)</f>
        <v>0</v>
      </c>
      <c r="D78" s="39"/>
      <c r="E78" s="40"/>
      <c r="F78" s="74">
        <f>_xlfn.XLOOKUP(B78,Muni!A:A,Muni!C:C)</f>
        <v>0</v>
      </c>
      <c r="G78" s="41">
        <f t="shared" si="3"/>
        <v>0</v>
      </c>
      <c r="H78" s="42"/>
      <c r="I78" s="39"/>
      <c r="J78" s="40"/>
      <c r="K78" s="74">
        <f>_xlfn.XLOOKUP(B78,Muni!A:A,Muni!D:D)</f>
        <v>0</v>
      </c>
      <c r="L78" s="41">
        <f t="shared" si="4"/>
        <v>0</v>
      </c>
      <c r="M78" s="43"/>
      <c r="N78" s="44">
        <f t="shared" si="5"/>
        <v>0</v>
      </c>
      <c r="O78" s="45"/>
    </row>
    <row r="79" spans="2:15" ht="14.25">
      <c r="B79" s="38"/>
      <c r="C79" s="74">
        <f>_xlfn.XLOOKUP(B79,Muni!A:A,Muni!B:B)</f>
        <v>0</v>
      </c>
      <c r="D79" s="39"/>
      <c r="E79" s="32"/>
      <c r="F79" s="74">
        <f>_xlfn.XLOOKUP(B79,Muni!A:A,Muni!C:C)</f>
        <v>0</v>
      </c>
      <c r="G79" s="41">
        <f t="shared" si="3"/>
        <v>0</v>
      </c>
      <c r="H79" s="42"/>
      <c r="I79" s="39"/>
      <c r="J79" s="32"/>
      <c r="K79" s="74">
        <f>_xlfn.XLOOKUP(B79,Muni!A:A,Muni!D:D)</f>
        <v>0</v>
      </c>
      <c r="L79" s="41">
        <f t="shared" si="4"/>
        <v>0</v>
      </c>
      <c r="M79" s="43"/>
      <c r="N79" s="44">
        <f t="shared" si="5"/>
        <v>0</v>
      </c>
      <c r="O79" s="45"/>
    </row>
    <row r="80" spans="2:15" ht="14.25">
      <c r="B80" s="38"/>
      <c r="C80" s="74">
        <f>_xlfn.XLOOKUP(B80,Muni!A:A,Muni!B:B)</f>
        <v>0</v>
      </c>
      <c r="D80" s="39"/>
      <c r="E80" s="40"/>
      <c r="F80" s="74">
        <f>_xlfn.XLOOKUP(B80,Muni!A:A,Muni!C:C)</f>
        <v>0</v>
      </c>
      <c r="G80" s="41">
        <f t="shared" si="3"/>
        <v>0</v>
      </c>
      <c r="H80" s="42"/>
      <c r="I80" s="39"/>
      <c r="J80" s="40"/>
      <c r="K80" s="74">
        <f>_xlfn.XLOOKUP(B80,Muni!A:A,Muni!D:D)</f>
        <v>0</v>
      </c>
      <c r="L80" s="41">
        <f t="shared" si="4"/>
        <v>0</v>
      </c>
      <c r="M80" s="43"/>
      <c r="N80" s="44">
        <f t="shared" si="5"/>
        <v>0</v>
      </c>
      <c r="O80" s="45"/>
    </row>
    <row r="81" spans="2:15" ht="14.25">
      <c r="B81" s="38"/>
      <c r="C81" s="74">
        <f>_xlfn.XLOOKUP(B81,Muni!A:A,Muni!B:B)</f>
        <v>0</v>
      </c>
      <c r="D81" s="39"/>
      <c r="E81" s="32"/>
      <c r="F81" s="74">
        <f>_xlfn.XLOOKUP(B81,Muni!A:A,Muni!C:C)</f>
        <v>0</v>
      </c>
      <c r="G81" s="41">
        <f t="shared" si="3"/>
        <v>0</v>
      </c>
      <c r="H81" s="42"/>
      <c r="I81" s="39"/>
      <c r="J81" s="32"/>
      <c r="K81" s="74">
        <f>_xlfn.XLOOKUP(B81,Muni!A:A,Muni!D:D)</f>
        <v>0</v>
      </c>
      <c r="L81" s="41">
        <f t="shared" si="4"/>
        <v>0</v>
      </c>
      <c r="M81" s="43"/>
      <c r="N81" s="44">
        <f t="shared" si="5"/>
        <v>0</v>
      </c>
      <c r="O81" s="45"/>
    </row>
    <row r="82" spans="2:15" ht="14.25">
      <c r="B82" s="38"/>
      <c r="C82" s="74">
        <f>_xlfn.XLOOKUP(B82,Muni!A:A,Muni!B:B)</f>
        <v>0</v>
      </c>
      <c r="D82" s="39"/>
      <c r="E82" s="40"/>
      <c r="F82" s="74">
        <f>_xlfn.XLOOKUP(B82,Muni!A:A,Muni!C:C)</f>
        <v>0</v>
      </c>
      <c r="G82" s="41">
        <f t="shared" si="3"/>
        <v>0</v>
      </c>
      <c r="H82" s="42"/>
      <c r="I82" s="39"/>
      <c r="J82" s="40"/>
      <c r="K82" s="74">
        <f>_xlfn.XLOOKUP(B82,Muni!A:A,Muni!D:D)</f>
        <v>0</v>
      </c>
      <c r="L82" s="41">
        <f t="shared" si="4"/>
        <v>0</v>
      </c>
      <c r="M82" s="43"/>
      <c r="N82" s="44">
        <f t="shared" si="5"/>
        <v>0</v>
      </c>
      <c r="O82" s="45"/>
    </row>
    <row r="83" spans="2:15" ht="14.25">
      <c r="B83" s="38"/>
      <c r="C83" s="74">
        <f>_xlfn.XLOOKUP(B83,Muni!A:A,Muni!B:B)</f>
        <v>0</v>
      </c>
      <c r="D83" s="39"/>
      <c r="E83" s="32"/>
      <c r="F83" s="74">
        <f>_xlfn.XLOOKUP(B83,Muni!A:A,Muni!C:C)</f>
        <v>0</v>
      </c>
      <c r="G83" s="41">
        <f t="shared" si="3"/>
        <v>0</v>
      </c>
      <c r="H83" s="42"/>
      <c r="I83" s="39"/>
      <c r="J83" s="32"/>
      <c r="K83" s="74">
        <f>_xlfn.XLOOKUP(B83,Muni!A:A,Muni!D:D)</f>
        <v>0</v>
      </c>
      <c r="L83" s="41">
        <f t="shared" si="4"/>
        <v>0</v>
      </c>
      <c r="M83" s="43"/>
      <c r="N83" s="44">
        <f t="shared" si="5"/>
        <v>0</v>
      </c>
      <c r="O83" s="45"/>
    </row>
    <row r="84" spans="2:15" ht="14.25">
      <c r="B84" s="38"/>
      <c r="C84" s="74">
        <f>_xlfn.XLOOKUP(B84,Muni!A:A,Muni!B:B)</f>
        <v>0</v>
      </c>
      <c r="D84" s="39"/>
      <c r="E84" s="40"/>
      <c r="F84" s="74">
        <f>_xlfn.XLOOKUP(B84,Muni!A:A,Muni!C:C)</f>
        <v>0</v>
      </c>
      <c r="G84" s="41">
        <f t="shared" si="3"/>
        <v>0</v>
      </c>
      <c r="H84" s="42"/>
      <c r="I84" s="39"/>
      <c r="J84" s="40"/>
      <c r="K84" s="74">
        <f>_xlfn.XLOOKUP(B84,Muni!A:A,Muni!D:D)</f>
        <v>0</v>
      </c>
      <c r="L84" s="41">
        <f t="shared" si="4"/>
        <v>0</v>
      </c>
      <c r="M84" s="43"/>
      <c r="N84" s="44">
        <f t="shared" si="5"/>
        <v>0</v>
      </c>
      <c r="O84" s="45"/>
    </row>
    <row r="85" spans="2:15" ht="14.25">
      <c r="B85" s="38"/>
      <c r="C85" s="74">
        <f>_xlfn.XLOOKUP(B85,Muni!A:A,Muni!B:B)</f>
        <v>0</v>
      </c>
      <c r="D85" s="39"/>
      <c r="E85" s="32"/>
      <c r="F85" s="74">
        <f>_xlfn.XLOOKUP(B85,Muni!A:A,Muni!C:C)</f>
        <v>0</v>
      </c>
      <c r="G85" s="41">
        <f t="shared" si="3"/>
        <v>0</v>
      </c>
      <c r="H85" s="42"/>
      <c r="I85" s="39"/>
      <c r="J85" s="32"/>
      <c r="K85" s="74">
        <f>_xlfn.XLOOKUP(B85,Muni!A:A,Muni!D:D)</f>
        <v>0</v>
      </c>
      <c r="L85" s="41">
        <f t="shared" si="4"/>
        <v>0</v>
      </c>
      <c r="M85" s="43"/>
      <c r="N85" s="44">
        <f t="shared" si="5"/>
        <v>0</v>
      </c>
      <c r="O85" s="45"/>
    </row>
    <row r="86" spans="2:15" ht="14.25">
      <c r="B86" s="38"/>
      <c r="C86" s="74">
        <f>_xlfn.XLOOKUP(B86,Muni!A:A,Muni!B:B)</f>
        <v>0</v>
      </c>
      <c r="D86" s="39"/>
      <c r="E86" s="40"/>
      <c r="F86" s="74">
        <f>_xlfn.XLOOKUP(B86,Muni!A:A,Muni!C:C)</f>
        <v>0</v>
      </c>
      <c r="G86" s="41">
        <f t="shared" si="3"/>
        <v>0</v>
      </c>
      <c r="H86" s="42"/>
      <c r="I86" s="39"/>
      <c r="J86" s="40"/>
      <c r="K86" s="74">
        <f>_xlfn.XLOOKUP(B86,Muni!A:A,Muni!D:D)</f>
        <v>0</v>
      </c>
      <c r="L86" s="41">
        <f t="shared" si="4"/>
        <v>0</v>
      </c>
      <c r="M86" s="43"/>
      <c r="N86" s="44">
        <f t="shared" si="5"/>
        <v>0</v>
      </c>
      <c r="O86" s="45"/>
    </row>
    <row r="87" spans="2:15" ht="14.25">
      <c r="B87" s="38"/>
      <c r="C87" s="74">
        <f>_xlfn.XLOOKUP(B87,Muni!A:A,Muni!B:B)</f>
        <v>0</v>
      </c>
      <c r="D87" s="39"/>
      <c r="E87" s="32"/>
      <c r="F87" s="74">
        <f>_xlfn.XLOOKUP(B87,Muni!A:A,Muni!C:C)</f>
        <v>0</v>
      </c>
      <c r="G87" s="41">
        <f t="shared" si="3"/>
        <v>0</v>
      </c>
      <c r="H87" s="42"/>
      <c r="I87" s="39"/>
      <c r="J87" s="32"/>
      <c r="K87" s="74">
        <f>_xlfn.XLOOKUP(B87,Muni!A:A,Muni!D:D)</f>
        <v>0</v>
      </c>
      <c r="L87" s="41">
        <f t="shared" si="4"/>
        <v>0</v>
      </c>
      <c r="M87" s="43"/>
      <c r="N87" s="44">
        <f t="shared" si="5"/>
        <v>0</v>
      </c>
      <c r="O87" s="45"/>
    </row>
    <row r="88" spans="2:15" ht="14.25">
      <c r="B88" s="38"/>
      <c r="C88" s="74">
        <f>_xlfn.XLOOKUP(B88,Muni!A:A,Muni!B:B)</f>
        <v>0</v>
      </c>
      <c r="D88" s="39"/>
      <c r="E88" s="40"/>
      <c r="F88" s="74">
        <f>_xlfn.XLOOKUP(B88,Muni!A:A,Muni!C:C)</f>
        <v>0</v>
      </c>
      <c r="G88" s="41">
        <f t="shared" si="3"/>
        <v>0</v>
      </c>
      <c r="H88" s="42"/>
      <c r="I88" s="39"/>
      <c r="J88" s="40"/>
      <c r="K88" s="74">
        <f>_xlfn.XLOOKUP(B88,Muni!A:A,Muni!D:D)</f>
        <v>0</v>
      </c>
      <c r="L88" s="41">
        <f t="shared" si="4"/>
        <v>0</v>
      </c>
      <c r="M88" s="43"/>
      <c r="N88" s="44">
        <f t="shared" si="5"/>
        <v>0</v>
      </c>
      <c r="O88" s="45"/>
    </row>
    <row r="89" spans="2:15" ht="14.25">
      <c r="B89" s="38"/>
      <c r="C89" s="74">
        <f>_xlfn.XLOOKUP(B89,Muni!A:A,Muni!B:B)</f>
        <v>0</v>
      </c>
      <c r="D89" s="39"/>
      <c r="E89" s="32"/>
      <c r="F89" s="74">
        <f>_xlfn.XLOOKUP(B89,Muni!A:A,Muni!C:C)</f>
        <v>0</v>
      </c>
      <c r="G89" s="41">
        <f t="shared" si="3"/>
        <v>0</v>
      </c>
      <c r="H89" s="42"/>
      <c r="I89" s="39"/>
      <c r="J89" s="32"/>
      <c r="K89" s="74">
        <f>_xlfn.XLOOKUP(B89,Muni!A:A,Muni!D:D)</f>
        <v>0</v>
      </c>
      <c r="L89" s="41">
        <f t="shared" si="4"/>
        <v>0</v>
      </c>
      <c r="M89" s="43"/>
      <c r="N89" s="44">
        <f t="shared" si="5"/>
        <v>0</v>
      </c>
      <c r="O89" s="45"/>
    </row>
    <row r="90" spans="2:15" ht="14.25">
      <c r="B90" s="38"/>
      <c r="C90" s="74">
        <f>_xlfn.XLOOKUP(B90,Muni!A:A,Muni!B:B)</f>
        <v>0</v>
      </c>
      <c r="D90" s="39"/>
      <c r="E90" s="40"/>
      <c r="F90" s="74">
        <f>_xlfn.XLOOKUP(B90,Muni!A:A,Muni!C:C)</f>
        <v>0</v>
      </c>
      <c r="G90" s="41">
        <f t="shared" si="3"/>
        <v>0</v>
      </c>
      <c r="H90" s="42"/>
      <c r="I90" s="39"/>
      <c r="J90" s="40"/>
      <c r="K90" s="74">
        <f>_xlfn.XLOOKUP(B90,Muni!A:A,Muni!D:D)</f>
        <v>0</v>
      </c>
      <c r="L90" s="41">
        <f t="shared" si="4"/>
        <v>0</v>
      </c>
      <c r="M90" s="43"/>
      <c r="N90" s="44">
        <f t="shared" si="5"/>
        <v>0</v>
      </c>
      <c r="O90" s="45"/>
    </row>
    <row r="91" spans="2:15" ht="14.25">
      <c r="B91" s="38"/>
      <c r="C91" s="74">
        <f>_xlfn.XLOOKUP(B91,Muni!A:A,Muni!B:B)</f>
        <v>0</v>
      </c>
      <c r="D91" s="39"/>
      <c r="E91" s="32"/>
      <c r="F91" s="74">
        <f>_xlfn.XLOOKUP(B91,Muni!A:A,Muni!C:C)</f>
        <v>0</v>
      </c>
      <c r="G91" s="41">
        <f t="shared" si="3"/>
        <v>0</v>
      </c>
      <c r="H91" s="42"/>
      <c r="I91" s="39"/>
      <c r="J91" s="32"/>
      <c r="K91" s="74">
        <f>_xlfn.XLOOKUP(B91,Muni!A:A,Muni!D:D)</f>
        <v>0</v>
      </c>
      <c r="L91" s="41">
        <f t="shared" si="4"/>
        <v>0</v>
      </c>
      <c r="M91" s="43"/>
      <c r="N91" s="44">
        <f t="shared" si="5"/>
        <v>0</v>
      </c>
      <c r="O91" s="45"/>
    </row>
    <row r="92" spans="2:15" ht="14.25">
      <c r="B92" s="38"/>
      <c r="C92" s="74">
        <f>_xlfn.XLOOKUP(B92,Muni!A:A,Muni!B:B)</f>
        <v>0</v>
      </c>
      <c r="D92" s="39"/>
      <c r="E92" s="40"/>
      <c r="F92" s="74">
        <f>_xlfn.XLOOKUP(B92,Muni!A:A,Muni!C:C)</f>
        <v>0</v>
      </c>
      <c r="G92" s="41">
        <f t="shared" si="3"/>
        <v>0</v>
      </c>
      <c r="H92" s="42"/>
      <c r="I92" s="39"/>
      <c r="J92" s="40"/>
      <c r="K92" s="74">
        <f>_xlfn.XLOOKUP(B92,Muni!A:A,Muni!D:D)</f>
        <v>0</v>
      </c>
      <c r="L92" s="41">
        <f t="shared" si="4"/>
        <v>0</v>
      </c>
      <c r="M92" s="43"/>
      <c r="N92" s="44">
        <f t="shared" si="5"/>
        <v>0</v>
      </c>
      <c r="O92" s="45"/>
    </row>
    <row r="93" spans="2:15" ht="14.25">
      <c r="B93" s="38"/>
      <c r="C93" s="74">
        <f>_xlfn.XLOOKUP(B93,Muni!A:A,Muni!B:B)</f>
        <v>0</v>
      </c>
      <c r="D93" s="39"/>
      <c r="E93" s="32"/>
      <c r="F93" s="74">
        <f>_xlfn.XLOOKUP(B93,Muni!A:A,Muni!C:C)</f>
        <v>0</v>
      </c>
      <c r="G93" s="41">
        <f t="shared" si="3"/>
        <v>0</v>
      </c>
      <c r="H93" s="42"/>
      <c r="I93" s="39"/>
      <c r="J93" s="32"/>
      <c r="K93" s="74">
        <f>_xlfn.XLOOKUP(B93,Muni!A:A,Muni!D:D)</f>
        <v>0</v>
      </c>
      <c r="L93" s="41">
        <f t="shared" si="4"/>
        <v>0</v>
      </c>
      <c r="M93" s="43"/>
      <c r="N93" s="44">
        <f t="shared" si="5"/>
        <v>0</v>
      </c>
      <c r="O93" s="45"/>
    </row>
    <row r="94" spans="2:15" ht="14.25">
      <c r="B94" s="38"/>
      <c r="C94" s="74">
        <f>_xlfn.XLOOKUP(B94,Muni!A:A,Muni!B:B)</f>
        <v>0</v>
      </c>
      <c r="D94" s="39"/>
      <c r="E94" s="40"/>
      <c r="F94" s="74">
        <f>_xlfn.XLOOKUP(B94,Muni!A:A,Muni!C:C)</f>
        <v>0</v>
      </c>
      <c r="G94" s="41">
        <f t="shared" si="3"/>
        <v>0</v>
      </c>
      <c r="H94" s="42"/>
      <c r="I94" s="39"/>
      <c r="J94" s="40"/>
      <c r="K94" s="74">
        <f>_xlfn.XLOOKUP(B94,Muni!A:A,Muni!D:D)</f>
        <v>0</v>
      </c>
      <c r="L94" s="41">
        <f t="shared" si="4"/>
        <v>0</v>
      </c>
      <c r="M94" s="43"/>
      <c r="N94" s="44">
        <f t="shared" si="5"/>
        <v>0</v>
      </c>
      <c r="O94" s="45"/>
    </row>
    <row r="95" spans="2:15" ht="14.25">
      <c r="B95" s="38"/>
      <c r="C95" s="74">
        <f>_xlfn.XLOOKUP(B95,Muni!A:A,Muni!B:B)</f>
        <v>0</v>
      </c>
      <c r="D95" s="39"/>
      <c r="E95" s="32"/>
      <c r="F95" s="74">
        <f>_xlfn.XLOOKUP(B95,Muni!A:A,Muni!C:C)</f>
        <v>0</v>
      </c>
      <c r="G95" s="41">
        <f t="shared" si="3"/>
        <v>0</v>
      </c>
      <c r="H95" s="42"/>
      <c r="I95" s="39"/>
      <c r="J95" s="32"/>
      <c r="K95" s="74">
        <f>_xlfn.XLOOKUP(B95,Muni!A:A,Muni!D:D)</f>
        <v>0</v>
      </c>
      <c r="L95" s="41">
        <f t="shared" si="4"/>
        <v>0</v>
      </c>
      <c r="M95" s="43"/>
      <c r="N95" s="44">
        <f t="shared" si="5"/>
        <v>0</v>
      </c>
      <c r="O95" s="45"/>
    </row>
    <row r="96" spans="2:15" ht="14.25">
      <c r="B96" s="38"/>
      <c r="C96" s="74">
        <f>_xlfn.XLOOKUP(B96,Muni!A:A,Muni!B:B)</f>
        <v>0</v>
      </c>
      <c r="D96" s="39"/>
      <c r="E96" s="40"/>
      <c r="F96" s="74">
        <f>_xlfn.XLOOKUP(B96,Muni!A:A,Muni!C:C)</f>
        <v>0</v>
      </c>
      <c r="G96" s="41">
        <f t="shared" si="3"/>
        <v>0</v>
      </c>
      <c r="H96" s="42"/>
      <c r="I96" s="39"/>
      <c r="J96" s="40"/>
      <c r="K96" s="74">
        <f>_xlfn.XLOOKUP(B96,Muni!A:A,Muni!D:D)</f>
        <v>0</v>
      </c>
      <c r="L96" s="41">
        <f t="shared" si="4"/>
        <v>0</v>
      </c>
      <c r="M96" s="43"/>
      <c r="N96" s="44">
        <f t="shared" si="5"/>
        <v>0</v>
      </c>
      <c r="O96" s="45"/>
    </row>
    <row r="97" spans="2:15" ht="14.25">
      <c r="B97" s="38"/>
      <c r="C97" s="74">
        <f>_xlfn.XLOOKUP(B97,Muni!A:A,Muni!B:B)</f>
        <v>0</v>
      </c>
      <c r="D97" s="39"/>
      <c r="E97" s="32"/>
      <c r="F97" s="74">
        <f>_xlfn.XLOOKUP(B97,Muni!A:A,Muni!C:C)</f>
        <v>0</v>
      </c>
      <c r="G97" s="41">
        <f t="shared" si="3"/>
        <v>0</v>
      </c>
      <c r="H97" s="42"/>
      <c r="I97" s="39"/>
      <c r="J97" s="32"/>
      <c r="K97" s="74">
        <f>_xlfn.XLOOKUP(B97,Muni!A:A,Muni!D:D)</f>
        <v>0</v>
      </c>
      <c r="L97" s="41">
        <f t="shared" si="4"/>
        <v>0</v>
      </c>
      <c r="M97" s="43"/>
      <c r="N97" s="44">
        <f t="shared" si="5"/>
        <v>0</v>
      </c>
      <c r="O97" s="45"/>
    </row>
    <row r="98" spans="2:15" ht="14.25">
      <c r="B98" s="38"/>
      <c r="C98" s="74">
        <f>_xlfn.XLOOKUP(B98,Muni!A:A,Muni!B:B)</f>
        <v>0</v>
      </c>
      <c r="D98" s="39"/>
      <c r="E98" s="40"/>
      <c r="F98" s="74">
        <f>_xlfn.XLOOKUP(B98,Muni!A:A,Muni!C:C)</f>
        <v>0</v>
      </c>
      <c r="G98" s="41">
        <f t="shared" si="3"/>
        <v>0</v>
      </c>
      <c r="H98" s="42"/>
      <c r="I98" s="39"/>
      <c r="J98" s="40"/>
      <c r="K98" s="74">
        <f>_xlfn.XLOOKUP(B98,Muni!A:A,Muni!D:D)</f>
        <v>0</v>
      </c>
      <c r="L98" s="41">
        <f t="shared" si="4"/>
        <v>0</v>
      </c>
      <c r="M98" s="43"/>
      <c r="N98" s="44">
        <f t="shared" si="5"/>
        <v>0</v>
      </c>
      <c r="O98" s="45"/>
    </row>
    <row r="99" spans="2:15" ht="14.25">
      <c r="B99" s="38"/>
      <c r="C99" s="74">
        <f>_xlfn.XLOOKUP(B99,Muni!A:A,Muni!B:B)</f>
        <v>0</v>
      </c>
      <c r="D99" s="39"/>
      <c r="E99" s="32"/>
      <c r="F99" s="74">
        <f>_xlfn.XLOOKUP(B99,Muni!A:A,Muni!C:C)</f>
        <v>0</v>
      </c>
      <c r="G99" s="41">
        <f t="shared" si="3"/>
        <v>0</v>
      </c>
      <c r="H99" s="42"/>
      <c r="I99" s="39"/>
      <c r="J99" s="32"/>
      <c r="K99" s="74">
        <f>_xlfn.XLOOKUP(B99,Muni!A:A,Muni!D:D)</f>
        <v>0</v>
      </c>
      <c r="L99" s="41">
        <f t="shared" si="4"/>
        <v>0</v>
      </c>
      <c r="M99" s="43"/>
      <c r="N99" s="44">
        <f t="shared" si="5"/>
        <v>0</v>
      </c>
      <c r="O99" s="45"/>
    </row>
    <row r="100" spans="2:15" ht="14.25">
      <c r="B100" s="38"/>
      <c r="C100" s="74">
        <f>_xlfn.XLOOKUP(B100,Muni!A:A,Muni!B:B)</f>
        <v>0</v>
      </c>
      <c r="D100" s="39"/>
      <c r="E100" s="40"/>
      <c r="F100" s="74">
        <f>_xlfn.XLOOKUP(B100,Muni!A:A,Muni!C:C)</f>
        <v>0</v>
      </c>
      <c r="G100" s="41">
        <f t="shared" si="3"/>
        <v>0</v>
      </c>
      <c r="H100" s="42"/>
      <c r="I100" s="39"/>
      <c r="J100" s="40"/>
      <c r="K100" s="74">
        <f>_xlfn.XLOOKUP(B100,Muni!A:A,Muni!D:D)</f>
        <v>0</v>
      </c>
      <c r="L100" s="41">
        <f t="shared" si="4"/>
        <v>0</v>
      </c>
      <c r="M100" s="43"/>
      <c r="N100" s="44">
        <f t="shared" si="5"/>
        <v>0</v>
      </c>
      <c r="O100" s="45"/>
    </row>
    <row r="101" spans="2:15" ht="14.25">
      <c r="B101" s="38"/>
      <c r="C101" s="74">
        <f>_xlfn.XLOOKUP(B101,Muni!A:A,Muni!B:B)</f>
        <v>0</v>
      </c>
      <c r="D101" s="39"/>
      <c r="E101" s="32"/>
      <c r="F101" s="74">
        <f>_xlfn.XLOOKUP(B101,Muni!A:A,Muni!C:C)</f>
        <v>0</v>
      </c>
      <c r="G101" s="41">
        <f t="shared" si="3"/>
        <v>0</v>
      </c>
      <c r="H101" s="42"/>
      <c r="I101" s="39"/>
      <c r="J101" s="32"/>
      <c r="K101" s="74">
        <f>_xlfn.XLOOKUP(B101,Muni!A:A,Muni!D:D)</f>
        <v>0</v>
      </c>
      <c r="L101" s="41">
        <f t="shared" si="4"/>
        <v>0</v>
      </c>
      <c r="M101" s="43"/>
      <c r="N101" s="44">
        <f t="shared" si="5"/>
        <v>0</v>
      </c>
      <c r="O101" s="45"/>
    </row>
    <row r="102" spans="2:15" ht="14.25">
      <c r="B102" s="38"/>
      <c r="C102" s="74">
        <f>_xlfn.XLOOKUP(B102,Muni!A:A,Muni!B:B)</f>
        <v>0</v>
      </c>
      <c r="D102" s="39"/>
      <c r="E102" s="40"/>
      <c r="F102" s="74">
        <f>_xlfn.XLOOKUP(B102,Muni!A:A,Muni!C:C)</f>
        <v>0</v>
      </c>
      <c r="G102" s="41">
        <f t="shared" si="3"/>
        <v>0</v>
      </c>
      <c r="H102" s="42"/>
      <c r="I102" s="39"/>
      <c r="J102" s="40"/>
      <c r="K102" s="74">
        <f>_xlfn.XLOOKUP(B102,Muni!A:A,Muni!D:D)</f>
        <v>0</v>
      </c>
      <c r="L102" s="41">
        <f t="shared" si="4"/>
        <v>0</v>
      </c>
      <c r="M102" s="43"/>
      <c r="N102" s="44">
        <f t="shared" si="5"/>
        <v>0</v>
      </c>
      <c r="O102" s="45"/>
    </row>
    <row r="103" spans="2:15" ht="14.25">
      <c r="B103" s="38"/>
      <c r="C103" s="74">
        <f>_xlfn.XLOOKUP(B103,Muni!A:A,Muni!B:B)</f>
        <v>0</v>
      </c>
      <c r="D103" s="39"/>
      <c r="E103" s="32"/>
      <c r="F103" s="74">
        <f>_xlfn.XLOOKUP(B103,Muni!A:A,Muni!C:C)</f>
        <v>0</v>
      </c>
      <c r="G103" s="41">
        <f t="shared" si="3"/>
        <v>0</v>
      </c>
      <c r="H103" s="42"/>
      <c r="I103" s="39"/>
      <c r="J103" s="32"/>
      <c r="K103" s="74">
        <f>_xlfn.XLOOKUP(B103,Muni!A:A,Muni!D:D)</f>
        <v>0</v>
      </c>
      <c r="L103" s="41">
        <f t="shared" si="4"/>
        <v>0</v>
      </c>
      <c r="M103" s="43"/>
      <c r="N103" s="44">
        <f t="shared" si="5"/>
        <v>0</v>
      </c>
      <c r="O103" s="45"/>
    </row>
    <row r="104" spans="2:15" ht="14.25">
      <c r="B104" s="38"/>
      <c r="C104" s="74">
        <f>_xlfn.XLOOKUP(B104,Muni!A:A,Muni!B:B)</f>
        <v>0</v>
      </c>
      <c r="D104" s="39"/>
      <c r="E104" s="40"/>
      <c r="F104" s="74">
        <f>_xlfn.XLOOKUP(B104,Muni!A:A,Muni!C:C)</f>
        <v>0</v>
      </c>
      <c r="G104" s="41">
        <f t="shared" si="3"/>
        <v>0</v>
      </c>
      <c r="H104" s="42"/>
      <c r="I104" s="39"/>
      <c r="J104" s="40"/>
      <c r="K104" s="74">
        <f>_xlfn.XLOOKUP(B104,Muni!A:A,Muni!D:D)</f>
        <v>0</v>
      </c>
      <c r="L104" s="41">
        <f t="shared" si="4"/>
        <v>0</v>
      </c>
      <c r="M104" s="43"/>
      <c r="N104" s="44">
        <f t="shared" si="5"/>
        <v>0</v>
      </c>
      <c r="O104" s="45"/>
    </row>
    <row r="105" spans="2:15" ht="14.25">
      <c r="B105" s="38"/>
      <c r="C105" s="74">
        <f>_xlfn.XLOOKUP(B105,Muni!A:A,Muni!B:B)</f>
        <v>0</v>
      </c>
      <c r="D105" s="39"/>
      <c r="E105" s="32"/>
      <c r="F105" s="74">
        <f>_xlfn.XLOOKUP(B105,Muni!A:A,Muni!C:C)</f>
        <v>0</v>
      </c>
      <c r="G105" s="41">
        <f t="shared" si="3"/>
        <v>0</v>
      </c>
      <c r="H105" s="42"/>
      <c r="I105" s="39"/>
      <c r="J105" s="32"/>
      <c r="K105" s="74">
        <f>_xlfn.XLOOKUP(B105,Muni!A:A,Muni!D:D)</f>
        <v>0</v>
      </c>
      <c r="L105" s="41">
        <f t="shared" si="4"/>
        <v>0</v>
      </c>
      <c r="M105" s="43"/>
      <c r="N105" s="44">
        <f t="shared" si="5"/>
        <v>0</v>
      </c>
      <c r="O105" s="45"/>
    </row>
    <row r="106" spans="2:15" ht="14.25">
      <c r="B106" s="38"/>
      <c r="C106" s="74">
        <f>_xlfn.XLOOKUP(B106,Muni!A:A,Muni!B:B)</f>
        <v>0</v>
      </c>
      <c r="D106" s="39"/>
      <c r="E106" s="40"/>
      <c r="F106" s="74">
        <f>_xlfn.XLOOKUP(B106,Muni!A:A,Muni!C:C)</f>
        <v>0</v>
      </c>
      <c r="G106" s="41">
        <f t="shared" si="3"/>
        <v>0</v>
      </c>
      <c r="H106" s="42"/>
      <c r="I106" s="39"/>
      <c r="J106" s="40"/>
      <c r="K106" s="74">
        <f>_xlfn.XLOOKUP(B106,Muni!A:A,Muni!D:D)</f>
        <v>0</v>
      </c>
      <c r="L106" s="41">
        <f t="shared" si="4"/>
        <v>0</v>
      </c>
      <c r="M106" s="43"/>
      <c r="N106" s="44">
        <f t="shared" si="5"/>
        <v>0</v>
      </c>
      <c r="O106" s="45"/>
    </row>
    <row r="107" spans="2:15" ht="15" thickBot="1">
      <c r="B107" s="46"/>
      <c r="C107" s="74">
        <f>_xlfn.XLOOKUP(B107,Muni!A:A,Muni!B:B)</f>
        <v>0</v>
      </c>
      <c r="D107" s="47"/>
      <c r="E107" s="32"/>
      <c r="F107" s="74">
        <f>_xlfn.XLOOKUP(B107,Muni!A:A,Muni!C:C)</f>
        <v>0</v>
      </c>
      <c r="G107" s="48">
        <f t="shared" si="3"/>
        <v>0</v>
      </c>
      <c r="H107" s="49"/>
      <c r="I107" s="47"/>
      <c r="J107" s="32"/>
      <c r="K107" s="74">
        <f>_xlfn.XLOOKUP(B107,Muni!A:A,Muni!D:D)</f>
        <v>0</v>
      </c>
      <c r="L107" s="48">
        <f t="shared" si="4"/>
        <v>0</v>
      </c>
      <c r="M107" s="50"/>
      <c r="N107" s="51">
        <f t="shared" si="5"/>
        <v>0</v>
      </c>
      <c r="O107" s="52"/>
    </row>
    <row r="108" spans="2:15" s="65" customFormat="1" ht="24.75" customHeight="1" thickBot="1" thickTop="1">
      <c r="B108" s="53"/>
      <c r="C108" s="54" t="s">
        <v>522</v>
      </c>
      <c r="D108" s="55">
        <f>SUM(D9:D107)</f>
        <v>0</v>
      </c>
      <c r="E108" s="56">
        <f>SUM(E9:E107)</f>
        <v>0</v>
      </c>
      <c r="F108" s="57"/>
      <c r="G108" s="58"/>
      <c r="H108" s="59">
        <f>SUM(H9:H107)</f>
        <v>0</v>
      </c>
      <c r="I108" s="55">
        <f>SUM(I9:I107)</f>
        <v>0</v>
      </c>
      <c r="J108" s="56">
        <f>SUM(J9:J107)</f>
        <v>0</v>
      </c>
      <c r="K108" s="60"/>
      <c r="L108" s="61"/>
      <c r="M108" s="62">
        <f>SUM(M9:M107)</f>
        <v>0</v>
      </c>
      <c r="N108" s="63">
        <f>SUM(N9:N107)</f>
        <v>0</v>
      </c>
      <c r="O108" s="64"/>
    </row>
    <row r="109" spans="2:15" s="69" customFormat="1" ht="24.75" customHeight="1" thickBot="1" thickTop="1">
      <c r="B109" s="6"/>
      <c r="C109" s="66" t="s">
        <v>523</v>
      </c>
      <c r="D109" s="3"/>
      <c r="E109" s="3"/>
      <c r="F109" s="67"/>
      <c r="G109" s="68"/>
      <c r="H109" s="63">
        <f>ROUND(H108*$C$110/100,0)</f>
        <v>0</v>
      </c>
      <c r="I109" s="3"/>
      <c r="J109" s="2"/>
      <c r="K109" s="4"/>
      <c r="L109" s="2"/>
      <c r="M109" s="63">
        <f>ROUND(M108*$C$110/100,0)</f>
        <v>0</v>
      </c>
      <c r="N109" s="65"/>
      <c r="O109" s="65"/>
    </row>
    <row r="110" spans="2:15" ht="24.75" customHeight="1" thickBot="1" thickTop="1">
      <c r="B110" s="6"/>
      <c r="C110" s="70">
        <v>100</v>
      </c>
      <c r="D110" s="3"/>
      <c r="E110" s="3"/>
      <c r="F110" s="67"/>
      <c r="G110" s="68"/>
      <c r="H110" s="68"/>
      <c r="M110" s="71" t="s">
        <v>524</v>
      </c>
      <c r="N110" s="72">
        <f>ROUND(H109+M109,0)</f>
        <v>0</v>
      </c>
      <c r="O110" s="73" t="s">
        <v>525</v>
      </c>
    </row>
    <row r="111" ht="15" thickTop="1"/>
  </sheetData>
  <sheetProtection/>
  <mergeCells count="4">
    <mergeCell ref="B2:O2"/>
    <mergeCell ref="D4:K4"/>
    <mergeCell ref="N4:O4"/>
    <mergeCell ref="B5:J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6"/>
  <sheetViews>
    <sheetView zoomScalePageLayoutView="0" workbookViewId="0" topLeftCell="A478">
      <selection activeCell="H495" sqref="H495"/>
    </sheetView>
  </sheetViews>
  <sheetFormatPr defaultColWidth="9.140625" defaultRowHeight="15"/>
  <cols>
    <col min="2" max="2" width="23.7109375" style="0" customWidth="1"/>
    <col min="3" max="3" width="10.7109375" style="0" customWidth="1"/>
    <col min="4" max="4" width="11.28125" style="0" customWidth="1"/>
  </cols>
  <sheetData>
    <row r="1" spans="1:4" ht="14.25">
      <c r="A1" s="78" t="s">
        <v>527</v>
      </c>
      <c r="B1" s="75"/>
      <c r="C1" s="77">
        <v>44287</v>
      </c>
      <c r="D1" s="77">
        <v>44652</v>
      </c>
    </row>
    <row r="2" spans="1:4" ht="14.25">
      <c r="A2" s="76" t="s">
        <v>0</v>
      </c>
      <c r="B2" s="76" t="s">
        <v>1</v>
      </c>
      <c r="C2" s="76" t="s">
        <v>526</v>
      </c>
      <c r="D2" s="76" t="s">
        <v>526</v>
      </c>
    </row>
    <row r="3" spans="1:4" ht="14.25">
      <c r="A3" s="4">
        <v>101</v>
      </c>
      <c r="B3" t="s">
        <v>2</v>
      </c>
      <c r="C3">
        <v>0.0139</v>
      </c>
      <c r="D3">
        <v>0.0139</v>
      </c>
    </row>
    <row r="4" spans="1:4" ht="14.25">
      <c r="A4" s="4">
        <v>102</v>
      </c>
      <c r="B4" t="s">
        <v>3</v>
      </c>
      <c r="C4">
        <v>0.01195</v>
      </c>
      <c r="D4">
        <v>0.01195</v>
      </c>
    </row>
    <row r="5" spans="1:4" ht="14.25">
      <c r="A5" s="4">
        <v>103</v>
      </c>
      <c r="B5" t="s">
        <v>4</v>
      </c>
      <c r="C5">
        <v>0.0166</v>
      </c>
      <c r="D5">
        <v>0.0166</v>
      </c>
    </row>
    <row r="6" spans="1:4" ht="14.25">
      <c r="A6" s="4">
        <v>104</v>
      </c>
      <c r="B6" t="s">
        <v>5</v>
      </c>
      <c r="C6">
        <v>0.0176</v>
      </c>
      <c r="D6">
        <v>0.0166</v>
      </c>
    </row>
    <row r="7" spans="1:4" ht="14.25">
      <c r="A7" s="4">
        <v>105</v>
      </c>
      <c r="B7" t="s">
        <v>6</v>
      </c>
      <c r="C7">
        <v>0.0177</v>
      </c>
      <c r="D7">
        <v>0.0172</v>
      </c>
    </row>
    <row r="8" spans="1:4" ht="14.25">
      <c r="A8" s="4">
        <v>106</v>
      </c>
      <c r="B8" t="s">
        <v>7</v>
      </c>
      <c r="C8">
        <v>0.01725</v>
      </c>
      <c r="D8">
        <v>0.018</v>
      </c>
    </row>
    <row r="9" spans="1:4" ht="14.25">
      <c r="A9" s="4">
        <v>107</v>
      </c>
      <c r="B9" t="s">
        <v>8</v>
      </c>
      <c r="C9">
        <v>0.01706</v>
      </c>
      <c r="D9">
        <v>0.01595</v>
      </c>
    </row>
    <row r="10" spans="1:4" ht="14.25">
      <c r="A10" s="4">
        <v>108</v>
      </c>
      <c r="B10" t="s">
        <v>9</v>
      </c>
      <c r="C10">
        <v>0.01895</v>
      </c>
      <c r="D10">
        <v>0.01895</v>
      </c>
    </row>
    <row r="11" spans="1:4" ht="14.25">
      <c r="A11" s="4">
        <v>109</v>
      </c>
      <c r="B11" t="s">
        <v>10</v>
      </c>
      <c r="C11">
        <v>0.0125</v>
      </c>
      <c r="D11">
        <v>0.0135</v>
      </c>
    </row>
    <row r="12" spans="1:4" ht="14.25">
      <c r="A12" s="4">
        <v>110</v>
      </c>
      <c r="B12" t="s">
        <v>11</v>
      </c>
      <c r="C12">
        <v>0.0145</v>
      </c>
      <c r="D12">
        <v>0.0141</v>
      </c>
    </row>
    <row r="13" spans="1:4" ht="14.25">
      <c r="A13" s="4">
        <v>111</v>
      </c>
      <c r="B13" t="s">
        <v>12</v>
      </c>
      <c r="C13">
        <v>0.019</v>
      </c>
      <c r="D13">
        <v>0.0188</v>
      </c>
    </row>
    <row r="14" spans="1:4" ht="14.25">
      <c r="A14" s="4">
        <v>112</v>
      </c>
      <c r="B14" t="s">
        <v>13</v>
      </c>
      <c r="C14">
        <v>0.014</v>
      </c>
      <c r="D14">
        <v>0.0149</v>
      </c>
    </row>
    <row r="15" spans="1:4" ht="14.25">
      <c r="A15" s="4">
        <v>113</v>
      </c>
      <c r="B15" t="s">
        <v>14</v>
      </c>
      <c r="C15">
        <v>0.02075</v>
      </c>
      <c r="D15">
        <v>0.018</v>
      </c>
    </row>
    <row r="16" spans="1:4" ht="14.25">
      <c r="A16" s="4">
        <v>114</v>
      </c>
      <c r="B16" t="s">
        <v>15</v>
      </c>
      <c r="C16">
        <v>0.0228</v>
      </c>
      <c r="D16">
        <v>0.0215</v>
      </c>
    </row>
    <row r="17" spans="1:4" ht="14.25">
      <c r="A17" s="4">
        <v>115</v>
      </c>
      <c r="B17" t="s">
        <v>16</v>
      </c>
      <c r="C17">
        <v>0.01045</v>
      </c>
      <c r="D17">
        <v>0.01045</v>
      </c>
    </row>
    <row r="18" spans="1:4" ht="14.25">
      <c r="A18" s="4">
        <v>116</v>
      </c>
      <c r="B18" t="s">
        <v>17</v>
      </c>
      <c r="C18">
        <v>0.0169</v>
      </c>
      <c r="D18">
        <v>0.0169</v>
      </c>
    </row>
    <row r="19" spans="1:4" ht="14.25">
      <c r="A19" s="4">
        <v>117</v>
      </c>
      <c r="B19" t="s">
        <v>18</v>
      </c>
      <c r="C19">
        <v>0.02545</v>
      </c>
      <c r="D19">
        <v>0.0265</v>
      </c>
    </row>
    <row r="20" spans="1:4" ht="14.25">
      <c r="A20" s="4">
        <v>118</v>
      </c>
      <c r="B20" t="s">
        <v>19</v>
      </c>
      <c r="C20">
        <v>0.0215</v>
      </c>
      <c r="D20">
        <v>0.02125</v>
      </c>
    </row>
    <row r="21" spans="1:4" ht="14.25">
      <c r="A21" s="4">
        <v>120</v>
      </c>
      <c r="B21" t="s">
        <v>20</v>
      </c>
      <c r="C21">
        <v>0.02382</v>
      </c>
      <c r="D21">
        <v>0.02275</v>
      </c>
    </row>
    <row r="22" spans="1:4" ht="14.25">
      <c r="A22" s="4">
        <v>121</v>
      </c>
      <c r="B22" t="s">
        <v>21</v>
      </c>
      <c r="C22">
        <v>0.02094</v>
      </c>
      <c r="D22">
        <v>0.02192</v>
      </c>
    </row>
    <row r="23" spans="1:4" ht="14.25">
      <c r="A23" s="4">
        <v>122</v>
      </c>
      <c r="B23" t="s">
        <v>22</v>
      </c>
      <c r="C23">
        <v>0.022</v>
      </c>
      <c r="D23">
        <v>0.0217</v>
      </c>
    </row>
    <row r="24" spans="1:4" ht="14.25">
      <c r="A24" s="4">
        <v>123</v>
      </c>
      <c r="B24" t="s">
        <v>23</v>
      </c>
      <c r="C24">
        <v>0.0172</v>
      </c>
      <c r="D24">
        <v>0.0173</v>
      </c>
    </row>
    <row r="25" spans="1:4" ht="14.25">
      <c r="A25" s="4">
        <v>124</v>
      </c>
      <c r="B25" t="s">
        <v>24</v>
      </c>
      <c r="C25">
        <v>0.0202</v>
      </c>
      <c r="D25">
        <v>0.0197</v>
      </c>
    </row>
    <row r="26" spans="1:4" ht="14.25">
      <c r="A26" s="4">
        <v>125</v>
      </c>
      <c r="B26" t="s">
        <v>25</v>
      </c>
      <c r="C26">
        <v>0.013</v>
      </c>
      <c r="D26">
        <v>0.01242</v>
      </c>
    </row>
    <row r="27" spans="1:4" ht="14.25">
      <c r="A27" s="4">
        <v>127</v>
      </c>
      <c r="B27" t="s">
        <v>26</v>
      </c>
      <c r="C27">
        <v>0.0223</v>
      </c>
      <c r="D27">
        <v>0.0204</v>
      </c>
    </row>
    <row r="28" spans="1:4" ht="14.25">
      <c r="A28" s="4">
        <v>128</v>
      </c>
      <c r="B28" t="s">
        <v>27</v>
      </c>
      <c r="C28">
        <v>0.00974</v>
      </c>
      <c r="D28">
        <v>0.00932</v>
      </c>
    </row>
    <row r="29" spans="1:4" ht="14.25">
      <c r="A29" s="4">
        <v>593</v>
      </c>
      <c r="B29" t="s">
        <v>28</v>
      </c>
      <c r="C29">
        <v>0.013</v>
      </c>
      <c r="D29">
        <v>0.0106</v>
      </c>
    </row>
    <row r="30" spans="1:4" ht="14.25">
      <c r="A30" s="4">
        <v>130</v>
      </c>
      <c r="B30" t="s">
        <v>29</v>
      </c>
      <c r="C30">
        <v>0.0203</v>
      </c>
      <c r="D30">
        <v>0.0204</v>
      </c>
    </row>
    <row r="31" spans="1:4" ht="14.25">
      <c r="A31" s="4">
        <v>131</v>
      </c>
      <c r="B31" t="s">
        <v>30</v>
      </c>
      <c r="C31">
        <v>0.0154</v>
      </c>
      <c r="D31">
        <v>0.01484</v>
      </c>
    </row>
    <row r="32" spans="1:4" ht="14.25">
      <c r="A32" s="4">
        <v>597</v>
      </c>
      <c r="B32" t="s">
        <v>31</v>
      </c>
      <c r="C32">
        <v>0.006</v>
      </c>
      <c r="D32">
        <v>0.006</v>
      </c>
    </row>
    <row r="33" spans="1:4" ht="14.25">
      <c r="A33" s="4">
        <v>132</v>
      </c>
      <c r="B33" t="s">
        <v>32</v>
      </c>
      <c r="C33">
        <v>0.0055</v>
      </c>
      <c r="D33">
        <v>0.007</v>
      </c>
    </row>
    <row r="34" spans="1:4" ht="14.25">
      <c r="A34" s="4">
        <v>133</v>
      </c>
      <c r="B34" t="s">
        <v>33</v>
      </c>
      <c r="C34">
        <v>0.022</v>
      </c>
      <c r="D34">
        <v>0.02139</v>
      </c>
    </row>
    <row r="35" spans="1:4" ht="14.25">
      <c r="A35" s="4">
        <v>134</v>
      </c>
      <c r="B35" t="s">
        <v>34</v>
      </c>
      <c r="C35">
        <v>0.01538</v>
      </c>
      <c r="D35">
        <v>0.01538</v>
      </c>
    </row>
    <row r="36" spans="1:4" ht="14.25">
      <c r="A36" s="4">
        <v>135</v>
      </c>
      <c r="B36" t="s">
        <v>35</v>
      </c>
      <c r="C36">
        <v>0.017</v>
      </c>
      <c r="D36">
        <v>0.0165</v>
      </c>
    </row>
    <row r="37" spans="1:4" ht="14.25">
      <c r="A37" s="4">
        <v>137</v>
      </c>
      <c r="B37" t="s">
        <v>36</v>
      </c>
      <c r="C37">
        <v>0.0178</v>
      </c>
      <c r="D37">
        <v>0.013</v>
      </c>
    </row>
    <row r="38" spans="1:4" ht="14.25">
      <c r="A38" s="4">
        <v>138</v>
      </c>
      <c r="B38" t="s">
        <v>37</v>
      </c>
      <c r="C38">
        <v>0.0183</v>
      </c>
      <c r="D38">
        <v>0.01822</v>
      </c>
    </row>
    <row r="39" spans="1:4" ht="14.25">
      <c r="A39" s="4">
        <v>139</v>
      </c>
      <c r="B39" t="s">
        <v>38</v>
      </c>
      <c r="C39">
        <v>0.01345</v>
      </c>
      <c r="D39">
        <v>0.01224</v>
      </c>
    </row>
    <row r="40" spans="1:4" ht="14.25">
      <c r="A40" s="4">
        <v>140</v>
      </c>
      <c r="B40" t="s">
        <v>39</v>
      </c>
      <c r="C40">
        <v>0.01823</v>
      </c>
      <c r="D40">
        <v>0.01641</v>
      </c>
    </row>
    <row r="41" spans="1:4" ht="14.25">
      <c r="A41" s="4">
        <v>141</v>
      </c>
      <c r="B41" t="s">
        <v>40</v>
      </c>
      <c r="C41">
        <v>0.0174</v>
      </c>
      <c r="D41">
        <v>0.0183</v>
      </c>
    </row>
    <row r="42" spans="1:4" ht="14.25">
      <c r="A42" s="4">
        <v>142</v>
      </c>
      <c r="B42" t="s">
        <v>41</v>
      </c>
      <c r="C42">
        <v>0.0215</v>
      </c>
      <c r="D42">
        <v>0.0205</v>
      </c>
    </row>
    <row r="43" spans="1:4" ht="14.25">
      <c r="A43" s="4">
        <v>144</v>
      </c>
      <c r="B43" t="s">
        <v>42</v>
      </c>
      <c r="C43">
        <v>0.01205</v>
      </c>
      <c r="D43">
        <v>0.0126</v>
      </c>
    </row>
    <row r="44" spans="1:4" ht="14.25">
      <c r="A44" s="4">
        <v>145</v>
      </c>
      <c r="B44" t="s">
        <v>43</v>
      </c>
      <c r="C44">
        <v>0.00955</v>
      </c>
      <c r="D44">
        <v>0.0093</v>
      </c>
    </row>
    <row r="45" spans="1:4" ht="14.25">
      <c r="A45" s="4">
        <v>146</v>
      </c>
      <c r="B45" t="s">
        <v>44</v>
      </c>
      <c r="C45">
        <v>0.01285</v>
      </c>
      <c r="D45">
        <v>0.00835</v>
      </c>
    </row>
    <row r="46" spans="1:4" ht="14.25">
      <c r="A46" s="4">
        <v>147</v>
      </c>
      <c r="B46" t="s">
        <v>45</v>
      </c>
      <c r="C46">
        <v>0.01798</v>
      </c>
      <c r="D46">
        <v>0.0169</v>
      </c>
    </row>
    <row r="47" spans="1:4" ht="14.25">
      <c r="A47" s="4">
        <v>148</v>
      </c>
      <c r="B47" t="s">
        <v>46</v>
      </c>
      <c r="C47">
        <v>0.0166</v>
      </c>
      <c r="D47">
        <v>0.01809</v>
      </c>
    </row>
    <row r="48" spans="1:4" ht="14.25">
      <c r="A48" s="4">
        <v>149</v>
      </c>
      <c r="B48" t="s">
        <v>47</v>
      </c>
      <c r="C48">
        <v>0.0056</v>
      </c>
      <c r="D48">
        <v>0.00555</v>
      </c>
    </row>
    <row r="49" spans="1:4" ht="14.25">
      <c r="A49" s="4">
        <v>150</v>
      </c>
      <c r="B49" t="s">
        <v>48</v>
      </c>
      <c r="C49">
        <v>0.0215</v>
      </c>
      <c r="D49">
        <v>0.0199</v>
      </c>
    </row>
    <row r="50" spans="1:4" ht="14.25">
      <c r="A50" s="4">
        <v>151</v>
      </c>
      <c r="B50" t="s">
        <v>49</v>
      </c>
      <c r="C50">
        <v>0.0152</v>
      </c>
      <c r="D50">
        <v>0.0155</v>
      </c>
    </row>
    <row r="51" spans="1:4" ht="14.25">
      <c r="A51" s="4">
        <v>152</v>
      </c>
      <c r="B51" t="s">
        <v>50</v>
      </c>
      <c r="C51">
        <v>0.0113</v>
      </c>
      <c r="D51">
        <v>0.0115</v>
      </c>
    </row>
    <row r="52" spans="1:4" ht="14.25">
      <c r="A52" s="4">
        <v>153</v>
      </c>
      <c r="B52" t="s">
        <v>51</v>
      </c>
      <c r="C52">
        <v>0.0223</v>
      </c>
      <c r="D52">
        <v>0.0219</v>
      </c>
    </row>
    <row r="53" spans="1:4" ht="14.25">
      <c r="A53" s="4">
        <v>154</v>
      </c>
      <c r="B53" t="s">
        <v>52</v>
      </c>
      <c r="C53">
        <v>0.019</v>
      </c>
      <c r="D53">
        <v>0.019</v>
      </c>
    </row>
    <row r="54" spans="1:4" ht="14.25">
      <c r="A54" s="4">
        <v>155</v>
      </c>
      <c r="B54" t="s">
        <v>53</v>
      </c>
      <c r="C54">
        <v>0.0148</v>
      </c>
      <c r="D54">
        <v>0.0152</v>
      </c>
    </row>
    <row r="55" spans="1:4" ht="14.25">
      <c r="A55" s="4">
        <v>156</v>
      </c>
      <c r="B55" t="s">
        <v>54</v>
      </c>
      <c r="C55">
        <v>0.0175</v>
      </c>
      <c r="D55">
        <v>0.0175</v>
      </c>
    </row>
    <row r="56" spans="1:4" ht="14.25">
      <c r="A56" s="4">
        <v>157</v>
      </c>
      <c r="B56" t="s">
        <v>55</v>
      </c>
      <c r="C56">
        <v>0.0072</v>
      </c>
      <c r="D56">
        <v>0.0072</v>
      </c>
    </row>
    <row r="57" spans="1:4" ht="14.25">
      <c r="A57" s="4">
        <v>158</v>
      </c>
      <c r="B57" t="s">
        <v>56</v>
      </c>
      <c r="C57">
        <v>0.00757</v>
      </c>
      <c r="D57">
        <v>0.0074</v>
      </c>
    </row>
    <row r="58" spans="1:4" ht="14.25">
      <c r="A58" s="4">
        <v>159</v>
      </c>
      <c r="B58" t="s">
        <v>57</v>
      </c>
      <c r="C58">
        <v>0.017</v>
      </c>
      <c r="D58">
        <v>0.017</v>
      </c>
    </row>
    <row r="59" spans="1:4" ht="14.25">
      <c r="A59" s="4">
        <v>160</v>
      </c>
      <c r="B59" t="s">
        <v>58</v>
      </c>
      <c r="C59">
        <v>0.0067</v>
      </c>
      <c r="D59">
        <v>0.00682</v>
      </c>
    </row>
    <row r="60" spans="1:4" ht="14.25">
      <c r="A60" s="4">
        <v>161</v>
      </c>
      <c r="B60" t="s">
        <v>59</v>
      </c>
      <c r="C60">
        <v>0.01525</v>
      </c>
      <c r="D60">
        <v>0.01675</v>
      </c>
    </row>
    <row r="61" spans="1:4" ht="14.25">
      <c r="A61" s="4">
        <v>162</v>
      </c>
      <c r="B61" t="s">
        <v>60</v>
      </c>
      <c r="C61">
        <v>0.0219</v>
      </c>
      <c r="D61">
        <v>0.0204</v>
      </c>
    </row>
    <row r="62" spans="1:4" ht="14.25">
      <c r="A62" s="4">
        <v>163</v>
      </c>
      <c r="B62" t="s">
        <v>61</v>
      </c>
      <c r="C62">
        <v>0.02086</v>
      </c>
      <c r="D62">
        <v>0.02169</v>
      </c>
    </row>
    <row r="63" spans="1:4" ht="14.25">
      <c r="A63" s="4">
        <v>164</v>
      </c>
      <c r="B63" t="s">
        <v>62</v>
      </c>
      <c r="C63">
        <v>0.0233</v>
      </c>
      <c r="D63">
        <v>0.02823</v>
      </c>
    </row>
    <row r="64" spans="1:4" ht="14.25">
      <c r="A64" s="4">
        <v>165</v>
      </c>
      <c r="B64" t="s">
        <v>63</v>
      </c>
      <c r="C64">
        <v>0.01625</v>
      </c>
      <c r="D64">
        <v>0.01695</v>
      </c>
    </row>
    <row r="65" spans="1:4" ht="14.25">
      <c r="A65" s="4">
        <v>166</v>
      </c>
      <c r="B65" t="s">
        <v>64</v>
      </c>
      <c r="C65">
        <v>0.0174</v>
      </c>
      <c r="D65">
        <v>0.01615</v>
      </c>
    </row>
    <row r="66" spans="1:4" ht="14.25">
      <c r="A66" s="4">
        <v>167</v>
      </c>
      <c r="B66" t="s">
        <v>65</v>
      </c>
      <c r="C66">
        <v>0.0207</v>
      </c>
      <c r="D66">
        <v>0.0205</v>
      </c>
    </row>
    <row r="67" spans="1:4" ht="14.25">
      <c r="A67" s="4">
        <v>168</v>
      </c>
      <c r="B67" t="s">
        <v>66</v>
      </c>
      <c r="C67">
        <v>0.01446</v>
      </c>
      <c r="D67">
        <v>0.01024</v>
      </c>
    </row>
    <row r="68" spans="1:4" ht="14.25">
      <c r="A68" s="4">
        <v>169</v>
      </c>
      <c r="B68" t="s">
        <v>67</v>
      </c>
      <c r="C68">
        <v>0.00885</v>
      </c>
      <c r="D68">
        <v>0.0086</v>
      </c>
    </row>
    <row r="69" spans="1:4" ht="14.25">
      <c r="A69" s="4">
        <v>170</v>
      </c>
      <c r="B69" t="s">
        <v>68</v>
      </c>
      <c r="C69">
        <v>0.0216</v>
      </c>
      <c r="D69">
        <v>0.019</v>
      </c>
    </row>
    <row r="70" spans="1:4" ht="14.25">
      <c r="A70" s="4">
        <v>171</v>
      </c>
      <c r="B70" t="s">
        <v>69</v>
      </c>
      <c r="C70">
        <v>0.01945</v>
      </c>
      <c r="D70">
        <v>0.0168</v>
      </c>
    </row>
    <row r="71" spans="1:4" ht="14.25">
      <c r="A71" s="4">
        <v>172</v>
      </c>
      <c r="B71" t="s">
        <v>70</v>
      </c>
      <c r="C71">
        <v>0.01535</v>
      </c>
      <c r="D71">
        <v>0.0132</v>
      </c>
    </row>
    <row r="72" spans="1:4" ht="14.25">
      <c r="A72" s="4">
        <v>173</v>
      </c>
      <c r="B72" t="s">
        <v>71</v>
      </c>
      <c r="C72">
        <v>0.0176</v>
      </c>
      <c r="D72">
        <v>0.0165</v>
      </c>
    </row>
    <row r="73" spans="1:4" ht="14.25">
      <c r="A73" s="4">
        <v>174</v>
      </c>
      <c r="B73" t="s">
        <v>72</v>
      </c>
      <c r="C73">
        <v>0.0175</v>
      </c>
      <c r="D73">
        <v>0.01775</v>
      </c>
    </row>
    <row r="74" spans="1:4" ht="14.25">
      <c r="A74" s="4">
        <v>175</v>
      </c>
      <c r="B74" t="s">
        <v>73</v>
      </c>
      <c r="C74">
        <v>0.02026</v>
      </c>
      <c r="D74">
        <v>0.02115</v>
      </c>
    </row>
    <row r="75" spans="1:4" ht="14.25">
      <c r="A75" s="4">
        <v>176</v>
      </c>
      <c r="B75" t="s">
        <v>74</v>
      </c>
      <c r="C75">
        <v>0.0105</v>
      </c>
      <c r="D75">
        <v>0.00845</v>
      </c>
    </row>
    <row r="76" spans="1:4" ht="14.25">
      <c r="A76" s="4">
        <v>177</v>
      </c>
      <c r="B76" t="s">
        <v>75</v>
      </c>
      <c r="C76">
        <v>0.02355</v>
      </c>
      <c r="D76">
        <v>0.02355</v>
      </c>
    </row>
    <row r="77" spans="1:4" ht="14.25">
      <c r="A77" s="4">
        <v>178</v>
      </c>
      <c r="B77" t="s">
        <v>76</v>
      </c>
      <c r="C77">
        <v>0.0162</v>
      </c>
      <c r="D77">
        <v>0.0126</v>
      </c>
    </row>
    <row r="78" spans="1:4" ht="14.25">
      <c r="A78" s="4">
        <v>596</v>
      </c>
      <c r="B78" t="s">
        <v>77</v>
      </c>
      <c r="C78">
        <v>0.00682</v>
      </c>
      <c r="D78">
        <v>0.0076</v>
      </c>
    </row>
    <row r="79" spans="1:4" ht="14.25">
      <c r="A79" s="4">
        <v>179</v>
      </c>
      <c r="B79" t="s">
        <v>78</v>
      </c>
      <c r="C79">
        <v>0.018</v>
      </c>
      <c r="D79">
        <v>0.0123</v>
      </c>
    </row>
    <row r="80" spans="1:4" ht="14.25">
      <c r="A80" s="4">
        <v>180</v>
      </c>
      <c r="B80" t="s">
        <v>79</v>
      </c>
      <c r="C80">
        <v>0.0185</v>
      </c>
      <c r="D80">
        <v>0.0185</v>
      </c>
    </row>
    <row r="81" spans="1:4" ht="14.25">
      <c r="A81" s="4">
        <v>182</v>
      </c>
      <c r="B81" t="s">
        <v>80</v>
      </c>
      <c r="C81">
        <v>0.01566</v>
      </c>
      <c r="D81">
        <v>0.01566</v>
      </c>
    </row>
    <row r="82" spans="1:4" ht="14.25">
      <c r="A82" s="4">
        <v>183</v>
      </c>
      <c r="B82" t="s">
        <v>81</v>
      </c>
      <c r="C82">
        <v>0.0114</v>
      </c>
      <c r="D82">
        <v>0.013</v>
      </c>
    </row>
    <row r="83" spans="1:4" ht="14.25">
      <c r="A83" s="4">
        <v>184</v>
      </c>
      <c r="B83" t="s">
        <v>82</v>
      </c>
      <c r="C83">
        <v>0.017</v>
      </c>
      <c r="D83">
        <v>0.017</v>
      </c>
    </row>
    <row r="84" spans="1:4" ht="14.25">
      <c r="A84" s="4">
        <v>185</v>
      </c>
      <c r="B84" t="s">
        <v>83</v>
      </c>
      <c r="C84">
        <v>0.02815</v>
      </c>
      <c r="D84">
        <v>0.02566</v>
      </c>
    </row>
    <row r="85" spans="1:4" ht="14.25">
      <c r="A85" s="4">
        <v>187</v>
      </c>
      <c r="B85" t="s">
        <v>84</v>
      </c>
      <c r="C85">
        <v>0.017</v>
      </c>
      <c r="D85">
        <v>0.01735</v>
      </c>
    </row>
    <row r="86" spans="1:4" ht="14.25">
      <c r="A86" s="4">
        <v>188</v>
      </c>
      <c r="B86" t="s">
        <v>85</v>
      </c>
      <c r="C86">
        <v>0.0133</v>
      </c>
      <c r="D86">
        <v>0.0133</v>
      </c>
    </row>
    <row r="87" spans="1:4" ht="14.25">
      <c r="A87" s="4">
        <v>189</v>
      </c>
      <c r="B87" t="s">
        <v>86</v>
      </c>
      <c r="C87">
        <v>0.021</v>
      </c>
      <c r="D87">
        <v>0.021</v>
      </c>
    </row>
    <row r="88" spans="1:4" ht="14.25">
      <c r="A88" s="4">
        <v>190</v>
      </c>
      <c r="B88" t="s">
        <v>87</v>
      </c>
      <c r="C88">
        <v>0.01945</v>
      </c>
      <c r="D88">
        <v>0.01687</v>
      </c>
    </row>
    <row r="89" spans="1:4" ht="14.25">
      <c r="A89" s="4">
        <v>191</v>
      </c>
      <c r="B89" t="s">
        <v>88</v>
      </c>
      <c r="C89">
        <v>0.021</v>
      </c>
      <c r="D89">
        <v>0.0192</v>
      </c>
    </row>
    <row r="90" spans="1:4" ht="14.25">
      <c r="A90" s="4">
        <v>192</v>
      </c>
      <c r="B90" t="s">
        <v>89</v>
      </c>
      <c r="C90">
        <v>0.01215</v>
      </c>
      <c r="D90">
        <v>0.01215</v>
      </c>
    </row>
    <row r="91" spans="1:4" ht="14.25">
      <c r="A91" s="4">
        <v>193</v>
      </c>
      <c r="B91" t="s">
        <v>90</v>
      </c>
      <c r="C91">
        <v>0.0178</v>
      </c>
      <c r="D91">
        <v>0.0175</v>
      </c>
    </row>
    <row r="92" spans="1:4" ht="14.25">
      <c r="A92" s="4">
        <v>194</v>
      </c>
      <c r="B92" t="s">
        <v>91</v>
      </c>
      <c r="C92">
        <v>0.0144</v>
      </c>
      <c r="D92">
        <v>0.01205</v>
      </c>
    </row>
    <row r="93" spans="1:4" ht="14.25">
      <c r="A93" s="4">
        <v>195</v>
      </c>
      <c r="B93" t="s">
        <v>92</v>
      </c>
      <c r="C93">
        <v>0.0147</v>
      </c>
      <c r="D93">
        <v>0.0143</v>
      </c>
    </row>
    <row r="94" spans="1:4" ht="14.25">
      <c r="A94" s="4">
        <v>196</v>
      </c>
      <c r="B94" t="s">
        <v>93</v>
      </c>
      <c r="C94">
        <v>0.0151</v>
      </c>
      <c r="D94">
        <v>0.0126</v>
      </c>
    </row>
    <row r="95" spans="1:4" ht="14.25">
      <c r="A95" s="4">
        <v>198</v>
      </c>
      <c r="B95" t="s">
        <v>94</v>
      </c>
      <c r="C95">
        <v>0.0156</v>
      </c>
      <c r="D95">
        <v>0.0136</v>
      </c>
    </row>
    <row r="96" spans="1:4" ht="14.25">
      <c r="A96" s="4">
        <v>199</v>
      </c>
      <c r="B96" t="s">
        <v>95</v>
      </c>
      <c r="C96">
        <v>0.0144</v>
      </c>
      <c r="D96">
        <v>0.0116</v>
      </c>
    </row>
    <row r="97" spans="1:4" ht="14.25">
      <c r="A97" s="4">
        <v>200</v>
      </c>
      <c r="B97" t="s">
        <v>96</v>
      </c>
      <c r="C97">
        <v>0.018</v>
      </c>
      <c r="D97">
        <v>0.0197</v>
      </c>
    </row>
    <row r="98" spans="1:4" ht="14.25">
      <c r="A98" s="4">
        <v>201</v>
      </c>
      <c r="B98" t="s">
        <v>97</v>
      </c>
      <c r="C98">
        <v>0.0115</v>
      </c>
      <c r="D98">
        <v>0.0112</v>
      </c>
    </row>
    <row r="99" spans="1:4" ht="14.25">
      <c r="A99" s="4">
        <v>202</v>
      </c>
      <c r="B99" t="s">
        <v>98</v>
      </c>
      <c r="C99">
        <v>0.0201</v>
      </c>
      <c r="D99">
        <v>0.0201</v>
      </c>
    </row>
    <row r="100" spans="1:4" ht="14.25">
      <c r="A100" s="4">
        <v>203</v>
      </c>
      <c r="B100" t="s">
        <v>99</v>
      </c>
      <c r="C100">
        <v>0.017</v>
      </c>
      <c r="D100">
        <v>0.017</v>
      </c>
    </row>
    <row r="101" spans="1:4" ht="14.25">
      <c r="A101" s="4">
        <v>204</v>
      </c>
      <c r="B101" t="s">
        <v>100</v>
      </c>
      <c r="C101">
        <v>0.0135</v>
      </c>
      <c r="D101">
        <v>0.0138</v>
      </c>
    </row>
    <row r="102" spans="1:4" ht="14.25">
      <c r="A102" s="4">
        <v>205</v>
      </c>
      <c r="B102" t="s">
        <v>101</v>
      </c>
      <c r="C102">
        <v>0.0145</v>
      </c>
      <c r="D102">
        <v>0.0145</v>
      </c>
    </row>
    <row r="103" spans="1:4" ht="14.25">
      <c r="A103" s="4">
        <v>206</v>
      </c>
      <c r="B103" t="s">
        <v>102</v>
      </c>
      <c r="C103">
        <v>0.0099</v>
      </c>
      <c r="D103">
        <v>0.01098</v>
      </c>
    </row>
    <row r="104" spans="1:4" ht="14.25">
      <c r="A104" s="4">
        <v>207</v>
      </c>
      <c r="B104" t="s">
        <v>103</v>
      </c>
      <c r="C104">
        <v>0.01</v>
      </c>
      <c r="D104">
        <v>0.0098</v>
      </c>
    </row>
    <row r="105" spans="1:4" ht="14.25">
      <c r="A105" s="4">
        <v>208</v>
      </c>
      <c r="B105" t="s">
        <v>104</v>
      </c>
      <c r="C105">
        <v>0.01925</v>
      </c>
      <c r="D105">
        <v>0.0184</v>
      </c>
    </row>
    <row r="106" spans="1:4" ht="14.25">
      <c r="A106" s="4">
        <v>209</v>
      </c>
      <c r="B106" t="s">
        <v>105</v>
      </c>
      <c r="C106">
        <v>0.02055</v>
      </c>
      <c r="D106">
        <v>0.0212</v>
      </c>
    </row>
    <row r="107" spans="1:4" ht="14.25">
      <c r="A107" s="4">
        <v>210</v>
      </c>
      <c r="B107" t="s">
        <v>106</v>
      </c>
      <c r="C107">
        <v>0.0156</v>
      </c>
      <c r="D107">
        <v>0.0155</v>
      </c>
    </row>
    <row r="108" spans="1:4" ht="14.25">
      <c r="A108" s="4">
        <v>211</v>
      </c>
      <c r="B108" t="s">
        <v>107</v>
      </c>
      <c r="C108">
        <v>0.017</v>
      </c>
      <c r="D108">
        <v>0.018</v>
      </c>
    </row>
    <row r="109" spans="1:4" ht="14.25">
      <c r="A109" s="4">
        <v>212</v>
      </c>
      <c r="B109" t="s">
        <v>108</v>
      </c>
      <c r="C109">
        <v>0.0109</v>
      </c>
      <c r="D109">
        <v>0.0116</v>
      </c>
    </row>
    <row r="110" spans="1:4" ht="14.25">
      <c r="A110" s="4">
        <v>213</v>
      </c>
      <c r="B110" t="s">
        <v>109</v>
      </c>
      <c r="C110">
        <v>0.00684</v>
      </c>
      <c r="D110">
        <v>0.00734</v>
      </c>
    </row>
    <row r="111" spans="1:4" ht="14.25">
      <c r="A111" s="4">
        <v>214</v>
      </c>
      <c r="B111" t="s">
        <v>110</v>
      </c>
      <c r="C111">
        <v>0.0159</v>
      </c>
      <c r="D111">
        <v>0.01665</v>
      </c>
    </row>
    <row r="112" spans="1:4" ht="14.25">
      <c r="A112" s="4">
        <v>215</v>
      </c>
      <c r="B112" t="s">
        <v>111</v>
      </c>
      <c r="C112">
        <v>0.02525</v>
      </c>
      <c r="D112">
        <v>0.02575</v>
      </c>
    </row>
    <row r="113" spans="1:4" ht="14.25">
      <c r="A113" s="4">
        <v>216</v>
      </c>
      <c r="B113" t="s">
        <v>112</v>
      </c>
      <c r="C113">
        <v>0.01419</v>
      </c>
      <c r="D113">
        <v>0.01419</v>
      </c>
    </row>
    <row r="114" spans="1:4" ht="14.25">
      <c r="A114" s="4">
        <v>217</v>
      </c>
      <c r="B114" t="s">
        <v>113</v>
      </c>
      <c r="C114">
        <v>0.0104</v>
      </c>
      <c r="D114">
        <v>0.014</v>
      </c>
    </row>
    <row r="115" spans="1:4" ht="14.25">
      <c r="A115" s="4">
        <v>218</v>
      </c>
      <c r="B115" t="s">
        <v>114</v>
      </c>
      <c r="C115">
        <v>0.01677</v>
      </c>
      <c r="D115">
        <v>0.01672</v>
      </c>
    </row>
    <row r="116" spans="1:4" ht="14.25">
      <c r="A116" s="4">
        <v>219</v>
      </c>
      <c r="B116" t="s">
        <v>115</v>
      </c>
      <c r="C116">
        <v>0.00765</v>
      </c>
      <c r="D116">
        <v>0.00775</v>
      </c>
    </row>
    <row r="117" spans="1:4" ht="14.25">
      <c r="A117" s="4">
        <v>220</v>
      </c>
      <c r="B117" t="s">
        <v>116</v>
      </c>
      <c r="C117">
        <v>0.01275</v>
      </c>
      <c r="D117">
        <v>0.01265</v>
      </c>
    </row>
    <row r="118" spans="1:4" ht="14.25">
      <c r="A118" s="4">
        <v>221</v>
      </c>
      <c r="B118" t="s">
        <v>117</v>
      </c>
      <c r="C118">
        <v>0.01</v>
      </c>
      <c r="D118">
        <v>0.0133</v>
      </c>
    </row>
    <row r="119" spans="1:4" ht="14.25">
      <c r="A119" s="4">
        <v>222</v>
      </c>
      <c r="B119" t="s">
        <v>118</v>
      </c>
      <c r="C119">
        <v>0.0166</v>
      </c>
      <c r="D119">
        <v>0.01682</v>
      </c>
    </row>
    <row r="120" spans="1:4" ht="14.25">
      <c r="A120" s="4">
        <v>223</v>
      </c>
      <c r="B120" t="s">
        <v>119</v>
      </c>
      <c r="C120">
        <v>0.017</v>
      </c>
      <c r="D120">
        <v>0.01775</v>
      </c>
    </row>
    <row r="121" spans="1:4" ht="14.25">
      <c r="A121" s="4">
        <v>224</v>
      </c>
      <c r="B121" t="s">
        <v>120</v>
      </c>
      <c r="C121">
        <v>0.0196</v>
      </c>
      <c r="D121">
        <v>0.02</v>
      </c>
    </row>
    <row r="122" spans="1:4" ht="14.25">
      <c r="A122" s="4">
        <v>225</v>
      </c>
      <c r="B122" t="s">
        <v>121</v>
      </c>
      <c r="C122">
        <v>0.024</v>
      </c>
      <c r="D122">
        <v>0.0215</v>
      </c>
    </row>
    <row r="123" spans="1:4" ht="14.25">
      <c r="A123" s="4">
        <v>226</v>
      </c>
      <c r="B123" t="s">
        <v>122</v>
      </c>
      <c r="C123">
        <v>0.013</v>
      </c>
      <c r="D123">
        <v>0.013</v>
      </c>
    </row>
    <row r="124" spans="1:4" ht="14.25">
      <c r="A124" s="4">
        <v>227</v>
      </c>
      <c r="B124" t="s">
        <v>123</v>
      </c>
      <c r="C124">
        <v>0.0215</v>
      </c>
      <c r="D124">
        <v>0.02</v>
      </c>
    </row>
    <row r="125" spans="1:4" ht="14.25">
      <c r="A125" s="4">
        <v>228</v>
      </c>
      <c r="B125" t="s">
        <v>124</v>
      </c>
      <c r="C125">
        <v>0.0188</v>
      </c>
      <c r="D125">
        <v>0.016</v>
      </c>
    </row>
    <row r="126" spans="1:4" ht="14.25">
      <c r="A126" s="4">
        <v>229</v>
      </c>
      <c r="B126" t="s">
        <v>125</v>
      </c>
      <c r="C126">
        <v>0.023</v>
      </c>
      <c r="D126">
        <v>0.0265</v>
      </c>
    </row>
    <row r="127" spans="1:4" ht="14.25">
      <c r="A127" s="4">
        <v>230</v>
      </c>
      <c r="B127" t="s">
        <v>126</v>
      </c>
      <c r="C127">
        <v>0.0207</v>
      </c>
      <c r="D127">
        <v>0.0207</v>
      </c>
    </row>
    <row r="128" spans="1:4" ht="14.25">
      <c r="A128" s="4">
        <v>231</v>
      </c>
      <c r="B128" t="s">
        <v>127</v>
      </c>
      <c r="C128">
        <v>0.0155</v>
      </c>
      <c r="D128">
        <v>0.0125</v>
      </c>
    </row>
    <row r="129" spans="1:4" ht="14.25">
      <c r="A129" s="4">
        <v>233</v>
      </c>
      <c r="B129" t="s">
        <v>128</v>
      </c>
      <c r="C129">
        <v>0.01608</v>
      </c>
      <c r="D129">
        <v>0.01578</v>
      </c>
    </row>
    <row r="130" spans="1:4" ht="14.25">
      <c r="A130" s="4">
        <v>235</v>
      </c>
      <c r="B130" t="s">
        <v>129</v>
      </c>
      <c r="C130">
        <v>0.0172</v>
      </c>
      <c r="D130">
        <v>0.01488</v>
      </c>
    </row>
    <row r="131" spans="1:4" ht="14.25">
      <c r="A131" s="4">
        <v>236</v>
      </c>
      <c r="B131" t="s">
        <v>130</v>
      </c>
      <c r="C131">
        <v>0.0332</v>
      </c>
      <c r="D131">
        <v>0.0332</v>
      </c>
    </row>
    <row r="132" spans="1:4" ht="14.25">
      <c r="A132" s="4">
        <v>234</v>
      </c>
      <c r="B132" t="s">
        <v>131</v>
      </c>
      <c r="C132">
        <v>0.01855</v>
      </c>
      <c r="D132">
        <v>0.016</v>
      </c>
    </row>
    <row r="133" spans="1:4" ht="14.25">
      <c r="A133" s="4">
        <v>237</v>
      </c>
      <c r="B133" t="s">
        <v>132</v>
      </c>
      <c r="C133">
        <v>0.0162</v>
      </c>
      <c r="D133">
        <v>0.01633</v>
      </c>
    </row>
    <row r="134" spans="1:4" ht="14.25">
      <c r="A134" s="4">
        <v>238</v>
      </c>
      <c r="B134" t="s">
        <v>133</v>
      </c>
      <c r="C134">
        <v>0.0256</v>
      </c>
      <c r="D134">
        <v>0.026</v>
      </c>
    </row>
    <row r="135" spans="1:4" ht="14.25">
      <c r="A135" s="4">
        <v>239</v>
      </c>
      <c r="B135" t="s">
        <v>134</v>
      </c>
      <c r="C135">
        <v>0.01735</v>
      </c>
      <c r="D135">
        <v>0.01635</v>
      </c>
    </row>
    <row r="136" spans="1:4" ht="14.25">
      <c r="A136" s="4">
        <v>240</v>
      </c>
      <c r="B136" t="s">
        <v>135</v>
      </c>
      <c r="C136">
        <v>0.01745</v>
      </c>
      <c r="D136">
        <v>0.01615</v>
      </c>
    </row>
    <row r="137" spans="1:4" ht="14.25">
      <c r="A137" s="4">
        <v>241</v>
      </c>
      <c r="B137" t="s">
        <v>136</v>
      </c>
      <c r="C137">
        <v>0.019</v>
      </c>
      <c r="D137">
        <v>0.0195</v>
      </c>
    </row>
    <row r="138" spans="1:4" ht="14.25">
      <c r="A138" s="4">
        <v>242</v>
      </c>
      <c r="B138" t="s">
        <v>137</v>
      </c>
      <c r="C138">
        <v>0.0135</v>
      </c>
      <c r="D138">
        <v>0.0121</v>
      </c>
    </row>
    <row r="139" spans="1:4" ht="14.25">
      <c r="A139" s="4">
        <v>244</v>
      </c>
      <c r="B139" t="s">
        <v>138</v>
      </c>
      <c r="C139">
        <v>0.01803</v>
      </c>
      <c r="D139">
        <v>0.0157</v>
      </c>
    </row>
    <row r="140" spans="1:4" ht="14.25">
      <c r="A140" s="4">
        <v>245</v>
      </c>
      <c r="B140" t="s">
        <v>139</v>
      </c>
      <c r="C140">
        <v>0.0145</v>
      </c>
      <c r="D140">
        <v>0.01335</v>
      </c>
    </row>
    <row r="141" spans="1:4" ht="14.25">
      <c r="A141" s="4">
        <v>246</v>
      </c>
      <c r="B141" t="s">
        <v>140</v>
      </c>
      <c r="C141">
        <v>0.01834</v>
      </c>
      <c r="D141">
        <v>0.01644</v>
      </c>
    </row>
    <row r="142" spans="1:4" ht="14.25">
      <c r="A142" s="4">
        <v>247</v>
      </c>
      <c r="B142" t="s">
        <v>141</v>
      </c>
      <c r="C142">
        <v>0.016</v>
      </c>
      <c r="D142">
        <v>0.01575</v>
      </c>
    </row>
    <row r="143" spans="1:4" ht="14.25">
      <c r="A143" s="4">
        <v>248</v>
      </c>
      <c r="B143" t="s">
        <v>142</v>
      </c>
      <c r="C143">
        <v>0.0129</v>
      </c>
      <c r="D143">
        <v>0.0095</v>
      </c>
    </row>
    <row r="144" spans="1:4" ht="14.25">
      <c r="A144" s="4">
        <v>249</v>
      </c>
      <c r="B144" t="s">
        <v>143</v>
      </c>
      <c r="C144">
        <v>0.014</v>
      </c>
      <c r="D144">
        <v>0.01325</v>
      </c>
    </row>
    <row r="145" spans="1:4" ht="14.25">
      <c r="A145" s="4">
        <v>250</v>
      </c>
      <c r="B145" t="s">
        <v>144</v>
      </c>
      <c r="C145">
        <v>0.022</v>
      </c>
      <c r="D145">
        <v>0.021</v>
      </c>
    </row>
    <row r="146" spans="1:4" ht="14.25">
      <c r="A146" s="4">
        <v>251</v>
      </c>
      <c r="B146" t="s">
        <v>145</v>
      </c>
      <c r="C146">
        <v>0.01743</v>
      </c>
      <c r="D146">
        <v>0.01192</v>
      </c>
    </row>
    <row r="147" spans="1:4" ht="14.25">
      <c r="A147" s="4">
        <v>252</v>
      </c>
      <c r="B147" t="s">
        <v>146</v>
      </c>
      <c r="C147">
        <v>0.0174</v>
      </c>
      <c r="D147">
        <v>0.0205</v>
      </c>
    </row>
    <row r="148" spans="1:4" ht="14.25">
      <c r="A148" s="4">
        <v>253</v>
      </c>
      <c r="B148" t="s">
        <v>147</v>
      </c>
      <c r="C148">
        <v>0.0192</v>
      </c>
      <c r="D148">
        <v>0.018</v>
      </c>
    </row>
    <row r="149" spans="1:4" ht="14.25">
      <c r="A149" s="4">
        <v>254</v>
      </c>
      <c r="B149" t="s">
        <v>148</v>
      </c>
      <c r="C149">
        <v>0.01885</v>
      </c>
      <c r="D149">
        <v>0.01329</v>
      </c>
    </row>
    <row r="150" spans="1:4" ht="14.25">
      <c r="A150" s="4">
        <v>255</v>
      </c>
      <c r="B150" t="s">
        <v>149</v>
      </c>
      <c r="C150">
        <v>0.0195</v>
      </c>
      <c r="D150">
        <v>0.0265</v>
      </c>
    </row>
    <row r="151" spans="1:4" ht="14.25">
      <c r="A151" s="4">
        <v>256</v>
      </c>
      <c r="B151" t="s">
        <v>150</v>
      </c>
      <c r="C151">
        <v>0.02108</v>
      </c>
      <c r="D151">
        <v>0.021</v>
      </c>
    </row>
    <row r="152" spans="1:4" ht="14.25">
      <c r="A152" s="4">
        <v>257</v>
      </c>
      <c r="B152" t="s">
        <v>151</v>
      </c>
      <c r="C152">
        <v>0.01385</v>
      </c>
      <c r="D152">
        <v>0.01425</v>
      </c>
    </row>
    <row r="153" spans="1:4" ht="14.25">
      <c r="A153" s="4">
        <v>258</v>
      </c>
      <c r="B153" t="s">
        <v>152</v>
      </c>
      <c r="C153">
        <v>0.0138</v>
      </c>
      <c r="D153">
        <v>0.0128</v>
      </c>
    </row>
    <row r="154" spans="1:4" ht="14.25">
      <c r="A154" s="4">
        <v>259</v>
      </c>
      <c r="B154" t="s">
        <v>153</v>
      </c>
      <c r="C154">
        <v>0.019</v>
      </c>
      <c r="D154">
        <v>0.0194</v>
      </c>
    </row>
    <row r="155" spans="1:4" ht="14.25">
      <c r="A155" s="4">
        <v>260</v>
      </c>
      <c r="B155" t="s">
        <v>154</v>
      </c>
      <c r="C155">
        <v>0.01335</v>
      </c>
      <c r="D155">
        <v>0.01365</v>
      </c>
    </row>
    <row r="156" spans="1:4" ht="14.25">
      <c r="A156" s="4">
        <v>347</v>
      </c>
      <c r="B156" t="s">
        <v>155</v>
      </c>
      <c r="C156">
        <v>0.0136</v>
      </c>
      <c r="D156">
        <v>0.014</v>
      </c>
    </row>
    <row r="157" spans="1:4" ht="14.25">
      <c r="A157" s="4">
        <v>261</v>
      </c>
      <c r="B157" t="s">
        <v>156</v>
      </c>
      <c r="C157">
        <v>0.0239</v>
      </c>
      <c r="D157">
        <v>0.0243</v>
      </c>
    </row>
    <row r="158" spans="1:4" ht="14.25">
      <c r="A158" s="4">
        <v>262</v>
      </c>
      <c r="B158" t="s">
        <v>157</v>
      </c>
      <c r="C158">
        <v>0.0124</v>
      </c>
      <c r="D158">
        <v>0.0125</v>
      </c>
    </row>
    <row r="159" spans="1:4" ht="14.25">
      <c r="A159" s="4">
        <v>263</v>
      </c>
      <c r="B159" t="s">
        <v>158</v>
      </c>
      <c r="C159">
        <v>0.0155</v>
      </c>
      <c r="D159">
        <v>0.0153</v>
      </c>
    </row>
    <row r="160" spans="1:4" ht="14.25">
      <c r="A160" s="4">
        <v>264</v>
      </c>
      <c r="B160" t="s">
        <v>159</v>
      </c>
      <c r="C160">
        <v>0.0217</v>
      </c>
      <c r="D160">
        <v>0.0222</v>
      </c>
    </row>
    <row r="161" spans="1:4" ht="14.25">
      <c r="A161" s="4">
        <v>265</v>
      </c>
      <c r="B161" t="s">
        <v>160</v>
      </c>
      <c r="C161">
        <v>0.00098</v>
      </c>
      <c r="D161">
        <v>0.00098</v>
      </c>
    </row>
    <row r="162" spans="1:4" ht="14.25">
      <c r="A162" s="4">
        <v>266</v>
      </c>
      <c r="B162" t="s">
        <v>161</v>
      </c>
      <c r="C162">
        <v>0.0108</v>
      </c>
      <c r="D162">
        <v>0.01045</v>
      </c>
    </row>
    <row r="163" spans="1:4" ht="14.25">
      <c r="A163" s="4">
        <v>267</v>
      </c>
      <c r="B163" t="s">
        <v>162</v>
      </c>
      <c r="C163">
        <v>0.00825</v>
      </c>
      <c r="D163">
        <v>0.00884</v>
      </c>
    </row>
    <row r="164" spans="1:4" ht="14.25">
      <c r="A164" s="4">
        <v>268</v>
      </c>
      <c r="B164" t="s">
        <v>163</v>
      </c>
      <c r="C164">
        <v>0.0163</v>
      </c>
      <c r="D164">
        <v>0.01585</v>
      </c>
    </row>
    <row r="165" spans="1:4" ht="14.25">
      <c r="A165" s="4">
        <v>269</v>
      </c>
      <c r="B165" t="s">
        <v>164</v>
      </c>
      <c r="C165">
        <v>0.018</v>
      </c>
      <c r="D165">
        <v>0.01675</v>
      </c>
    </row>
    <row r="166" spans="1:4" ht="14.25">
      <c r="A166" s="4">
        <v>270</v>
      </c>
      <c r="B166" t="s">
        <v>165</v>
      </c>
      <c r="C166">
        <v>0.0064</v>
      </c>
      <c r="D166">
        <v>0.00855</v>
      </c>
    </row>
    <row r="167" spans="1:4" ht="14.25">
      <c r="A167" s="4">
        <v>271</v>
      </c>
      <c r="B167" t="s">
        <v>166</v>
      </c>
      <c r="C167">
        <v>0.0194</v>
      </c>
      <c r="D167">
        <v>0.01285</v>
      </c>
    </row>
    <row r="168" spans="1:4" ht="14.25">
      <c r="A168" s="4">
        <v>272</v>
      </c>
      <c r="B168" t="s">
        <v>167</v>
      </c>
      <c r="C168">
        <v>0.01025</v>
      </c>
      <c r="D168">
        <v>0.01225</v>
      </c>
    </row>
    <row r="169" spans="1:4" ht="14.25">
      <c r="A169" s="4">
        <v>274</v>
      </c>
      <c r="B169" t="s">
        <v>168</v>
      </c>
      <c r="C169">
        <v>0.01875</v>
      </c>
      <c r="D169">
        <v>0.01875</v>
      </c>
    </row>
    <row r="170" spans="1:4" ht="14.25">
      <c r="A170" s="4">
        <v>275</v>
      </c>
      <c r="B170" t="s">
        <v>169</v>
      </c>
      <c r="C170">
        <v>0.00955</v>
      </c>
      <c r="D170">
        <v>0.00945</v>
      </c>
    </row>
    <row r="171" spans="1:4" ht="14.25">
      <c r="A171" s="4">
        <v>276</v>
      </c>
      <c r="B171" t="s">
        <v>170</v>
      </c>
      <c r="C171">
        <v>0.01461</v>
      </c>
      <c r="D171">
        <v>0.01395</v>
      </c>
    </row>
    <row r="172" spans="1:4" ht="14.25">
      <c r="A172" s="4">
        <v>417</v>
      </c>
      <c r="B172" t="s">
        <v>171</v>
      </c>
      <c r="C172">
        <v>0.0064</v>
      </c>
      <c r="D172">
        <v>0.0052</v>
      </c>
    </row>
    <row r="173" spans="1:4" ht="14.25">
      <c r="A173" s="4">
        <v>277</v>
      </c>
      <c r="B173" t="s">
        <v>172</v>
      </c>
      <c r="C173">
        <v>0.0223</v>
      </c>
      <c r="D173">
        <v>0.0208</v>
      </c>
    </row>
    <row r="174" spans="1:4" ht="14.25">
      <c r="A174" s="4">
        <v>278</v>
      </c>
      <c r="B174" t="s">
        <v>173</v>
      </c>
      <c r="C174">
        <v>0.0171</v>
      </c>
      <c r="D174">
        <v>0.0178</v>
      </c>
    </row>
    <row r="175" spans="1:4" ht="14.25">
      <c r="A175" s="4">
        <v>280</v>
      </c>
      <c r="B175" t="s">
        <v>174</v>
      </c>
      <c r="C175">
        <v>0.01675</v>
      </c>
      <c r="D175">
        <v>0.01688</v>
      </c>
    </row>
    <row r="176" spans="1:4" ht="14.25">
      <c r="A176" s="4">
        <v>281</v>
      </c>
      <c r="B176" t="s">
        <v>175</v>
      </c>
      <c r="C176">
        <v>0.016</v>
      </c>
      <c r="D176">
        <v>0.01585</v>
      </c>
    </row>
    <row r="177" spans="1:4" ht="14.25">
      <c r="A177" s="4">
        <v>282</v>
      </c>
      <c r="B177" t="s">
        <v>176</v>
      </c>
      <c r="C177">
        <v>0.01855</v>
      </c>
      <c r="D177">
        <v>0.01955</v>
      </c>
    </row>
    <row r="178" spans="1:4" ht="14.25">
      <c r="A178" s="4">
        <v>283</v>
      </c>
      <c r="B178" t="s">
        <v>177</v>
      </c>
      <c r="C178">
        <v>0.0213</v>
      </c>
      <c r="D178">
        <v>0.0222</v>
      </c>
    </row>
    <row r="179" spans="1:4" ht="14.25">
      <c r="A179" s="4">
        <v>284</v>
      </c>
      <c r="B179" t="s">
        <v>178</v>
      </c>
      <c r="C179">
        <v>0.01235</v>
      </c>
      <c r="D179">
        <v>0.01235</v>
      </c>
    </row>
    <row r="180" spans="1:4" ht="14.25">
      <c r="A180" s="4">
        <v>285</v>
      </c>
      <c r="B180" t="s">
        <v>179</v>
      </c>
      <c r="C180">
        <v>0.0205</v>
      </c>
      <c r="D180">
        <v>0.0217</v>
      </c>
    </row>
    <row r="181" spans="1:4" ht="14.25">
      <c r="A181" s="4">
        <v>286</v>
      </c>
      <c r="B181" t="s">
        <v>180</v>
      </c>
      <c r="C181">
        <v>0.0207</v>
      </c>
      <c r="D181">
        <v>0.0207</v>
      </c>
    </row>
    <row r="182" spans="1:4" ht="14.25">
      <c r="A182" s="4">
        <v>287</v>
      </c>
      <c r="B182" t="s">
        <v>181</v>
      </c>
      <c r="C182">
        <v>0.011</v>
      </c>
      <c r="D182">
        <v>0.0105</v>
      </c>
    </row>
    <row r="183" spans="1:4" ht="14.25">
      <c r="A183" s="4">
        <v>288</v>
      </c>
      <c r="B183" t="s">
        <v>182</v>
      </c>
      <c r="C183">
        <v>0.01475</v>
      </c>
      <c r="D183">
        <v>0.0147</v>
      </c>
    </row>
    <row r="184" spans="1:4" ht="14.25">
      <c r="A184" s="4">
        <v>289</v>
      </c>
      <c r="B184" t="s">
        <v>183</v>
      </c>
      <c r="C184">
        <v>0.01894</v>
      </c>
      <c r="D184">
        <v>0.018</v>
      </c>
    </row>
    <row r="185" spans="1:4" ht="14.25">
      <c r="A185" s="4">
        <v>290</v>
      </c>
      <c r="B185" t="s">
        <v>184</v>
      </c>
      <c r="C185">
        <v>0.00676</v>
      </c>
      <c r="D185">
        <v>0.0059</v>
      </c>
    </row>
    <row r="186" spans="1:4" ht="14.25">
      <c r="A186" s="4">
        <v>291</v>
      </c>
      <c r="B186" t="s">
        <v>185</v>
      </c>
      <c r="C186">
        <v>0.016</v>
      </c>
      <c r="D186">
        <v>0.0162</v>
      </c>
    </row>
    <row r="187" spans="1:4" ht="14.25">
      <c r="A187" s="4">
        <v>292</v>
      </c>
      <c r="B187" t="s">
        <v>186</v>
      </c>
      <c r="C187">
        <v>0.0117</v>
      </c>
      <c r="D187">
        <v>0.0119</v>
      </c>
    </row>
    <row r="188" spans="1:4" ht="14.25">
      <c r="A188" s="4">
        <v>293</v>
      </c>
      <c r="B188" t="s">
        <v>187</v>
      </c>
      <c r="C188">
        <v>0.0195</v>
      </c>
      <c r="D188">
        <v>0.0194</v>
      </c>
    </row>
    <row r="189" spans="1:4" ht="14.25">
      <c r="A189" s="4">
        <v>294</v>
      </c>
      <c r="B189" t="s">
        <v>188</v>
      </c>
      <c r="C189">
        <v>0.0218</v>
      </c>
      <c r="D189">
        <v>0.0208</v>
      </c>
    </row>
    <row r="190" spans="1:4" ht="14.25">
      <c r="A190" s="4">
        <v>295</v>
      </c>
      <c r="B190" t="s">
        <v>189</v>
      </c>
      <c r="C190">
        <v>0.019</v>
      </c>
      <c r="D190">
        <v>0.01915</v>
      </c>
    </row>
    <row r="191" spans="1:4" ht="14.25">
      <c r="A191" s="4">
        <v>296</v>
      </c>
      <c r="B191" t="s">
        <v>190</v>
      </c>
      <c r="C191">
        <v>0.01455</v>
      </c>
      <c r="D191">
        <v>0.0146</v>
      </c>
    </row>
    <row r="192" spans="1:4" ht="14.25">
      <c r="A192" s="4">
        <v>297</v>
      </c>
      <c r="B192" t="s">
        <v>191</v>
      </c>
      <c r="C192">
        <v>0.01199</v>
      </c>
      <c r="D192">
        <v>0.0119</v>
      </c>
    </row>
    <row r="193" spans="1:4" ht="14.25">
      <c r="A193" s="4">
        <v>298</v>
      </c>
      <c r="B193" t="s">
        <v>192</v>
      </c>
      <c r="C193">
        <v>0.0245</v>
      </c>
      <c r="D193">
        <v>0.023</v>
      </c>
    </row>
    <row r="194" spans="1:4" ht="14.25">
      <c r="A194" s="4">
        <v>299</v>
      </c>
      <c r="B194" t="s">
        <v>193</v>
      </c>
      <c r="C194">
        <v>0.00925</v>
      </c>
      <c r="D194">
        <v>0.00473</v>
      </c>
    </row>
    <row r="195" spans="1:4" ht="14.25">
      <c r="A195" s="4">
        <v>300</v>
      </c>
      <c r="B195" t="s">
        <v>194</v>
      </c>
      <c r="C195">
        <v>0.01461</v>
      </c>
      <c r="D195">
        <v>0.01472</v>
      </c>
    </row>
    <row r="196" spans="1:4" ht="14.25">
      <c r="A196" s="4">
        <v>301</v>
      </c>
      <c r="B196" t="s">
        <v>195</v>
      </c>
      <c r="C196">
        <v>0.0225</v>
      </c>
      <c r="D196">
        <v>0.0225</v>
      </c>
    </row>
    <row r="197" spans="1:4" ht="14.25">
      <c r="A197" s="4">
        <v>302</v>
      </c>
      <c r="B197" t="s">
        <v>196</v>
      </c>
      <c r="C197">
        <v>0.01785</v>
      </c>
      <c r="D197">
        <v>0.01785</v>
      </c>
    </row>
    <row r="198" spans="1:4" ht="14.25">
      <c r="A198" s="4">
        <v>303</v>
      </c>
      <c r="B198" t="s">
        <v>197</v>
      </c>
      <c r="C198">
        <v>0.01425</v>
      </c>
      <c r="D198">
        <v>0.015</v>
      </c>
    </row>
    <row r="199" spans="1:4" ht="14.25">
      <c r="A199" s="4">
        <v>304</v>
      </c>
      <c r="B199" t="s">
        <v>198</v>
      </c>
      <c r="C199">
        <v>0.01695</v>
      </c>
      <c r="D199">
        <v>0.01715</v>
      </c>
    </row>
    <row r="200" spans="1:4" ht="14.25">
      <c r="A200" s="4">
        <v>305</v>
      </c>
      <c r="B200" t="s">
        <v>199</v>
      </c>
      <c r="C200">
        <v>0.0226</v>
      </c>
      <c r="D200">
        <v>0.0226</v>
      </c>
    </row>
    <row r="201" spans="1:4" ht="14.25">
      <c r="A201" s="4">
        <v>306</v>
      </c>
      <c r="B201" t="s">
        <v>200</v>
      </c>
      <c r="C201">
        <v>0.0231</v>
      </c>
      <c r="D201">
        <v>0.0245</v>
      </c>
    </row>
    <row r="202" spans="1:4" ht="14.25">
      <c r="A202" s="4">
        <v>307</v>
      </c>
      <c r="B202" t="s">
        <v>201</v>
      </c>
      <c r="C202">
        <v>0.0145</v>
      </c>
      <c r="D202">
        <v>0.0145</v>
      </c>
    </row>
    <row r="203" spans="1:4" ht="14.25">
      <c r="A203" s="4">
        <v>308</v>
      </c>
      <c r="B203" t="s">
        <v>202</v>
      </c>
      <c r="C203">
        <v>0.01575</v>
      </c>
      <c r="D203">
        <v>0.0149</v>
      </c>
    </row>
    <row r="204" spans="1:4" ht="14.25">
      <c r="A204" s="4">
        <v>309</v>
      </c>
      <c r="B204" t="s">
        <v>203</v>
      </c>
      <c r="C204">
        <v>0.0245</v>
      </c>
      <c r="D204">
        <v>0.0245</v>
      </c>
    </row>
    <row r="205" spans="1:4" ht="14.25">
      <c r="A205" s="4">
        <v>310</v>
      </c>
      <c r="B205" t="s">
        <v>204</v>
      </c>
      <c r="C205">
        <v>0.00788</v>
      </c>
      <c r="D205">
        <v>0.00821</v>
      </c>
    </row>
    <row r="206" spans="1:4" ht="14.25">
      <c r="A206" s="4">
        <v>311</v>
      </c>
      <c r="B206" t="s">
        <v>205</v>
      </c>
      <c r="C206">
        <v>0.01765</v>
      </c>
      <c r="D206">
        <v>0.018</v>
      </c>
    </row>
    <row r="207" spans="1:4" ht="14.25">
      <c r="A207" s="4">
        <v>312</v>
      </c>
      <c r="B207" t="s">
        <v>206</v>
      </c>
      <c r="C207">
        <v>0.01934</v>
      </c>
      <c r="D207">
        <v>0.01934</v>
      </c>
    </row>
    <row r="208" spans="1:4" ht="14.25">
      <c r="A208" s="4">
        <v>313</v>
      </c>
      <c r="B208" t="s">
        <v>207</v>
      </c>
      <c r="C208">
        <v>0.0195</v>
      </c>
      <c r="D208">
        <v>0.01755</v>
      </c>
    </row>
    <row r="209" spans="1:4" ht="14.25">
      <c r="A209" s="4">
        <v>314</v>
      </c>
      <c r="B209" t="s">
        <v>208</v>
      </c>
      <c r="C209">
        <v>0.0205</v>
      </c>
      <c r="D209">
        <v>0.0205</v>
      </c>
    </row>
    <row r="210" spans="1:4" ht="14.25">
      <c r="A210" s="4">
        <v>315</v>
      </c>
      <c r="B210" t="s">
        <v>209</v>
      </c>
      <c r="C210">
        <v>0.0144</v>
      </c>
      <c r="D210">
        <v>0.01505</v>
      </c>
    </row>
    <row r="211" spans="1:4" ht="14.25">
      <c r="A211" s="4">
        <v>316</v>
      </c>
      <c r="B211" t="s">
        <v>210</v>
      </c>
      <c r="C211">
        <v>0.0165</v>
      </c>
      <c r="D211">
        <v>0.017</v>
      </c>
    </row>
    <row r="212" spans="1:4" ht="14.25">
      <c r="A212" s="4">
        <v>317</v>
      </c>
      <c r="B212" t="s">
        <v>211</v>
      </c>
      <c r="C212">
        <v>0.0169</v>
      </c>
      <c r="D212">
        <v>0.017</v>
      </c>
    </row>
    <row r="213" spans="1:4" ht="14.25">
      <c r="A213" s="4">
        <v>318</v>
      </c>
      <c r="B213" t="s">
        <v>212</v>
      </c>
      <c r="C213">
        <v>0.015</v>
      </c>
      <c r="D213">
        <v>0.0143</v>
      </c>
    </row>
    <row r="214" spans="1:4" ht="14.25">
      <c r="A214" s="4">
        <v>319</v>
      </c>
      <c r="B214" t="s">
        <v>213</v>
      </c>
      <c r="C214">
        <v>0.01425</v>
      </c>
      <c r="D214">
        <v>0.0146</v>
      </c>
    </row>
    <row r="215" spans="1:4" ht="14.25">
      <c r="A215" s="4">
        <v>320</v>
      </c>
      <c r="B215" t="s">
        <v>214</v>
      </c>
      <c r="C215">
        <v>0.0096</v>
      </c>
      <c r="D215">
        <v>0.006</v>
      </c>
    </row>
    <row r="216" spans="1:4" ht="14.25">
      <c r="A216" s="4">
        <v>321</v>
      </c>
      <c r="B216" t="s">
        <v>215</v>
      </c>
      <c r="C216">
        <v>0.0195</v>
      </c>
      <c r="D216">
        <v>0.02</v>
      </c>
    </row>
    <row r="217" spans="1:4" ht="14.25">
      <c r="A217" s="4">
        <v>322</v>
      </c>
      <c r="B217" t="s">
        <v>216</v>
      </c>
      <c r="C217">
        <v>0.0053</v>
      </c>
      <c r="D217">
        <v>0.0048</v>
      </c>
    </row>
    <row r="218" spans="1:4" ht="14.25">
      <c r="A218" s="4">
        <v>323</v>
      </c>
      <c r="B218" t="s">
        <v>217</v>
      </c>
      <c r="C218">
        <v>0.013</v>
      </c>
      <c r="D218">
        <v>0.01348</v>
      </c>
    </row>
    <row r="219" spans="1:4" ht="14.25">
      <c r="A219" s="4">
        <v>324</v>
      </c>
      <c r="B219" t="s">
        <v>218</v>
      </c>
      <c r="C219">
        <v>0.02</v>
      </c>
      <c r="D219">
        <v>0.0194</v>
      </c>
    </row>
    <row r="220" spans="1:4" ht="14.25">
      <c r="A220" s="4">
        <v>325</v>
      </c>
      <c r="B220" t="s">
        <v>219</v>
      </c>
      <c r="C220">
        <v>0.01665</v>
      </c>
      <c r="D220">
        <v>0.01485</v>
      </c>
    </row>
    <row r="221" spans="1:4" ht="14.25">
      <c r="A221" s="4">
        <v>326</v>
      </c>
      <c r="B221" t="s">
        <v>220</v>
      </c>
      <c r="C221">
        <v>0.003</v>
      </c>
      <c r="D221">
        <v>0.00295</v>
      </c>
    </row>
    <row r="222" spans="1:4" ht="14.25">
      <c r="A222" s="4">
        <v>327</v>
      </c>
      <c r="B222" t="s">
        <v>221</v>
      </c>
      <c r="C222">
        <v>0.0041</v>
      </c>
      <c r="D222">
        <v>0.0038</v>
      </c>
    </row>
    <row r="223" spans="1:4" ht="14.25">
      <c r="A223" s="4">
        <v>328</v>
      </c>
      <c r="B223" t="s">
        <v>222</v>
      </c>
      <c r="C223">
        <v>0.0115</v>
      </c>
      <c r="D223">
        <v>0.0112</v>
      </c>
    </row>
    <row r="224" spans="1:4" ht="14.25">
      <c r="A224" s="4">
        <v>329</v>
      </c>
      <c r="B224" t="s">
        <v>223</v>
      </c>
      <c r="C224">
        <v>0.0151</v>
      </c>
      <c r="D224">
        <v>0.01535</v>
      </c>
    </row>
    <row r="225" spans="1:4" ht="14.25">
      <c r="A225" s="4">
        <v>330</v>
      </c>
      <c r="B225" t="s">
        <v>224</v>
      </c>
      <c r="C225">
        <v>0.0205</v>
      </c>
      <c r="D225">
        <v>0.0195</v>
      </c>
    </row>
    <row r="226" spans="1:4" ht="14.25">
      <c r="A226" s="4">
        <v>331</v>
      </c>
      <c r="B226" t="s">
        <v>225</v>
      </c>
      <c r="C226">
        <v>0.0185</v>
      </c>
      <c r="D226">
        <v>0.0185</v>
      </c>
    </row>
    <row r="227" spans="1:4" ht="14.25">
      <c r="A227" s="4">
        <v>332</v>
      </c>
      <c r="B227" t="s">
        <v>226</v>
      </c>
      <c r="C227">
        <v>0.0175</v>
      </c>
      <c r="D227">
        <v>0.0175</v>
      </c>
    </row>
    <row r="228" spans="1:4" ht="14.25">
      <c r="A228" s="4">
        <v>333</v>
      </c>
      <c r="B228" t="s">
        <v>227</v>
      </c>
      <c r="C228">
        <v>0.02826</v>
      </c>
      <c r="D228">
        <v>0.0285</v>
      </c>
    </row>
    <row r="229" spans="1:4" ht="14.25">
      <c r="A229" s="4">
        <v>334</v>
      </c>
      <c r="B229" t="s">
        <v>228</v>
      </c>
      <c r="C229">
        <v>0.0142</v>
      </c>
      <c r="D229">
        <v>0.01545</v>
      </c>
    </row>
    <row r="230" spans="1:4" ht="14.25">
      <c r="A230" s="4">
        <v>335</v>
      </c>
      <c r="B230" t="s">
        <v>229</v>
      </c>
      <c r="C230">
        <v>0.0166</v>
      </c>
      <c r="D230">
        <v>0.0142</v>
      </c>
    </row>
    <row r="231" spans="1:4" ht="14.25">
      <c r="A231" s="4">
        <v>336</v>
      </c>
      <c r="B231" t="s">
        <v>230</v>
      </c>
      <c r="C231">
        <v>0.03039</v>
      </c>
      <c r="D231">
        <v>0.028</v>
      </c>
    </row>
    <row r="232" spans="1:4" ht="14.25">
      <c r="A232" s="4">
        <v>337</v>
      </c>
      <c r="B232" t="s">
        <v>231</v>
      </c>
      <c r="C232">
        <v>0.0132</v>
      </c>
      <c r="D232">
        <v>0.01475</v>
      </c>
    </row>
    <row r="233" spans="1:4" ht="14.25">
      <c r="A233" s="4">
        <v>338</v>
      </c>
      <c r="B233" t="s">
        <v>232</v>
      </c>
      <c r="C233">
        <v>0.0187</v>
      </c>
      <c r="D233">
        <v>0.022</v>
      </c>
    </row>
    <row r="234" spans="1:4" ht="14.25">
      <c r="A234" s="4">
        <v>339</v>
      </c>
      <c r="B234" t="s">
        <v>233</v>
      </c>
      <c r="C234">
        <v>0.003</v>
      </c>
      <c r="D234">
        <v>0.003</v>
      </c>
    </row>
    <row r="235" spans="1:4" ht="14.25">
      <c r="A235" s="4">
        <v>340</v>
      </c>
      <c r="B235" t="s">
        <v>234</v>
      </c>
      <c r="C235">
        <v>0.0151</v>
      </c>
      <c r="D235">
        <v>0.0157</v>
      </c>
    </row>
    <row r="236" spans="1:4" ht="14.25">
      <c r="A236" s="4">
        <v>341</v>
      </c>
      <c r="B236" t="s">
        <v>235</v>
      </c>
      <c r="C236">
        <v>0.0204</v>
      </c>
      <c r="D236">
        <v>0.01125</v>
      </c>
    </row>
    <row r="237" spans="1:4" ht="14.25">
      <c r="A237" s="4">
        <v>342</v>
      </c>
      <c r="B237" t="s">
        <v>236</v>
      </c>
      <c r="C237">
        <v>0.0221</v>
      </c>
      <c r="D237">
        <v>0.0231</v>
      </c>
    </row>
    <row r="238" spans="1:4" ht="14.25">
      <c r="A238" s="4">
        <v>343</v>
      </c>
      <c r="B238" t="s">
        <v>237</v>
      </c>
      <c r="C238">
        <v>0.01413</v>
      </c>
      <c r="D238">
        <v>0.01572</v>
      </c>
    </row>
    <row r="239" spans="1:4" ht="14.25">
      <c r="A239" s="4">
        <v>344</v>
      </c>
      <c r="B239" t="s">
        <v>238</v>
      </c>
      <c r="C239">
        <v>0.0189</v>
      </c>
      <c r="D239">
        <v>0.0186</v>
      </c>
    </row>
    <row r="240" spans="1:4" ht="14.25">
      <c r="A240" s="4">
        <v>345</v>
      </c>
      <c r="B240" t="s">
        <v>239</v>
      </c>
      <c r="C240">
        <v>0.016</v>
      </c>
      <c r="D240">
        <v>0.016</v>
      </c>
    </row>
    <row r="241" spans="1:4" ht="14.25">
      <c r="A241" s="4">
        <v>346</v>
      </c>
      <c r="B241" t="s">
        <v>240</v>
      </c>
      <c r="C241">
        <v>0.0232</v>
      </c>
      <c r="D241">
        <v>0.023</v>
      </c>
    </row>
    <row r="242" spans="1:4" ht="14.25">
      <c r="A242" s="4">
        <v>455</v>
      </c>
      <c r="B242" t="s">
        <v>241</v>
      </c>
      <c r="C242">
        <v>0.00803</v>
      </c>
      <c r="D242">
        <v>0.00839</v>
      </c>
    </row>
    <row r="243" spans="1:4" ht="14.25">
      <c r="A243" s="4">
        <v>348</v>
      </c>
      <c r="B243" t="s">
        <v>242</v>
      </c>
      <c r="C243">
        <v>0.01</v>
      </c>
      <c r="D243">
        <v>0.01</v>
      </c>
    </row>
    <row r="244" spans="1:4" ht="14.25">
      <c r="A244" s="4">
        <v>349</v>
      </c>
      <c r="B244" t="s">
        <v>243</v>
      </c>
      <c r="C244">
        <v>0.0122</v>
      </c>
      <c r="D244">
        <v>0.0138</v>
      </c>
    </row>
    <row r="245" spans="1:4" ht="14.25">
      <c r="A245" s="4">
        <v>350</v>
      </c>
      <c r="B245" t="s">
        <v>244</v>
      </c>
      <c r="C245">
        <v>0.0227</v>
      </c>
      <c r="D245">
        <v>0.02421</v>
      </c>
    </row>
    <row r="246" spans="1:4" ht="14.25">
      <c r="A246" s="4">
        <v>351</v>
      </c>
      <c r="B246" t="s">
        <v>245</v>
      </c>
      <c r="C246">
        <v>0.0193</v>
      </c>
      <c r="D246">
        <v>0.019</v>
      </c>
    </row>
    <row r="247" spans="1:4" ht="14.25">
      <c r="A247" s="4">
        <v>352</v>
      </c>
      <c r="B247" t="s">
        <v>246</v>
      </c>
      <c r="C247">
        <v>0.01148</v>
      </c>
      <c r="D247">
        <v>0.0117</v>
      </c>
    </row>
    <row r="248" spans="1:4" ht="14.25">
      <c r="A248" s="4">
        <v>353</v>
      </c>
      <c r="B248" t="s">
        <v>247</v>
      </c>
      <c r="C248">
        <v>0.0207</v>
      </c>
      <c r="D248">
        <v>0.0217</v>
      </c>
    </row>
    <row r="249" spans="1:4" ht="14.25">
      <c r="A249" s="4">
        <v>354</v>
      </c>
      <c r="B249" t="s">
        <v>248</v>
      </c>
      <c r="C249">
        <v>0.0109</v>
      </c>
      <c r="D249">
        <v>0.0123</v>
      </c>
    </row>
    <row r="250" spans="1:4" ht="14.25">
      <c r="A250" s="4">
        <v>355</v>
      </c>
      <c r="B250" t="s">
        <v>249</v>
      </c>
      <c r="C250">
        <v>0.006</v>
      </c>
      <c r="D250">
        <v>0.006</v>
      </c>
    </row>
    <row r="251" spans="1:4" ht="14.25">
      <c r="A251" s="4">
        <v>356</v>
      </c>
      <c r="B251" t="s">
        <v>250</v>
      </c>
      <c r="C251">
        <v>0.022</v>
      </c>
      <c r="D251">
        <v>0.02275</v>
      </c>
    </row>
    <row r="252" spans="1:4" ht="14.25">
      <c r="A252" s="4">
        <v>357</v>
      </c>
      <c r="B252" t="s">
        <v>251</v>
      </c>
      <c r="C252">
        <v>0.01942</v>
      </c>
      <c r="D252">
        <v>0.01859</v>
      </c>
    </row>
    <row r="253" spans="1:3" ht="14.25">
      <c r="A253" s="4">
        <v>359</v>
      </c>
      <c r="B253" t="s">
        <v>252</v>
      </c>
      <c r="C253" t="s">
        <v>253</v>
      </c>
    </row>
    <row r="254" spans="1:4" ht="14.25">
      <c r="A254" s="4">
        <v>360</v>
      </c>
      <c r="B254" t="s">
        <v>254</v>
      </c>
      <c r="C254">
        <v>0.016</v>
      </c>
      <c r="D254">
        <v>0.01575</v>
      </c>
    </row>
    <row r="255" spans="1:4" ht="14.25">
      <c r="A255" s="4">
        <v>361</v>
      </c>
      <c r="B255" t="s">
        <v>255</v>
      </c>
      <c r="C255">
        <v>0.01615</v>
      </c>
      <c r="D255">
        <v>0.01615</v>
      </c>
    </row>
    <row r="256" spans="1:4" ht="14.25">
      <c r="A256" s="4">
        <v>362</v>
      </c>
      <c r="B256" t="s">
        <v>256</v>
      </c>
      <c r="C256">
        <v>0.0152</v>
      </c>
      <c r="D256">
        <v>0.0135</v>
      </c>
    </row>
    <row r="257" spans="1:4" ht="14.25">
      <c r="A257" s="4">
        <v>364</v>
      </c>
      <c r="B257" t="s">
        <v>257</v>
      </c>
      <c r="C257">
        <v>0.01865</v>
      </c>
      <c r="D257">
        <v>0.01704</v>
      </c>
    </row>
    <row r="258" spans="1:4" ht="14.25">
      <c r="A258" s="4">
        <v>363</v>
      </c>
      <c r="B258" t="s">
        <v>258</v>
      </c>
      <c r="C258">
        <v>0.018</v>
      </c>
      <c r="D258">
        <v>0.01575</v>
      </c>
    </row>
    <row r="259" spans="1:4" ht="14.25">
      <c r="A259" s="4">
        <v>365</v>
      </c>
      <c r="B259" t="s">
        <v>259</v>
      </c>
      <c r="C259">
        <v>0.0218</v>
      </c>
      <c r="D259">
        <v>0.0211</v>
      </c>
    </row>
    <row r="260" spans="1:4" ht="14.25">
      <c r="A260" s="4">
        <v>366</v>
      </c>
      <c r="B260" t="s">
        <v>260</v>
      </c>
      <c r="C260">
        <v>0.00745</v>
      </c>
      <c r="D260">
        <v>0.00645</v>
      </c>
    </row>
    <row r="261" spans="1:4" ht="14.25">
      <c r="A261" s="4">
        <v>367</v>
      </c>
      <c r="B261" t="s">
        <v>261</v>
      </c>
      <c r="C261">
        <v>0.0181</v>
      </c>
      <c r="D261">
        <v>0.0174</v>
      </c>
    </row>
    <row r="262" spans="1:4" ht="14.25">
      <c r="A262" s="4">
        <v>368</v>
      </c>
      <c r="B262" t="s">
        <v>262</v>
      </c>
      <c r="C262">
        <v>0.02335</v>
      </c>
      <c r="D262">
        <v>0.0215</v>
      </c>
    </row>
    <row r="263" spans="1:4" ht="14.25">
      <c r="A263" s="4">
        <v>369</v>
      </c>
      <c r="B263" t="s">
        <v>263</v>
      </c>
      <c r="C263">
        <v>0.0216</v>
      </c>
      <c r="D263">
        <v>0.02225</v>
      </c>
    </row>
    <row r="264" spans="1:4" ht="14.25">
      <c r="A264" s="4">
        <v>370</v>
      </c>
      <c r="B264" t="s">
        <v>264</v>
      </c>
      <c r="C264">
        <v>0.008</v>
      </c>
      <c r="D264">
        <v>0.0075</v>
      </c>
    </row>
    <row r="265" spans="1:4" ht="14.25">
      <c r="A265" s="4">
        <v>595</v>
      </c>
      <c r="B265" t="s">
        <v>265</v>
      </c>
      <c r="C265">
        <v>0.0223</v>
      </c>
      <c r="D265">
        <v>0.0215</v>
      </c>
    </row>
    <row r="266" spans="1:4" ht="14.25">
      <c r="A266" s="4">
        <v>371</v>
      </c>
      <c r="B266" t="s">
        <v>266</v>
      </c>
      <c r="C266">
        <v>0.0254</v>
      </c>
      <c r="D266">
        <v>0.0238</v>
      </c>
    </row>
    <row r="267" spans="1:4" ht="14.25">
      <c r="A267" s="4">
        <v>372</v>
      </c>
      <c r="B267" t="s">
        <v>267</v>
      </c>
      <c r="C267">
        <v>0.0176</v>
      </c>
      <c r="D267">
        <v>0.0176</v>
      </c>
    </row>
    <row r="268" spans="1:4" ht="14.25">
      <c r="A268" s="4">
        <v>373</v>
      </c>
      <c r="B268" t="s">
        <v>268</v>
      </c>
      <c r="C268">
        <v>0.0225</v>
      </c>
      <c r="D268">
        <v>0.02225</v>
      </c>
    </row>
    <row r="269" spans="1:4" ht="14.25">
      <c r="A269" s="4">
        <v>374</v>
      </c>
      <c r="B269" t="s">
        <v>269</v>
      </c>
      <c r="C269">
        <v>0.0292</v>
      </c>
      <c r="D269">
        <v>0.0292</v>
      </c>
    </row>
    <row r="270" spans="1:4" ht="14.25">
      <c r="A270" s="4">
        <v>375</v>
      </c>
      <c r="B270" t="s">
        <v>270</v>
      </c>
      <c r="C270">
        <v>0.01643</v>
      </c>
      <c r="D270">
        <v>0.0152</v>
      </c>
    </row>
    <row r="271" spans="1:4" ht="14.25">
      <c r="A271" s="4">
        <v>376</v>
      </c>
      <c r="B271" t="s">
        <v>271</v>
      </c>
      <c r="C271">
        <v>0.018</v>
      </c>
      <c r="D271">
        <v>0.018</v>
      </c>
    </row>
    <row r="272" spans="1:4" ht="14.25">
      <c r="A272" s="4">
        <v>377</v>
      </c>
      <c r="B272" t="s">
        <v>272</v>
      </c>
      <c r="C272">
        <v>0.0325</v>
      </c>
      <c r="D272">
        <v>0.0295</v>
      </c>
    </row>
    <row r="273" spans="1:4" ht="14.25">
      <c r="A273" s="4">
        <v>378</v>
      </c>
      <c r="B273" t="s">
        <v>273</v>
      </c>
      <c r="C273">
        <v>0.02575</v>
      </c>
      <c r="D273">
        <v>0.02595</v>
      </c>
    </row>
    <row r="274" spans="1:4" ht="14.25">
      <c r="A274" s="4">
        <v>379</v>
      </c>
      <c r="B274" t="s">
        <v>274</v>
      </c>
      <c r="C274">
        <v>0.01655</v>
      </c>
      <c r="D274">
        <v>0.00985</v>
      </c>
    </row>
    <row r="275" spans="1:4" ht="14.25">
      <c r="A275" s="4">
        <v>380</v>
      </c>
      <c r="B275" t="s">
        <v>275</v>
      </c>
      <c r="C275">
        <v>0.0071</v>
      </c>
      <c r="D275">
        <v>0.0069</v>
      </c>
    </row>
    <row r="276" spans="1:4" ht="14.25">
      <c r="A276" s="4">
        <v>381</v>
      </c>
      <c r="B276" t="s">
        <v>276</v>
      </c>
      <c r="C276">
        <v>0.0188</v>
      </c>
      <c r="D276">
        <v>0.0195</v>
      </c>
    </row>
    <row r="277" spans="1:4" ht="14.25">
      <c r="A277" s="4">
        <v>382</v>
      </c>
      <c r="B277" t="s">
        <v>277</v>
      </c>
      <c r="C277">
        <v>0.0144</v>
      </c>
      <c r="D277">
        <v>0.0145</v>
      </c>
    </row>
    <row r="278" spans="1:4" ht="14.25">
      <c r="A278" s="4">
        <v>383</v>
      </c>
      <c r="B278" t="s">
        <v>278</v>
      </c>
      <c r="C278">
        <v>0.01665</v>
      </c>
      <c r="D278">
        <v>0.01695</v>
      </c>
    </row>
    <row r="279" spans="1:4" ht="14.25">
      <c r="A279" s="4">
        <v>384</v>
      </c>
      <c r="B279" t="s">
        <v>279</v>
      </c>
      <c r="C279">
        <v>0.01875</v>
      </c>
      <c r="D279">
        <v>0.01875</v>
      </c>
    </row>
    <row r="280" spans="1:4" ht="14.25">
      <c r="A280" s="4">
        <v>385</v>
      </c>
      <c r="B280" t="s">
        <v>280</v>
      </c>
      <c r="C280">
        <v>0.0211</v>
      </c>
      <c r="D280">
        <v>0.023</v>
      </c>
    </row>
    <row r="281" spans="1:4" ht="14.25">
      <c r="A281" s="4">
        <v>386</v>
      </c>
      <c r="B281" t="s">
        <v>281</v>
      </c>
      <c r="C281">
        <v>0.0134</v>
      </c>
      <c r="D281">
        <v>0.0134</v>
      </c>
    </row>
    <row r="282" spans="1:4" ht="14.25">
      <c r="A282" s="4">
        <v>387</v>
      </c>
      <c r="B282" t="s">
        <v>282</v>
      </c>
      <c r="C282">
        <v>0.015</v>
      </c>
      <c r="D282">
        <v>0.0155</v>
      </c>
    </row>
    <row r="283" spans="1:4" ht="14.25">
      <c r="A283" s="4">
        <v>388</v>
      </c>
      <c r="B283" t="s">
        <v>283</v>
      </c>
      <c r="C283">
        <v>0.019</v>
      </c>
      <c r="D283">
        <v>0.0186</v>
      </c>
    </row>
    <row r="284" spans="1:4" ht="14.25">
      <c r="A284" s="4">
        <v>389</v>
      </c>
      <c r="B284" t="s">
        <v>284</v>
      </c>
      <c r="C284">
        <v>0.0194</v>
      </c>
      <c r="D284">
        <v>0.012</v>
      </c>
    </row>
    <row r="285" spans="1:4" ht="14.25">
      <c r="A285" s="4">
        <v>390</v>
      </c>
      <c r="B285" t="s">
        <v>285</v>
      </c>
      <c r="C285">
        <v>0.018</v>
      </c>
      <c r="D285">
        <v>0.01865</v>
      </c>
    </row>
    <row r="286" spans="1:4" ht="14.25">
      <c r="A286" s="4">
        <v>391</v>
      </c>
      <c r="B286" t="s">
        <v>286</v>
      </c>
      <c r="C286">
        <v>0.00825</v>
      </c>
      <c r="D286">
        <v>0.00804</v>
      </c>
    </row>
    <row r="287" spans="1:4" ht="14.25">
      <c r="A287" s="4">
        <v>392</v>
      </c>
      <c r="B287" t="s">
        <v>287</v>
      </c>
      <c r="C287">
        <v>0.0165</v>
      </c>
      <c r="D287">
        <v>0.0185</v>
      </c>
    </row>
    <row r="288" spans="1:4" ht="14.25">
      <c r="A288" s="4">
        <v>393</v>
      </c>
      <c r="B288" t="s">
        <v>288</v>
      </c>
      <c r="C288">
        <v>0.01335</v>
      </c>
      <c r="D288">
        <v>0.00825</v>
      </c>
    </row>
    <row r="289" spans="1:4" ht="14.25">
      <c r="A289" s="4">
        <v>394</v>
      </c>
      <c r="B289" t="s">
        <v>289</v>
      </c>
      <c r="C289">
        <v>0.00298</v>
      </c>
      <c r="D289">
        <v>0.00275</v>
      </c>
    </row>
    <row r="290" spans="1:4" ht="14.25">
      <c r="A290" s="4">
        <v>396</v>
      </c>
      <c r="B290" t="s">
        <v>290</v>
      </c>
      <c r="C290">
        <v>0.0215</v>
      </c>
      <c r="D290">
        <v>0.0205</v>
      </c>
    </row>
    <row r="291" spans="1:4" ht="14.25">
      <c r="A291" s="4">
        <v>399</v>
      </c>
      <c r="B291" t="s">
        <v>291</v>
      </c>
      <c r="C291">
        <v>0.0138</v>
      </c>
      <c r="D291">
        <v>0.0138</v>
      </c>
    </row>
    <row r="292" spans="1:4" ht="14.25">
      <c r="A292" s="4">
        <v>400</v>
      </c>
      <c r="B292" t="s">
        <v>292</v>
      </c>
      <c r="C292">
        <v>0.01</v>
      </c>
      <c r="D292">
        <v>0.0075</v>
      </c>
    </row>
    <row r="293" spans="1:4" ht="14.25">
      <c r="A293" s="4">
        <v>402</v>
      </c>
      <c r="B293" t="s">
        <v>293</v>
      </c>
      <c r="C293">
        <v>0.0213</v>
      </c>
      <c r="D293">
        <v>0.0148</v>
      </c>
    </row>
    <row r="294" spans="1:4" ht="14.25">
      <c r="A294" s="4">
        <v>404</v>
      </c>
      <c r="B294" t="s">
        <v>294</v>
      </c>
      <c r="C294">
        <v>0.01719</v>
      </c>
      <c r="D294">
        <v>0.015978</v>
      </c>
    </row>
    <row r="295" spans="1:4" ht="14.25">
      <c r="A295" s="4">
        <v>405</v>
      </c>
      <c r="B295" t="s">
        <v>295</v>
      </c>
      <c r="C295">
        <v>0.0186</v>
      </c>
      <c r="D295">
        <v>0.01875</v>
      </c>
    </row>
    <row r="296" spans="1:4" ht="14.25">
      <c r="A296" s="4">
        <v>406</v>
      </c>
      <c r="B296" t="s">
        <v>296</v>
      </c>
      <c r="C296">
        <v>0.016</v>
      </c>
      <c r="D296">
        <v>0.0157</v>
      </c>
    </row>
    <row r="297" spans="1:4" ht="14.25">
      <c r="A297" s="4">
        <v>395</v>
      </c>
      <c r="B297" t="s">
        <v>297</v>
      </c>
      <c r="C297">
        <v>0.0159</v>
      </c>
      <c r="D297">
        <v>0.0153</v>
      </c>
    </row>
    <row r="298" spans="1:4" ht="14.25">
      <c r="A298" s="4">
        <v>397</v>
      </c>
      <c r="B298" t="s">
        <v>298</v>
      </c>
      <c r="C298">
        <v>0.0153</v>
      </c>
      <c r="D298">
        <v>0.0159</v>
      </c>
    </row>
    <row r="299" spans="1:4" ht="14.25">
      <c r="A299" s="4">
        <v>398</v>
      </c>
      <c r="B299" t="s">
        <v>299</v>
      </c>
      <c r="C299">
        <v>0.01138</v>
      </c>
      <c r="D299">
        <v>0.00976</v>
      </c>
    </row>
    <row r="300" spans="1:4" ht="14.25">
      <c r="A300" s="4">
        <v>401</v>
      </c>
      <c r="B300" t="s">
        <v>300</v>
      </c>
      <c r="C300">
        <v>0.0201</v>
      </c>
      <c r="D300">
        <v>0.0196</v>
      </c>
    </row>
    <row r="301" spans="1:4" ht="14.25">
      <c r="A301" s="4">
        <v>403</v>
      </c>
      <c r="B301" t="s">
        <v>301</v>
      </c>
      <c r="C301">
        <v>0.008</v>
      </c>
      <c r="D301">
        <v>0.00835</v>
      </c>
    </row>
    <row r="302" spans="1:4" ht="14.25">
      <c r="A302" s="4">
        <v>407</v>
      </c>
      <c r="B302" t="s">
        <v>302</v>
      </c>
      <c r="C302">
        <v>0.0128</v>
      </c>
      <c r="D302">
        <v>0.0128</v>
      </c>
    </row>
    <row r="303" spans="1:4" ht="14.25">
      <c r="A303" s="4">
        <v>408</v>
      </c>
      <c r="B303" t="s">
        <v>303</v>
      </c>
      <c r="C303">
        <v>0.01325</v>
      </c>
      <c r="D303">
        <v>0.01165</v>
      </c>
    </row>
    <row r="304" spans="1:4" ht="14.25">
      <c r="A304" s="4">
        <v>409</v>
      </c>
      <c r="B304" t="s">
        <v>304</v>
      </c>
      <c r="C304">
        <v>0.0109</v>
      </c>
      <c r="D304">
        <v>0.01115</v>
      </c>
    </row>
    <row r="305" spans="1:4" ht="14.25">
      <c r="A305" s="4">
        <v>411</v>
      </c>
      <c r="B305" t="s">
        <v>305</v>
      </c>
      <c r="C305">
        <v>0.01344</v>
      </c>
      <c r="D305">
        <v>0.01455</v>
      </c>
    </row>
    <row r="306" spans="1:4" ht="14.25">
      <c r="A306" s="4">
        <v>413</v>
      </c>
      <c r="B306" t="s">
        <v>306</v>
      </c>
      <c r="C306">
        <v>0.0171</v>
      </c>
      <c r="D306">
        <v>0.0181</v>
      </c>
    </row>
    <row r="307" spans="1:4" ht="14.25">
      <c r="A307" s="4">
        <v>410</v>
      </c>
      <c r="B307" t="s">
        <v>307</v>
      </c>
      <c r="C307">
        <v>0.0084</v>
      </c>
      <c r="D307">
        <v>0.0096</v>
      </c>
    </row>
    <row r="308" spans="1:4" ht="14.25">
      <c r="A308" s="4">
        <v>412</v>
      </c>
      <c r="B308" t="s">
        <v>308</v>
      </c>
      <c r="C308">
        <v>0.0155</v>
      </c>
      <c r="D308">
        <v>0.0159</v>
      </c>
    </row>
    <row r="309" spans="1:4" ht="14.25">
      <c r="A309" s="4">
        <v>414</v>
      </c>
      <c r="B309" t="s">
        <v>309</v>
      </c>
      <c r="C309">
        <v>0.01745</v>
      </c>
      <c r="D309">
        <v>0.0141</v>
      </c>
    </row>
    <row r="310" spans="1:4" ht="14.25">
      <c r="A310" s="4">
        <v>418</v>
      </c>
      <c r="B310" t="s">
        <v>310</v>
      </c>
      <c r="C310">
        <v>0.01999</v>
      </c>
      <c r="D310">
        <v>0.0203</v>
      </c>
    </row>
    <row r="311" spans="1:4" ht="14.25">
      <c r="A311" s="4">
        <v>419</v>
      </c>
      <c r="B311" t="s">
        <v>311</v>
      </c>
      <c r="C311">
        <v>0.0164</v>
      </c>
      <c r="D311">
        <v>0.0172</v>
      </c>
    </row>
    <row r="312" spans="1:4" ht="14.25">
      <c r="A312" s="4">
        <v>598</v>
      </c>
      <c r="B312" t="s">
        <v>312</v>
      </c>
      <c r="C312">
        <v>0.00814</v>
      </c>
      <c r="D312">
        <v>0.00632</v>
      </c>
    </row>
    <row r="313" spans="1:4" ht="14.25">
      <c r="A313" s="4">
        <v>420</v>
      </c>
      <c r="B313" t="s">
        <v>313</v>
      </c>
      <c r="C313">
        <v>0.01416</v>
      </c>
      <c r="D313">
        <v>0.01224</v>
      </c>
    </row>
    <row r="314" spans="1:4" ht="14.25">
      <c r="A314" s="4">
        <v>421</v>
      </c>
      <c r="B314" t="s">
        <v>314</v>
      </c>
      <c r="C314">
        <v>0.0217</v>
      </c>
      <c r="D314">
        <v>0.021</v>
      </c>
    </row>
    <row r="315" spans="1:4" ht="14.25">
      <c r="A315" s="4">
        <v>422</v>
      </c>
      <c r="B315" t="s">
        <v>315</v>
      </c>
      <c r="C315">
        <v>0.011</v>
      </c>
      <c r="D315">
        <v>0.0111</v>
      </c>
    </row>
    <row r="316" spans="1:4" ht="14.25">
      <c r="A316" s="4">
        <v>423</v>
      </c>
      <c r="B316" t="s">
        <v>316</v>
      </c>
      <c r="C316">
        <v>0.0153</v>
      </c>
      <c r="D316">
        <v>0.00978</v>
      </c>
    </row>
    <row r="317" spans="1:4" ht="14.25">
      <c r="A317" s="4">
        <v>424</v>
      </c>
      <c r="B317" t="s">
        <v>317</v>
      </c>
      <c r="C317">
        <v>0.02375</v>
      </c>
      <c r="D317">
        <v>0.0238</v>
      </c>
    </row>
    <row r="318" spans="1:4" ht="14.25">
      <c r="A318" s="4">
        <v>425</v>
      </c>
      <c r="B318" t="s">
        <v>318</v>
      </c>
      <c r="C318">
        <v>0.015</v>
      </c>
      <c r="D318">
        <v>0.01275</v>
      </c>
    </row>
    <row r="319" spans="1:4" ht="14.25">
      <c r="A319" s="4">
        <v>426</v>
      </c>
      <c r="B319" t="s">
        <v>319</v>
      </c>
      <c r="C319">
        <v>0.0044</v>
      </c>
      <c r="D319">
        <v>0.0037</v>
      </c>
    </row>
    <row r="320" spans="1:4" ht="14.25">
      <c r="A320" s="4">
        <v>427</v>
      </c>
      <c r="B320" t="s">
        <v>320</v>
      </c>
      <c r="C320">
        <v>0.01083</v>
      </c>
      <c r="D320">
        <v>0.0118</v>
      </c>
    </row>
    <row r="321" spans="1:4" ht="14.25">
      <c r="A321" s="4">
        <v>428</v>
      </c>
      <c r="B321" t="s">
        <v>321</v>
      </c>
      <c r="C321">
        <v>0.0144</v>
      </c>
      <c r="D321">
        <v>0.01465</v>
      </c>
    </row>
    <row r="322" spans="1:4" ht="14.25">
      <c r="A322" s="4">
        <v>429</v>
      </c>
      <c r="B322" t="s">
        <v>322</v>
      </c>
      <c r="C322">
        <v>0.0132</v>
      </c>
      <c r="D322">
        <v>0.014</v>
      </c>
    </row>
    <row r="323" spans="1:4" ht="14.25">
      <c r="A323" s="4">
        <v>431</v>
      </c>
      <c r="B323" t="s">
        <v>323</v>
      </c>
      <c r="C323">
        <v>0.015</v>
      </c>
      <c r="D323">
        <v>0.015</v>
      </c>
    </row>
    <row r="324" spans="1:4" ht="14.25">
      <c r="A324" s="4">
        <v>432</v>
      </c>
      <c r="B324" t="s">
        <v>324</v>
      </c>
      <c r="C324">
        <v>0.0138</v>
      </c>
      <c r="D324">
        <v>0.0104</v>
      </c>
    </row>
    <row r="325" spans="1:4" ht="14.25">
      <c r="A325" s="4">
        <v>433</v>
      </c>
      <c r="B325" t="s">
        <v>325</v>
      </c>
      <c r="C325">
        <v>0.01775</v>
      </c>
      <c r="D325">
        <v>0.017</v>
      </c>
    </row>
    <row r="326" spans="1:4" ht="14.25">
      <c r="A326" s="4">
        <v>434</v>
      </c>
      <c r="B326" t="s">
        <v>326</v>
      </c>
      <c r="C326">
        <v>0.018</v>
      </c>
      <c r="D326">
        <v>0.01485</v>
      </c>
    </row>
    <row r="327" spans="1:4" ht="14.25">
      <c r="A327" s="4">
        <v>435</v>
      </c>
      <c r="B327" t="s">
        <v>327</v>
      </c>
      <c r="C327">
        <v>0.0149</v>
      </c>
      <c r="D327">
        <v>0.01485</v>
      </c>
    </row>
    <row r="328" spans="1:4" ht="14.25">
      <c r="A328" s="4">
        <v>436</v>
      </c>
      <c r="B328" t="s">
        <v>328</v>
      </c>
      <c r="C328">
        <v>0.01545</v>
      </c>
      <c r="D328">
        <v>0.0155</v>
      </c>
    </row>
    <row r="329" spans="1:4" ht="14.25">
      <c r="A329" s="4">
        <v>437</v>
      </c>
      <c r="B329" t="s">
        <v>329</v>
      </c>
      <c r="C329">
        <v>0.02316</v>
      </c>
      <c r="D329">
        <v>0.01709</v>
      </c>
    </row>
    <row r="330" spans="1:4" ht="14.25">
      <c r="A330" s="4">
        <v>438</v>
      </c>
      <c r="B330" t="s">
        <v>330</v>
      </c>
      <c r="C330">
        <v>0.029</v>
      </c>
      <c r="D330">
        <v>0.028</v>
      </c>
    </row>
    <row r="331" spans="1:4" ht="14.25">
      <c r="A331" s="4">
        <v>439</v>
      </c>
      <c r="B331" t="s">
        <v>331</v>
      </c>
      <c r="C331">
        <v>0.0214</v>
      </c>
      <c r="D331">
        <v>0.0214</v>
      </c>
    </row>
    <row r="332" spans="1:4" ht="14.25">
      <c r="A332" s="4">
        <v>440</v>
      </c>
      <c r="B332" t="s">
        <v>332</v>
      </c>
      <c r="C332">
        <v>0.0108</v>
      </c>
      <c r="D332">
        <v>0.0114</v>
      </c>
    </row>
    <row r="333" spans="1:4" ht="14.25">
      <c r="A333" s="4">
        <v>441</v>
      </c>
      <c r="B333" t="s">
        <v>333</v>
      </c>
      <c r="C333">
        <v>0.019</v>
      </c>
      <c r="D333">
        <v>0.019</v>
      </c>
    </row>
    <row r="334" spans="1:4" ht="14.25">
      <c r="A334" s="4">
        <v>442</v>
      </c>
      <c r="B334" t="s">
        <v>334</v>
      </c>
      <c r="C334">
        <v>0.015</v>
      </c>
      <c r="D334">
        <v>0.015</v>
      </c>
    </row>
    <row r="335" spans="1:4" ht="14.25">
      <c r="A335" s="4">
        <v>443</v>
      </c>
      <c r="B335" t="s">
        <v>335</v>
      </c>
      <c r="C335">
        <v>0.02013</v>
      </c>
      <c r="D335">
        <v>0.018</v>
      </c>
    </row>
    <row r="336" spans="1:4" ht="14.25">
      <c r="A336" s="4">
        <v>444</v>
      </c>
      <c r="B336" t="s">
        <v>336</v>
      </c>
      <c r="C336">
        <v>0.0205</v>
      </c>
      <c r="D336">
        <v>0.0193</v>
      </c>
    </row>
    <row r="337" spans="1:4" ht="14.25">
      <c r="A337" s="4">
        <v>445</v>
      </c>
      <c r="B337" t="s">
        <v>337</v>
      </c>
      <c r="C337">
        <v>0.0091</v>
      </c>
      <c r="D337">
        <v>0.01012</v>
      </c>
    </row>
    <row r="338" spans="1:4" ht="14.25">
      <c r="A338" s="4">
        <v>446</v>
      </c>
      <c r="B338" t="s">
        <v>338</v>
      </c>
      <c r="C338">
        <v>0.0231</v>
      </c>
      <c r="D338">
        <v>0.0244</v>
      </c>
    </row>
    <row r="339" spans="1:4" ht="14.25">
      <c r="A339" s="4">
        <v>447</v>
      </c>
      <c r="B339" t="s">
        <v>339</v>
      </c>
      <c r="C339">
        <v>0.0141</v>
      </c>
      <c r="D339">
        <v>0.01375</v>
      </c>
    </row>
    <row r="340" spans="1:4" ht="14.25">
      <c r="A340" s="4">
        <v>448</v>
      </c>
      <c r="B340" t="s">
        <v>340</v>
      </c>
      <c r="C340">
        <v>0.00815</v>
      </c>
      <c r="D340">
        <v>0.0079</v>
      </c>
    </row>
    <row r="341" spans="1:4" ht="14.25">
      <c r="A341" s="4">
        <v>449</v>
      </c>
      <c r="B341" t="s">
        <v>341</v>
      </c>
      <c r="C341">
        <v>0.0155</v>
      </c>
      <c r="D341">
        <v>0.016</v>
      </c>
    </row>
    <row r="342" spans="1:4" ht="14.25">
      <c r="A342" s="4">
        <v>450</v>
      </c>
      <c r="B342" t="s">
        <v>342</v>
      </c>
      <c r="C342">
        <v>0.0151</v>
      </c>
      <c r="D342">
        <v>0.01466</v>
      </c>
    </row>
    <row r="343" spans="1:4" ht="14.25">
      <c r="A343" s="4">
        <v>451</v>
      </c>
      <c r="B343" t="s">
        <v>343</v>
      </c>
      <c r="C343">
        <v>0.01325</v>
      </c>
      <c r="D343">
        <v>0.01275</v>
      </c>
    </row>
    <row r="344" spans="1:4" ht="14.25">
      <c r="A344" s="4">
        <v>452</v>
      </c>
      <c r="B344" t="s">
        <v>344</v>
      </c>
      <c r="C344">
        <v>0.0166</v>
      </c>
      <c r="D344">
        <v>0.0166</v>
      </c>
    </row>
    <row r="345" spans="1:4" ht="14.25">
      <c r="A345" s="4">
        <v>453</v>
      </c>
      <c r="B345" t="s">
        <v>345</v>
      </c>
      <c r="C345">
        <v>0.01299</v>
      </c>
      <c r="D345">
        <v>0.01361</v>
      </c>
    </row>
    <row r="346" spans="1:4" ht="14.25">
      <c r="A346" s="4">
        <v>454</v>
      </c>
      <c r="B346" t="s">
        <v>346</v>
      </c>
      <c r="C346">
        <v>0.018</v>
      </c>
      <c r="D346">
        <v>0.018</v>
      </c>
    </row>
    <row r="347" spans="1:4" ht="14.25">
      <c r="A347" s="4">
        <v>456</v>
      </c>
      <c r="B347" t="s">
        <v>347</v>
      </c>
      <c r="C347">
        <v>0.02485</v>
      </c>
      <c r="D347">
        <v>0.02375</v>
      </c>
    </row>
    <row r="348" spans="1:4" ht="14.25">
      <c r="A348" s="4">
        <v>457</v>
      </c>
      <c r="B348" t="s">
        <v>348</v>
      </c>
      <c r="C348">
        <v>0.01985</v>
      </c>
      <c r="D348">
        <v>0.0156</v>
      </c>
    </row>
    <row r="349" spans="1:4" ht="14.25">
      <c r="A349" s="4">
        <v>458</v>
      </c>
      <c r="B349" t="s">
        <v>349</v>
      </c>
      <c r="C349">
        <v>0.0194</v>
      </c>
      <c r="D349">
        <v>0.0144</v>
      </c>
    </row>
    <row r="350" spans="1:4" ht="14.25">
      <c r="A350" s="4">
        <v>459</v>
      </c>
      <c r="B350" t="s">
        <v>350</v>
      </c>
      <c r="C350">
        <v>0.0173</v>
      </c>
      <c r="D350">
        <v>0.018</v>
      </c>
    </row>
    <row r="351" spans="1:4" ht="14.25">
      <c r="A351" s="4">
        <v>460</v>
      </c>
      <c r="B351" t="s">
        <v>351</v>
      </c>
      <c r="C351">
        <v>0.01483</v>
      </c>
      <c r="D351">
        <v>0.01506</v>
      </c>
    </row>
    <row r="352" spans="1:4" ht="14.25">
      <c r="A352" s="4">
        <v>461</v>
      </c>
      <c r="B352" t="s">
        <v>352</v>
      </c>
      <c r="C352">
        <v>0.00583</v>
      </c>
      <c r="D352">
        <v>0.00495</v>
      </c>
    </row>
    <row r="353" spans="1:4" ht="14.25">
      <c r="A353" s="4">
        <v>462</v>
      </c>
      <c r="B353" t="s">
        <v>353</v>
      </c>
      <c r="C353">
        <v>0.0141</v>
      </c>
      <c r="D353">
        <v>0.015</v>
      </c>
    </row>
    <row r="354" spans="1:4" ht="14.25">
      <c r="A354" s="4">
        <v>463</v>
      </c>
      <c r="B354" t="s">
        <v>354</v>
      </c>
      <c r="C354">
        <v>0.01579</v>
      </c>
      <c r="D354">
        <v>0.0148</v>
      </c>
    </row>
    <row r="355" spans="1:4" ht="14.25">
      <c r="A355" s="4">
        <v>464</v>
      </c>
      <c r="B355" t="s">
        <v>355</v>
      </c>
      <c r="C355">
        <v>0.0088</v>
      </c>
      <c r="D355">
        <v>0.0086</v>
      </c>
    </row>
    <row r="356" spans="1:4" ht="14.25">
      <c r="A356" s="4">
        <v>465</v>
      </c>
      <c r="B356" t="s">
        <v>356</v>
      </c>
      <c r="C356">
        <v>0.01955</v>
      </c>
      <c r="D356">
        <v>0.01955</v>
      </c>
    </row>
    <row r="357" spans="1:4" ht="14.25">
      <c r="A357" s="4">
        <v>466</v>
      </c>
      <c r="B357" t="s">
        <v>357</v>
      </c>
      <c r="C357">
        <v>0.0201</v>
      </c>
      <c r="D357">
        <v>0.01675</v>
      </c>
    </row>
    <row r="358" spans="1:4" ht="14.25">
      <c r="A358" s="4">
        <v>467</v>
      </c>
      <c r="B358" t="s">
        <v>358</v>
      </c>
      <c r="C358">
        <v>0.0216</v>
      </c>
      <c r="D358">
        <v>0.0212</v>
      </c>
    </row>
    <row r="359" spans="1:4" ht="14.25">
      <c r="A359" s="4">
        <v>468</v>
      </c>
      <c r="B359" t="s">
        <v>359</v>
      </c>
      <c r="C359">
        <v>0.0226</v>
      </c>
      <c r="D359">
        <v>0.02427</v>
      </c>
    </row>
    <row r="360" spans="1:4" ht="14.25">
      <c r="A360" s="4">
        <v>469</v>
      </c>
      <c r="B360" t="s">
        <v>360</v>
      </c>
      <c r="C360">
        <v>0.01705</v>
      </c>
      <c r="D360">
        <v>0.01545</v>
      </c>
    </row>
    <row r="361" spans="1:4" ht="14.25">
      <c r="A361" s="4">
        <v>470</v>
      </c>
      <c r="B361" t="s">
        <v>361</v>
      </c>
      <c r="C361">
        <v>0.01095</v>
      </c>
      <c r="D361">
        <v>0.0114</v>
      </c>
    </row>
    <row r="362" spans="1:4" ht="14.25">
      <c r="A362" s="4">
        <v>471</v>
      </c>
      <c r="B362" t="s">
        <v>362</v>
      </c>
      <c r="C362">
        <v>0.01</v>
      </c>
      <c r="D362">
        <v>0.01125</v>
      </c>
    </row>
    <row r="363" spans="1:4" ht="14.25">
      <c r="A363" s="4">
        <v>472</v>
      </c>
      <c r="B363" t="s">
        <v>363</v>
      </c>
      <c r="C363">
        <v>0.01183</v>
      </c>
      <c r="D363">
        <v>0.01105</v>
      </c>
    </row>
    <row r="364" spans="1:4" ht="14.25">
      <c r="A364" s="4">
        <v>473</v>
      </c>
      <c r="B364" t="s">
        <v>364</v>
      </c>
      <c r="C364">
        <v>0.02238</v>
      </c>
      <c r="D364">
        <v>0.02218</v>
      </c>
    </row>
    <row r="365" spans="1:4" ht="14.25">
      <c r="A365" s="4">
        <v>558</v>
      </c>
      <c r="B365" t="s">
        <v>365</v>
      </c>
      <c r="C365">
        <v>0.0157</v>
      </c>
      <c r="D365">
        <v>0.01665</v>
      </c>
    </row>
    <row r="366" spans="1:4" ht="14.25">
      <c r="A366" s="4">
        <v>474</v>
      </c>
      <c r="B366" t="s">
        <v>366</v>
      </c>
      <c r="C366">
        <v>0.01888</v>
      </c>
      <c r="D366">
        <v>0.01833</v>
      </c>
    </row>
    <row r="367" spans="1:4" ht="14.25">
      <c r="A367" s="4">
        <v>475</v>
      </c>
      <c r="B367" t="s">
        <v>367</v>
      </c>
      <c r="C367">
        <v>0.01975</v>
      </c>
      <c r="D367">
        <v>0.0205</v>
      </c>
    </row>
    <row r="368" spans="1:4" ht="14.25">
      <c r="A368" s="4">
        <v>476</v>
      </c>
      <c r="B368" t="s">
        <v>368</v>
      </c>
      <c r="C368">
        <v>0.01675</v>
      </c>
      <c r="D368">
        <v>0.01675</v>
      </c>
    </row>
    <row r="369" spans="1:4" ht="14.25">
      <c r="A369" s="4">
        <v>477</v>
      </c>
      <c r="B369" t="s">
        <v>369</v>
      </c>
      <c r="C369">
        <v>0.0164</v>
      </c>
      <c r="D369">
        <v>0.014</v>
      </c>
    </row>
    <row r="370" spans="1:4" ht="14.25">
      <c r="A370" s="4">
        <v>478</v>
      </c>
      <c r="B370" t="s">
        <v>370</v>
      </c>
      <c r="C370">
        <v>0.0098</v>
      </c>
      <c r="D370">
        <v>0.0101</v>
      </c>
    </row>
    <row r="371" spans="1:4" ht="14.25">
      <c r="A371" s="4">
        <v>479</v>
      </c>
      <c r="B371" t="s">
        <v>371</v>
      </c>
      <c r="C371">
        <v>0.01038</v>
      </c>
      <c r="D371">
        <v>0.01037</v>
      </c>
    </row>
    <row r="372" spans="1:4" ht="14.25">
      <c r="A372" s="4">
        <v>480</v>
      </c>
      <c r="B372" t="s">
        <v>372</v>
      </c>
      <c r="C372">
        <v>0.00487</v>
      </c>
      <c r="D372">
        <v>0.00578</v>
      </c>
    </row>
    <row r="373" spans="1:4" ht="14.25">
      <c r="A373" s="4">
        <v>481</v>
      </c>
      <c r="B373" t="s">
        <v>373</v>
      </c>
      <c r="C373">
        <v>0.01818</v>
      </c>
      <c r="D373">
        <v>0.0148</v>
      </c>
    </row>
    <row r="374" spans="1:4" ht="14.25">
      <c r="A374" s="4">
        <v>482</v>
      </c>
      <c r="B374" t="s">
        <v>374</v>
      </c>
      <c r="C374">
        <v>0.01665</v>
      </c>
      <c r="D374">
        <v>0.01594</v>
      </c>
    </row>
    <row r="375" spans="1:4" ht="14.25">
      <c r="A375" s="4">
        <v>483</v>
      </c>
      <c r="B375" t="s">
        <v>375</v>
      </c>
      <c r="C375">
        <v>0.01502</v>
      </c>
      <c r="D375">
        <v>0.01539</v>
      </c>
    </row>
    <row r="376" spans="1:4" ht="14.25">
      <c r="A376" s="4">
        <v>484</v>
      </c>
      <c r="B376" t="s">
        <v>376</v>
      </c>
      <c r="C376">
        <v>0.0178</v>
      </c>
      <c r="D376">
        <v>0.015</v>
      </c>
    </row>
    <row r="377" spans="1:4" ht="14.25">
      <c r="A377" s="4">
        <v>485</v>
      </c>
      <c r="B377" t="s">
        <v>377</v>
      </c>
      <c r="C377">
        <v>0.0189</v>
      </c>
      <c r="D377">
        <v>0.0193</v>
      </c>
    </row>
    <row r="378" spans="1:4" ht="14.25">
      <c r="A378" s="4">
        <v>486</v>
      </c>
      <c r="B378" t="s">
        <v>378</v>
      </c>
      <c r="C378">
        <v>0.00985</v>
      </c>
      <c r="D378">
        <v>0.0104</v>
      </c>
    </row>
    <row r="379" spans="1:4" ht="14.25">
      <c r="A379" s="4">
        <v>487</v>
      </c>
      <c r="B379" t="s">
        <v>379</v>
      </c>
      <c r="C379">
        <v>0.01345</v>
      </c>
      <c r="D379">
        <v>0.01325</v>
      </c>
    </row>
    <row r="380" spans="1:4" ht="14.25">
      <c r="A380" s="4">
        <v>488</v>
      </c>
      <c r="B380" t="s">
        <v>380</v>
      </c>
      <c r="C380">
        <v>0.0162</v>
      </c>
      <c r="D380">
        <v>0.0145</v>
      </c>
    </row>
    <row r="381" spans="1:4" ht="14.25">
      <c r="A381" s="4">
        <v>489</v>
      </c>
      <c r="B381" t="s">
        <v>381</v>
      </c>
      <c r="C381">
        <v>0.01315</v>
      </c>
      <c r="D381">
        <v>0.01345</v>
      </c>
    </row>
    <row r="382" spans="1:4" ht="14.25">
      <c r="A382" s="4">
        <v>490</v>
      </c>
      <c r="B382" t="s">
        <v>382</v>
      </c>
      <c r="C382">
        <v>0.01025</v>
      </c>
      <c r="D382">
        <v>0.0103</v>
      </c>
    </row>
    <row r="383" spans="1:4" ht="14.25">
      <c r="A383" s="4">
        <v>491</v>
      </c>
      <c r="B383" t="s">
        <v>383</v>
      </c>
      <c r="C383">
        <v>0.0231</v>
      </c>
      <c r="D383">
        <v>0.022</v>
      </c>
    </row>
    <row r="384" spans="1:4" ht="14.25">
      <c r="A384" s="4">
        <v>492</v>
      </c>
      <c r="B384" t="s">
        <v>384</v>
      </c>
      <c r="C384">
        <v>0.0179</v>
      </c>
      <c r="D384">
        <v>0.0217</v>
      </c>
    </row>
    <row r="385" spans="1:4" ht="14.25">
      <c r="A385" s="4">
        <v>493</v>
      </c>
      <c r="B385" t="s">
        <v>385</v>
      </c>
      <c r="C385">
        <v>0.01315</v>
      </c>
      <c r="D385">
        <v>0.00795</v>
      </c>
    </row>
    <row r="386" spans="1:4" ht="14.25">
      <c r="A386" s="4">
        <v>494</v>
      </c>
      <c r="B386" t="s">
        <v>386</v>
      </c>
      <c r="C386">
        <v>0.01835</v>
      </c>
      <c r="D386">
        <v>0.01748</v>
      </c>
    </row>
    <row r="387" spans="1:4" ht="14.25">
      <c r="A387" s="4">
        <v>495</v>
      </c>
      <c r="B387" t="s">
        <v>387</v>
      </c>
      <c r="C387">
        <v>0.0167</v>
      </c>
      <c r="D387">
        <v>0.0168</v>
      </c>
    </row>
    <row r="388" spans="1:4" ht="14.25">
      <c r="A388" s="4">
        <v>496</v>
      </c>
      <c r="B388" t="s">
        <v>388</v>
      </c>
      <c r="C388">
        <v>0.02025</v>
      </c>
      <c r="D388">
        <v>0.019</v>
      </c>
    </row>
    <row r="389" spans="1:4" ht="14.25">
      <c r="A389" s="4">
        <v>497</v>
      </c>
      <c r="B389" t="s">
        <v>389</v>
      </c>
      <c r="C389">
        <v>0.0178</v>
      </c>
      <c r="D389">
        <v>0.0166</v>
      </c>
    </row>
    <row r="390" spans="1:4" ht="14.25">
      <c r="A390" s="4">
        <v>498</v>
      </c>
      <c r="B390" t="s">
        <v>390</v>
      </c>
      <c r="C390">
        <v>0.0201</v>
      </c>
      <c r="D390">
        <v>0.0202</v>
      </c>
    </row>
    <row r="391" spans="1:4" ht="14.25">
      <c r="A391" s="4">
        <v>499</v>
      </c>
      <c r="B391" t="s">
        <v>391</v>
      </c>
      <c r="C391">
        <v>0.01</v>
      </c>
      <c r="D391">
        <v>0.0111</v>
      </c>
    </row>
    <row r="392" spans="1:4" ht="14.25">
      <c r="A392" s="4">
        <v>500</v>
      </c>
      <c r="B392" t="s">
        <v>392</v>
      </c>
      <c r="C392">
        <v>0.01554</v>
      </c>
      <c r="D392">
        <v>0.01454</v>
      </c>
    </row>
    <row r="393" spans="1:4" ht="14.25">
      <c r="A393" s="4">
        <v>501</v>
      </c>
      <c r="B393" t="s">
        <v>393</v>
      </c>
      <c r="C393">
        <v>0.00403</v>
      </c>
      <c r="D393">
        <v>0.00455</v>
      </c>
    </row>
    <row r="394" spans="1:4" ht="14.25">
      <c r="A394" s="4">
        <v>503</v>
      </c>
      <c r="B394" t="s">
        <v>394</v>
      </c>
      <c r="C394">
        <v>0.0147</v>
      </c>
      <c r="D394">
        <v>0.01556</v>
      </c>
    </row>
    <row r="395" spans="1:4" ht="14.25">
      <c r="A395" s="4">
        <v>504</v>
      </c>
      <c r="B395" t="s">
        <v>395</v>
      </c>
      <c r="C395">
        <v>0.02355</v>
      </c>
      <c r="D395">
        <v>0.01615</v>
      </c>
    </row>
    <row r="396" spans="1:4" ht="14.25">
      <c r="A396" s="4">
        <v>502</v>
      </c>
      <c r="B396" t="s">
        <v>396</v>
      </c>
      <c r="C396">
        <v>0.0057</v>
      </c>
      <c r="D396">
        <v>0.0052</v>
      </c>
    </row>
    <row r="397" spans="1:4" ht="14.25">
      <c r="A397" s="4">
        <v>505</v>
      </c>
      <c r="B397" t="s">
        <v>397</v>
      </c>
      <c r="C397">
        <v>0.01466</v>
      </c>
      <c r="D397">
        <v>0.0147</v>
      </c>
    </row>
    <row r="398" spans="1:4" ht="14.25">
      <c r="A398" s="4">
        <v>506</v>
      </c>
      <c r="B398" t="s">
        <v>398</v>
      </c>
      <c r="C398">
        <v>0.02</v>
      </c>
      <c r="D398">
        <v>0.017</v>
      </c>
    </row>
    <row r="399" spans="1:4" ht="14.25">
      <c r="A399" s="4">
        <v>507</v>
      </c>
      <c r="B399" t="s">
        <v>399</v>
      </c>
      <c r="C399">
        <v>0.0225</v>
      </c>
      <c r="D399">
        <v>0.02</v>
      </c>
    </row>
    <row r="400" spans="1:4" ht="14.25">
      <c r="A400" s="4">
        <v>508</v>
      </c>
      <c r="B400" t="s">
        <v>400</v>
      </c>
      <c r="C400">
        <v>0.015</v>
      </c>
      <c r="D400">
        <v>0.01445</v>
      </c>
    </row>
    <row r="401" spans="1:4" ht="14.25">
      <c r="A401" s="4">
        <v>509</v>
      </c>
      <c r="B401" t="s">
        <v>401</v>
      </c>
      <c r="C401">
        <v>0.01381</v>
      </c>
      <c r="D401">
        <v>0.0127</v>
      </c>
    </row>
    <row r="402" spans="1:4" ht="14.25">
      <c r="A402" s="4">
        <v>510</v>
      </c>
      <c r="B402" t="s">
        <v>402</v>
      </c>
      <c r="C402">
        <v>0.0164</v>
      </c>
      <c r="D402">
        <v>0.0161</v>
      </c>
    </row>
    <row r="403" spans="1:4" ht="14.25">
      <c r="A403" s="4">
        <v>511</v>
      </c>
      <c r="B403" t="s">
        <v>403</v>
      </c>
      <c r="C403">
        <v>0.016</v>
      </c>
      <c r="D403">
        <v>0.01525</v>
      </c>
    </row>
    <row r="404" spans="1:4" ht="14.25">
      <c r="A404" s="4">
        <v>512</v>
      </c>
      <c r="B404" t="s">
        <v>404</v>
      </c>
      <c r="C404">
        <v>0.0211</v>
      </c>
      <c r="D404">
        <v>0.0192</v>
      </c>
    </row>
    <row r="405" spans="1:4" ht="14.25">
      <c r="A405" s="4">
        <v>513</v>
      </c>
      <c r="B405" t="s">
        <v>405</v>
      </c>
      <c r="C405">
        <v>0.0203</v>
      </c>
      <c r="D405">
        <v>0.0204</v>
      </c>
    </row>
    <row r="406" spans="1:4" ht="14.25">
      <c r="A406" s="4">
        <v>514</v>
      </c>
      <c r="B406" t="s">
        <v>406</v>
      </c>
      <c r="C406">
        <v>0.0094</v>
      </c>
      <c r="D406">
        <v>0.00883</v>
      </c>
    </row>
    <row r="407" spans="1:4" ht="14.25">
      <c r="A407" s="4">
        <v>515</v>
      </c>
      <c r="B407" t="s">
        <v>407</v>
      </c>
      <c r="C407">
        <v>0.0157</v>
      </c>
      <c r="D407">
        <v>0.01556</v>
      </c>
    </row>
    <row r="408" spans="1:4" ht="14.25">
      <c r="A408" s="4">
        <v>516</v>
      </c>
      <c r="B408" t="s">
        <v>408</v>
      </c>
      <c r="C408">
        <v>0.01335</v>
      </c>
      <c r="D408">
        <v>0.01395</v>
      </c>
    </row>
    <row r="409" spans="1:4" ht="14.25">
      <c r="A409" s="4">
        <v>517</v>
      </c>
      <c r="B409" t="s">
        <v>409</v>
      </c>
      <c r="C409">
        <v>0.0166</v>
      </c>
      <c r="D409">
        <v>0.0158</v>
      </c>
    </row>
    <row r="410" spans="1:4" ht="14.25">
      <c r="A410" s="4">
        <v>518</v>
      </c>
      <c r="B410" t="s">
        <v>410</v>
      </c>
      <c r="C410">
        <v>0.0132</v>
      </c>
      <c r="D410">
        <v>0.0141</v>
      </c>
    </row>
    <row r="411" spans="1:4" ht="14.25">
      <c r="A411" s="4">
        <v>519</v>
      </c>
      <c r="B411" t="s">
        <v>411</v>
      </c>
      <c r="C411">
        <v>0.02065</v>
      </c>
      <c r="D411">
        <v>0.02065</v>
      </c>
    </row>
    <row r="412" spans="1:4" ht="14.25">
      <c r="A412" s="4">
        <v>520</v>
      </c>
      <c r="B412" t="s">
        <v>412</v>
      </c>
      <c r="C412">
        <v>0.01012</v>
      </c>
      <c r="D412">
        <v>0.00814</v>
      </c>
    </row>
    <row r="413" spans="1:4" ht="14.25">
      <c r="A413" s="4">
        <v>521</v>
      </c>
      <c r="B413" t="s">
        <v>413</v>
      </c>
      <c r="C413">
        <v>0.013</v>
      </c>
      <c r="D413">
        <v>0.0127</v>
      </c>
    </row>
    <row r="414" spans="1:4" ht="14.25">
      <c r="A414" s="4">
        <v>522</v>
      </c>
      <c r="B414" t="s">
        <v>414</v>
      </c>
      <c r="C414">
        <v>0.017</v>
      </c>
      <c r="D414">
        <v>0.0168</v>
      </c>
    </row>
    <row r="415" spans="1:4" ht="14.25">
      <c r="A415" s="4">
        <v>523</v>
      </c>
      <c r="B415" t="s">
        <v>415</v>
      </c>
      <c r="C415">
        <v>0.0138</v>
      </c>
      <c r="D415">
        <v>0.0149</v>
      </c>
    </row>
    <row r="416" spans="1:4" ht="14.25">
      <c r="A416" s="4">
        <v>524</v>
      </c>
      <c r="B416" t="s">
        <v>416</v>
      </c>
      <c r="C416">
        <v>0.0158</v>
      </c>
      <c r="D416">
        <v>0.0135</v>
      </c>
    </row>
    <row r="417" spans="1:4" ht="14.25">
      <c r="A417" s="4">
        <v>525</v>
      </c>
      <c r="B417" t="s">
        <v>417</v>
      </c>
      <c r="C417">
        <v>0.01925</v>
      </c>
      <c r="D417">
        <v>0.01925</v>
      </c>
    </row>
    <row r="418" spans="1:4" ht="14.25">
      <c r="A418" s="4">
        <v>526</v>
      </c>
      <c r="B418" t="s">
        <v>418</v>
      </c>
      <c r="C418">
        <v>0.00675</v>
      </c>
      <c r="D418">
        <v>0.00708</v>
      </c>
    </row>
    <row r="419" spans="1:4" ht="14.25">
      <c r="A419" s="4">
        <v>527</v>
      </c>
      <c r="B419" t="s">
        <v>419</v>
      </c>
      <c r="C419">
        <v>0.02153</v>
      </c>
      <c r="D419">
        <v>0.02182</v>
      </c>
    </row>
    <row r="420" spans="1:4" ht="14.25">
      <c r="A420" s="4">
        <v>594</v>
      </c>
      <c r="B420" t="s">
        <v>420</v>
      </c>
      <c r="C420">
        <v>0.0237</v>
      </c>
      <c r="D420">
        <v>0.0175</v>
      </c>
    </row>
    <row r="421" spans="1:4" ht="14.25">
      <c r="A421" s="4">
        <v>528</v>
      </c>
      <c r="B421" t="s">
        <v>421</v>
      </c>
      <c r="C421">
        <v>0.01405</v>
      </c>
      <c r="D421">
        <v>0.01645</v>
      </c>
    </row>
    <row r="422" spans="1:4" ht="14.25">
      <c r="A422" s="4">
        <v>529</v>
      </c>
      <c r="B422" t="s">
        <v>422</v>
      </c>
      <c r="C422">
        <v>0.01587</v>
      </c>
      <c r="D422">
        <v>0.01442</v>
      </c>
    </row>
    <row r="423" spans="1:4" ht="14.25">
      <c r="A423" s="4">
        <v>530</v>
      </c>
      <c r="B423" t="s">
        <v>423</v>
      </c>
      <c r="C423">
        <v>0.01115</v>
      </c>
      <c r="D423">
        <v>0.01164</v>
      </c>
    </row>
    <row r="424" spans="1:4" ht="14.25">
      <c r="A424" s="4">
        <v>531</v>
      </c>
      <c r="B424" t="s">
        <v>424</v>
      </c>
      <c r="C424">
        <v>0.0137</v>
      </c>
      <c r="D424">
        <v>0.01393</v>
      </c>
    </row>
    <row r="425" spans="1:4" ht="14.25">
      <c r="A425" s="4">
        <v>532</v>
      </c>
      <c r="B425" t="s">
        <v>425</v>
      </c>
      <c r="C425">
        <v>0.016</v>
      </c>
      <c r="D425">
        <v>0.015</v>
      </c>
    </row>
    <row r="426" spans="1:4" ht="14.25">
      <c r="A426" s="4">
        <v>533</v>
      </c>
      <c r="B426" t="s">
        <v>426</v>
      </c>
      <c r="C426">
        <v>0.0114</v>
      </c>
      <c r="D426">
        <v>0.0114</v>
      </c>
    </row>
    <row r="427" spans="1:4" ht="14.25">
      <c r="A427" s="4">
        <v>534</v>
      </c>
      <c r="B427" t="s">
        <v>427</v>
      </c>
      <c r="C427">
        <v>0.0181</v>
      </c>
      <c r="D427">
        <v>0.0148</v>
      </c>
    </row>
    <row r="428" spans="1:4" ht="14.25">
      <c r="A428" s="4">
        <v>535</v>
      </c>
      <c r="B428" t="s">
        <v>428</v>
      </c>
      <c r="C428">
        <v>0.01615</v>
      </c>
      <c r="D428">
        <v>0.0159</v>
      </c>
    </row>
    <row r="429" spans="1:4" ht="14.25">
      <c r="A429" s="4">
        <v>536</v>
      </c>
      <c r="B429" t="s">
        <v>429</v>
      </c>
      <c r="C429">
        <v>0.0107</v>
      </c>
      <c r="D429">
        <v>0.01245</v>
      </c>
    </row>
    <row r="430" spans="1:4" ht="14.25">
      <c r="A430" s="4">
        <v>537</v>
      </c>
      <c r="B430" t="s">
        <v>430</v>
      </c>
      <c r="C430">
        <v>0.02075</v>
      </c>
      <c r="D430">
        <v>0.02075</v>
      </c>
    </row>
    <row r="431" spans="1:4" ht="14.25">
      <c r="A431" s="4">
        <v>538</v>
      </c>
      <c r="B431" t="s">
        <v>431</v>
      </c>
      <c r="C431">
        <v>0.027</v>
      </c>
      <c r="D431">
        <v>0.0265</v>
      </c>
    </row>
    <row r="432" spans="1:4" ht="14.25">
      <c r="A432" s="4">
        <v>539</v>
      </c>
      <c r="B432" t="s">
        <v>432</v>
      </c>
      <c r="C432">
        <v>0.01448</v>
      </c>
      <c r="D432">
        <v>0.0144</v>
      </c>
    </row>
    <row r="433" spans="1:4" ht="14.25">
      <c r="A433" s="4">
        <v>540</v>
      </c>
      <c r="B433" t="s">
        <v>433</v>
      </c>
      <c r="C433">
        <v>0.0181</v>
      </c>
      <c r="D433">
        <v>0.01735</v>
      </c>
    </row>
    <row r="434" spans="1:4" ht="14.25">
      <c r="A434" s="4">
        <v>541</v>
      </c>
      <c r="B434" t="s">
        <v>434</v>
      </c>
      <c r="C434">
        <v>0.0131</v>
      </c>
      <c r="D434">
        <v>0.0135</v>
      </c>
    </row>
    <row r="435" spans="1:4" ht="14.25">
      <c r="A435" s="4">
        <v>542</v>
      </c>
      <c r="B435" t="s">
        <v>435</v>
      </c>
      <c r="C435">
        <v>0.0194</v>
      </c>
      <c r="D435">
        <v>0.0199</v>
      </c>
    </row>
    <row r="436" spans="1:4" ht="14.25">
      <c r="A436" s="4">
        <v>543</v>
      </c>
      <c r="B436" t="s">
        <v>436</v>
      </c>
      <c r="C436">
        <v>0.01373</v>
      </c>
      <c r="D436">
        <v>0.01171</v>
      </c>
    </row>
    <row r="437" spans="1:4" ht="14.25">
      <c r="A437" s="4">
        <v>544</v>
      </c>
      <c r="B437" t="s">
        <v>437</v>
      </c>
      <c r="C437">
        <v>0.02075</v>
      </c>
      <c r="D437">
        <v>0.0153</v>
      </c>
    </row>
    <row r="438" spans="1:4" ht="14.25">
      <c r="A438" s="4">
        <v>545</v>
      </c>
      <c r="B438" t="s">
        <v>438</v>
      </c>
      <c r="C438">
        <v>0.0192</v>
      </c>
      <c r="D438">
        <v>0.0182</v>
      </c>
    </row>
    <row r="439" spans="1:4" ht="14.25">
      <c r="A439" s="4">
        <v>546</v>
      </c>
      <c r="B439" t="s">
        <v>439</v>
      </c>
      <c r="C439">
        <v>0.0124</v>
      </c>
      <c r="D439">
        <v>0.0117</v>
      </c>
    </row>
    <row r="440" spans="1:4" ht="14.25">
      <c r="A440" s="4">
        <v>547</v>
      </c>
      <c r="B440" t="s">
        <v>440</v>
      </c>
      <c r="C440">
        <v>0.018</v>
      </c>
      <c r="D440">
        <v>0.014</v>
      </c>
    </row>
    <row r="441" spans="1:4" ht="14.25">
      <c r="A441" s="4">
        <v>548</v>
      </c>
      <c r="B441" t="s">
        <v>441</v>
      </c>
      <c r="C441">
        <v>0.01645</v>
      </c>
      <c r="D441">
        <v>0.01745</v>
      </c>
    </row>
    <row r="442" spans="1:4" ht="14.25">
      <c r="A442" s="4">
        <v>549</v>
      </c>
      <c r="B442" t="s">
        <v>442</v>
      </c>
      <c r="C442">
        <v>0.0165</v>
      </c>
      <c r="D442">
        <v>0.0165</v>
      </c>
    </row>
    <row r="443" spans="1:4" ht="14.25">
      <c r="A443" s="4">
        <v>550</v>
      </c>
      <c r="B443" t="s">
        <v>443</v>
      </c>
      <c r="C443">
        <v>0.0144</v>
      </c>
      <c r="D443">
        <v>0.0103</v>
      </c>
    </row>
    <row r="444" spans="1:4" ht="14.25">
      <c r="A444" s="4">
        <v>551</v>
      </c>
      <c r="B444" t="s">
        <v>444</v>
      </c>
      <c r="C444">
        <v>0.019</v>
      </c>
      <c r="D444">
        <v>0.02</v>
      </c>
    </row>
    <row r="445" spans="1:4" ht="14.25">
      <c r="A445" s="4">
        <v>552</v>
      </c>
      <c r="B445" t="s">
        <v>445</v>
      </c>
      <c r="C445">
        <v>0.02025</v>
      </c>
      <c r="D445">
        <v>0.01975</v>
      </c>
    </row>
    <row r="446" spans="1:4" ht="14.25">
      <c r="A446" s="4">
        <v>553</v>
      </c>
      <c r="B446" t="s">
        <v>446</v>
      </c>
      <c r="C446">
        <v>0.0153</v>
      </c>
      <c r="D446">
        <v>0.0156</v>
      </c>
    </row>
    <row r="447" spans="1:4" ht="14.25">
      <c r="A447" s="4">
        <v>554</v>
      </c>
      <c r="B447" t="s">
        <v>447</v>
      </c>
      <c r="C447">
        <v>0.01505</v>
      </c>
      <c r="D447">
        <v>0.014</v>
      </c>
    </row>
    <row r="448" spans="1:4" ht="14.25">
      <c r="A448" s="4">
        <v>555</v>
      </c>
      <c r="B448" t="s">
        <v>448</v>
      </c>
      <c r="C448">
        <v>0.0158</v>
      </c>
      <c r="D448">
        <v>0.0159</v>
      </c>
    </row>
    <row r="449" spans="1:4" ht="14.25">
      <c r="A449" s="4">
        <v>556</v>
      </c>
      <c r="B449" t="s">
        <v>449</v>
      </c>
      <c r="C449">
        <v>0.0255</v>
      </c>
      <c r="D449">
        <v>0.02585</v>
      </c>
    </row>
    <row r="450" spans="1:4" ht="14.25">
      <c r="A450" s="4">
        <v>557</v>
      </c>
      <c r="B450" t="s">
        <v>450</v>
      </c>
      <c r="C450">
        <v>0.01796</v>
      </c>
      <c r="D450">
        <v>0.01887</v>
      </c>
    </row>
    <row r="451" spans="1:4" ht="14.25">
      <c r="A451" s="4">
        <v>559</v>
      </c>
      <c r="B451" t="s">
        <v>451</v>
      </c>
      <c r="C451">
        <v>0.017</v>
      </c>
      <c r="D451">
        <v>0.0151</v>
      </c>
    </row>
    <row r="452" spans="1:4" ht="14.25">
      <c r="A452" s="4">
        <v>560</v>
      </c>
      <c r="B452" t="s">
        <v>452</v>
      </c>
      <c r="C452">
        <v>0.0084</v>
      </c>
      <c r="D452">
        <v>0.00855</v>
      </c>
    </row>
    <row r="453" spans="1:4" ht="14.25">
      <c r="A453" s="4">
        <v>561</v>
      </c>
      <c r="B453" t="s">
        <v>453</v>
      </c>
      <c r="C453">
        <v>0.0175</v>
      </c>
      <c r="D453">
        <v>0.0175</v>
      </c>
    </row>
    <row r="454" spans="1:4" ht="14.25">
      <c r="A454" s="4">
        <v>562</v>
      </c>
      <c r="B454" t="s">
        <v>454</v>
      </c>
      <c r="C454">
        <v>0.01052</v>
      </c>
      <c r="D454">
        <v>0.01046</v>
      </c>
    </row>
    <row r="455" spans="1:4" ht="14.25">
      <c r="A455" s="4">
        <v>563</v>
      </c>
      <c r="B455" t="s">
        <v>455</v>
      </c>
      <c r="C455">
        <v>0.0203</v>
      </c>
      <c r="D455">
        <v>0.0138</v>
      </c>
    </row>
    <row r="456" spans="1:4" ht="14.25">
      <c r="A456" s="4">
        <v>564</v>
      </c>
      <c r="B456" t="s">
        <v>456</v>
      </c>
      <c r="C456">
        <v>0.0105</v>
      </c>
      <c r="D456">
        <v>0.0107</v>
      </c>
    </row>
    <row r="457" spans="1:4" ht="14.25">
      <c r="A457" s="4">
        <v>567</v>
      </c>
      <c r="B457" t="s">
        <v>457</v>
      </c>
      <c r="C457">
        <v>0.0056</v>
      </c>
      <c r="D457">
        <v>0.00675</v>
      </c>
    </row>
    <row r="458" spans="1:4" ht="14.25">
      <c r="A458" s="4">
        <v>568</v>
      </c>
      <c r="B458" t="s">
        <v>458</v>
      </c>
      <c r="C458">
        <v>0.0095</v>
      </c>
      <c r="D458">
        <v>0.0083</v>
      </c>
    </row>
    <row r="459" spans="1:4" ht="14.25">
      <c r="A459" s="4">
        <v>571</v>
      </c>
      <c r="B459" t="s">
        <v>459</v>
      </c>
      <c r="C459">
        <v>0.0132</v>
      </c>
      <c r="D459">
        <v>0.0132</v>
      </c>
    </row>
    <row r="460" spans="1:4" ht="14.25">
      <c r="A460" s="4">
        <v>565</v>
      </c>
      <c r="B460" t="s">
        <v>460</v>
      </c>
      <c r="C460">
        <v>0.01783</v>
      </c>
      <c r="D460">
        <v>0.0181</v>
      </c>
    </row>
    <row r="461" spans="1:4" ht="14.25">
      <c r="A461" s="4">
        <v>566</v>
      </c>
      <c r="B461" t="s">
        <v>461</v>
      </c>
      <c r="C461">
        <v>0.0166</v>
      </c>
      <c r="D461">
        <v>0.01649</v>
      </c>
    </row>
    <row r="462" spans="1:4" ht="14.25">
      <c r="A462" s="4">
        <v>569</v>
      </c>
      <c r="B462" t="s">
        <v>462</v>
      </c>
      <c r="C462">
        <v>0.012</v>
      </c>
      <c r="D462">
        <v>0.012</v>
      </c>
    </row>
    <row r="463" spans="1:4" ht="14.25">
      <c r="A463" s="4">
        <v>570</v>
      </c>
      <c r="B463" t="s">
        <v>463</v>
      </c>
      <c r="C463">
        <v>0.0191</v>
      </c>
      <c r="D463">
        <v>0.0196</v>
      </c>
    </row>
    <row r="464" spans="1:4" ht="14.25">
      <c r="A464" s="4">
        <v>572</v>
      </c>
      <c r="B464" t="s">
        <v>464</v>
      </c>
      <c r="C464">
        <v>0.0079</v>
      </c>
      <c r="D464">
        <v>0.0083</v>
      </c>
    </row>
    <row r="465" spans="1:4" ht="14.25">
      <c r="A465" s="4">
        <v>573</v>
      </c>
      <c r="B465" t="s">
        <v>465</v>
      </c>
      <c r="C465">
        <v>0.01789</v>
      </c>
      <c r="D465">
        <v>0.01672</v>
      </c>
    </row>
    <row r="466" spans="1:4" ht="14.25">
      <c r="A466" s="4">
        <v>574</v>
      </c>
      <c r="B466" t="s">
        <v>466</v>
      </c>
      <c r="C466">
        <v>0.0129</v>
      </c>
      <c r="D466">
        <v>0.013</v>
      </c>
    </row>
    <row r="467" spans="1:4" ht="14.25">
      <c r="A467" s="4">
        <v>575</v>
      </c>
      <c r="B467" t="s">
        <v>467</v>
      </c>
      <c r="C467">
        <v>0.0195</v>
      </c>
      <c r="D467">
        <v>0.019</v>
      </c>
    </row>
    <row r="468" spans="1:4" ht="14.25">
      <c r="A468" s="4">
        <v>576</v>
      </c>
      <c r="B468" t="s">
        <v>468</v>
      </c>
      <c r="C468">
        <v>0.0093</v>
      </c>
      <c r="D468">
        <v>0.0093</v>
      </c>
    </row>
    <row r="469" spans="1:4" ht="14.25">
      <c r="A469" s="4">
        <v>577</v>
      </c>
      <c r="B469" t="s">
        <v>469</v>
      </c>
      <c r="C469">
        <v>0.0194</v>
      </c>
      <c r="D469">
        <v>0.0194</v>
      </c>
    </row>
    <row r="470" spans="1:4" ht="14.25">
      <c r="A470" s="4">
        <v>578</v>
      </c>
      <c r="B470" t="s">
        <v>470</v>
      </c>
      <c r="C470">
        <v>0.0126</v>
      </c>
      <c r="D470">
        <v>0.01161</v>
      </c>
    </row>
    <row r="471" spans="1:4" ht="14.25">
      <c r="A471" s="4">
        <v>579</v>
      </c>
      <c r="B471" t="s">
        <v>471</v>
      </c>
      <c r="C471">
        <v>0.013</v>
      </c>
      <c r="D471">
        <v>0.0137</v>
      </c>
    </row>
    <row r="472" spans="1:4" ht="14.25">
      <c r="A472" s="4">
        <v>580</v>
      </c>
      <c r="B472" t="s">
        <v>472</v>
      </c>
      <c r="C472">
        <v>0.0225</v>
      </c>
      <c r="D472">
        <v>0.0185</v>
      </c>
    </row>
    <row r="473" spans="1:4" ht="14.25">
      <c r="A473" s="4">
        <v>581</v>
      </c>
      <c r="B473" t="s">
        <v>473</v>
      </c>
      <c r="C473">
        <v>0.0202</v>
      </c>
      <c r="D473">
        <v>0.0212</v>
      </c>
    </row>
    <row r="474" spans="1:4" ht="14.25">
      <c r="A474" s="4">
        <v>582</v>
      </c>
      <c r="B474" t="s">
        <v>474</v>
      </c>
      <c r="C474">
        <v>0.0104</v>
      </c>
      <c r="D474">
        <v>0.0109</v>
      </c>
    </row>
    <row r="475" spans="1:4" ht="14.25">
      <c r="A475" s="4">
        <v>583</v>
      </c>
      <c r="B475" t="s">
        <v>475</v>
      </c>
      <c r="C475">
        <v>0.01505</v>
      </c>
      <c r="D475">
        <v>0.0129</v>
      </c>
    </row>
    <row r="476" spans="1:4" ht="14.25">
      <c r="A476" s="4">
        <v>584</v>
      </c>
      <c r="B476" t="s">
        <v>476</v>
      </c>
      <c r="C476">
        <v>0.0119</v>
      </c>
      <c r="D476">
        <v>0.0119</v>
      </c>
    </row>
    <row r="477" spans="1:4" ht="14.25">
      <c r="A477" s="4">
        <v>585</v>
      </c>
      <c r="B477" t="s">
        <v>477</v>
      </c>
      <c r="C477">
        <v>0.02055</v>
      </c>
      <c r="D477">
        <v>0.02177</v>
      </c>
    </row>
    <row r="478" spans="1:4" ht="14.25">
      <c r="A478" s="4">
        <v>586</v>
      </c>
      <c r="B478" t="s">
        <v>478</v>
      </c>
      <c r="C478">
        <v>0.02008</v>
      </c>
      <c r="D478">
        <v>0.02008</v>
      </c>
    </row>
    <row r="479" spans="1:4" ht="14.25">
      <c r="A479" s="4">
        <v>587</v>
      </c>
      <c r="B479" t="s">
        <v>479</v>
      </c>
      <c r="C479">
        <v>0.02385</v>
      </c>
      <c r="D479">
        <v>0.0185</v>
      </c>
    </row>
    <row r="480" spans="1:4" ht="14.25">
      <c r="A480" s="4">
        <v>588</v>
      </c>
      <c r="B480" t="s">
        <v>480</v>
      </c>
      <c r="C480">
        <v>0.0135</v>
      </c>
      <c r="D480">
        <v>0.01415</v>
      </c>
    </row>
    <row r="481" spans="1:4" ht="14.25">
      <c r="A481" s="4">
        <v>589</v>
      </c>
      <c r="B481" t="s">
        <v>481</v>
      </c>
      <c r="C481">
        <v>0.0129</v>
      </c>
      <c r="D481">
        <v>0.0118</v>
      </c>
    </row>
    <row r="482" spans="1:4" ht="14.25">
      <c r="A482" s="4">
        <v>590</v>
      </c>
      <c r="B482" t="s">
        <v>482</v>
      </c>
      <c r="C482">
        <v>0.0154</v>
      </c>
      <c r="D482">
        <v>0.0154</v>
      </c>
    </row>
    <row r="483" spans="1:4" ht="14.25">
      <c r="A483" s="4">
        <v>591</v>
      </c>
      <c r="B483" t="s">
        <v>483</v>
      </c>
      <c r="C483">
        <v>0.0198</v>
      </c>
      <c r="D483">
        <v>0.02162</v>
      </c>
    </row>
    <row r="484" spans="1:4" ht="14.25">
      <c r="A484" s="4">
        <v>592</v>
      </c>
      <c r="B484" t="s">
        <v>484</v>
      </c>
      <c r="C484">
        <v>0.00995</v>
      </c>
      <c r="D484">
        <v>0.00855</v>
      </c>
    </row>
    <row r="485" ht="14.25">
      <c r="A485" s="4"/>
    </row>
    <row r="486" spans="1:2" ht="14.25">
      <c r="A486" s="4"/>
      <c r="B486" t="s">
        <v>485</v>
      </c>
    </row>
    <row r="487" spans="1:4" ht="14.25">
      <c r="A487" s="4">
        <v>803</v>
      </c>
      <c r="B487" t="s">
        <v>486</v>
      </c>
      <c r="C487">
        <v>0.007</v>
      </c>
      <c r="D487">
        <v>0.00705</v>
      </c>
    </row>
    <row r="488" spans="1:4" ht="14.25">
      <c r="A488" s="4">
        <v>807</v>
      </c>
      <c r="B488" t="s">
        <v>487</v>
      </c>
      <c r="C488">
        <v>0.00842</v>
      </c>
      <c r="D488">
        <v>0.00826</v>
      </c>
    </row>
    <row r="489" spans="1:4" ht="14.25">
      <c r="A489" s="4">
        <v>809</v>
      </c>
      <c r="B489" t="s">
        <v>488</v>
      </c>
      <c r="C489">
        <v>0.00475</v>
      </c>
      <c r="D489">
        <v>0.0045</v>
      </c>
    </row>
    <row r="490" spans="1:4" ht="14.25">
      <c r="A490" s="4">
        <v>811</v>
      </c>
      <c r="B490" t="s">
        <v>489</v>
      </c>
      <c r="C490">
        <v>0.00457</v>
      </c>
      <c r="D490">
        <v>0.00576</v>
      </c>
    </row>
    <row r="491" spans="1:4" ht="14.25">
      <c r="A491" s="4">
        <v>813</v>
      </c>
      <c r="B491" t="s">
        <v>490</v>
      </c>
      <c r="C491">
        <v>0.00457</v>
      </c>
      <c r="D491">
        <v>0.00433</v>
      </c>
    </row>
    <row r="492" spans="1:4" ht="14.25">
      <c r="A492" s="4">
        <v>815</v>
      </c>
      <c r="B492" t="s">
        <v>491</v>
      </c>
      <c r="C492">
        <v>0.0064</v>
      </c>
      <c r="D492">
        <v>0.00692</v>
      </c>
    </row>
    <row r="493" spans="1:4" ht="14.25">
      <c r="A493" s="4">
        <v>817</v>
      </c>
      <c r="B493" t="s">
        <v>492</v>
      </c>
      <c r="C493">
        <v>0</v>
      </c>
      <c r="D493">
        <v>0.00931</v>
      </c>
    </row>
    <row r="494" spans="1:4" ht="14.25">
      <c r="A494" s="4">
        <v>819</v>
      </c>
      <c r="B494" t="s">
        <v>493</v>
      </c>
      <c r="C494">
        <v>0.00902</v>
      </c>
      <c r="D494">
        <v>0.00826</v>
      </c>
    </row>
    <row r="495" spans="1:4" ht="14.25">
      <c r="A495" s="4">
        <v>821</v>
      </c>
      <c r="B495" t="s">
        <v>494</v>
      </c>
      <c r="C495">
        <v>0.00681</v>
      </c>
      <c r="D495">
        <v>0.00683</v>
      </c>
    </row>
    <row r="496" spans="1:4" ht="14.25">
      <c r="A496" s="4">
        <v>825</v>
      </c>
      <c r="B496" t="s">
        <v>495</v>
      </c>
      <c r="C496">
        <v>0.00807</v>
      </c>
      <c r="D496">
        <v>0.00763</v>
      </c>
    </row>
    <row r="497" spans="1:4" ht="14.25">
      <c r="A497" s="4">
        <v>827</v>
      </c>
      <c r="B497" t="s">
        <v>496</v>
      </c>
      <c r="C497">
        <v>0.00583</v>
      </c>
      <c r="D497">
        <v>0.00557</v>
      </c>
    </row>
    <row r="498" spans="1:4" ht="14.25">
      <c r="A498" s="4">
        <v>829</v>
      </c>
      <c r="B498" t="s">
        <v>497</v>
      </c>
      <c r="C498">
        <v>0.00824</v>
      </c>
      <c r="D498">
        <v>0.0085</v>
      </c>
    </row>
    <row r="499" ht="14.25">
      <c r="A499" s="4"/>
    </row>
    <row r="500" ht="14.25">
      <c r="A500" s="4"/>
    </row>
    <row r="501" spans="1:4" ht="14.25">
      <c r="A501" s="4" t="s">
        <v>498</v>
      </c>
      <c r="B501" t="s">
        <v>499</v>
      </c>
      <c r="C501">
        <v>0.00824</v>
      </c>
      <c r="D501">
        <v>0.00824</v>
      </c>
    </row>
    <row r="502" spans="1:4" ht="14.25">
      <c r="A502" s="4" t="s">
        <v>500</v>
      </c>
      <c r="B502" t="s">
        <v>501</v>
      </c>
      <c r="C502">
        <v>0.00824</v>
      </c>
      <c r="D502">
        <v>0.00824</v>
      </c>
    </row>
    <row r="503" spans="1:4" ht="14.25">
      <c r="A503" s="4" t="s">
        <v>502</v>
      </c>
      <c r="B503" t="s">
        <v>503</v>
      </c>
      <c r="C503">
        <v>0.00824</v>
      </c>
      <c r="D503">
        <v>0.00824</v>
      </c>
    </row>
    <row r="504" ht="14.25">
      <c r="A504" s="4"/>
    </row>
    <row r="505" spans="1:4" ht="14.25">
      <c r="A505" s="4"/>
      <c r="B505" t="s">
        <v>504</v>
      </c>
      <c r="C505">
        <v>0.01325</v>
      </c>
      <c r="D505">
        <v>0.0125</v>
      </c>
    </row>
    <row r="506" spans="1:4" ht="14.25">
      <c r="A506" s="4"/>
      <c r="B506" t="s">
        <v>505</v>
      </c>
      <c r="C506">
        <v>0.02519</v>
      </c>
      <c r="D506">
        <v>0.0268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Boutin, Cassie</dc:creator>
  <cp:keywords/>
  <dc:description/>
  <cp:lastModifiedBy>Stetson, Rachael</cp:lastModifiedBy>
  <dcterms:created xsi:type="dcterms:W3CDTF">2022-10-19T14:36:32Z</dcterms:created>
  <dcterms:modified xsi:type="dcterms:W3CDTF">2023-08-01T21:55:20Z</dcterms:modified>
  <cp:category/>
  <cp:version/>
  <cp:contentType/>
  <cp:contentStatus/>
</cp:coreProperties>
</file>