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3675" windowHeight="8130" firstSheet="3" activeTab="3"/>
  </bookViews>
  <sheets>
    <sheet name="FY03-14 CP Rates" sheetId="9" state="hidden" r:id="rId1"/>
    <sheet name="FY03-14 Graph" sheetId="7" state="hidden" r:id="rId2"/>
    <sheet name="FY03 to Current Rates" sheetId="1" state="hidden" r:id="rId3"/>
    <sheet name="Maine Ending Balances 2016" sheetId="11" r:id="rId4"/>
  </sheets>
  <calcPr calcId="145621"/>
</workbook>
</file>

<file path=xl/calcChain.xml><?xml version="1.0" encoding="utf-8"?>
<calcChain xmlns="http://schemas.openxmlformats.org/spreadsheetml/2006/main">
  <c r="N47" i="11" l="1"/>
  <c r="M47" i="11"/>
  <c r="L47" i="11"/>
  <c r="K47" i="11"/>
  <c r="J47" i="11"/>
  <c r="I47" i="11"/>
  <c r="H47" i="11"/>
  <c r="G47" i="11"/>
  <c r="F47" i="11"/>
  <c r="E47" i="11"/>
  <c r="D47" i="11"/>
  <c r="C47" i="11"/>
  <c r="B21" i="9" l="1"/>
  <c r="C21" i="9" l="1"/>
  <c r="M21" i="9" l="1"/>
  <c r="L21" i="9"/>
  <c r="K21" i="9"/>
  <c r="J21" i="9"/>
  <c r="I21" i="9"/>
  <c r="H21" i="9"/>
  <c r="G21" i="9"/>
  <c r="F21" i="9"/>
  <c r="E21" i="9"/>
  <c r="D21" i="9"/>
</calcChain>
</file>

<file path=xl/sharedStrings.xml><?xml version="1.0" encoding="utf-8"?>
<sst xmlns="http://schemas.openxmlformats.org/spreadsheetml/2006/main" count="135" uniqueCount="135">
  <si>
    <t>Month of Earnings</t>
  </si>
  <si>
    <t>Cashpool Rates</t>
  </si>
  <si>
    <t>http://www.maine.gov/treasurer/cash_management/cash_pool_reports.html</t>
  </si>
  <si>
    <t>TREASURER'S CASH POOL RATES (%)</t>
  </si>
  <si>
    <t>FY2012</t>
  </si>
  <si>
    <t>FY2011</t>
  </si>
  <si>
    <t>FY2010</t>
  </si>
  <si>
    <t>FY2009</t>
  </si>
  <si>
    <t>FY2008</t>
  </si>
  <si>
    <t>FY2007</t>
  </si>
  <si>
    <t>FY2006</t>
  </si>
  <si>
    <t>FY2005</t>
  </si>
  <si>
    <t>FY2004</t>
  </si>
  <si>
    <t>FY2003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</si>
  <si>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</si>
  <si>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</si>
  <si>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</si>
  <si>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</si>
  <si>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</si>
  <si>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</si>
  <si>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</si>
  <si>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</si>
  <si>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</si>
  <si>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</si>
  <si>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</si>
  <si>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</si>
  <si>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Average</t>
  </si>
  <si>
    <t>FY2013</t>
  </si>
  <si>
    <t>FY/Months</t>
  </si>
  <si>
    <t>Fiscal Years 2003-2014</t>
  </si>
  <si>
    <t>FY2014</t>
  </si>
  <si>
    <t>FUND NAME</t>
  </si>
  <si>
    <t>FUND#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</si>
  <si>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</si>
  <si>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</si>
  <si>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</si>
  <si>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</si>
  <si>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</si>
  <si>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</si>
  <si>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</si>
  <si>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</si>
  <si>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</si>
  <si>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</si>
  <si>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</si>
  <si>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</si>
  <si>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General Fund   </t>
  </si>
  <si>
    <t>010</t>
  </si>
  <si>
    <t>Highway Fund</t>
  </si>
  <si>
    <t>012</t>
  </si>
  <si>
    <t>Federal Expenditure</t>
  </si>
  <si>
    <t>013</t>
  </si>
  <si>
    <t>Other Special Revenue</t>
  </si>
  <si>
    <t>014</t>
  </si>
  <si>
    <t>Federal Block Grant</t>
  </si>
  <si>
    <t>015</t>
  </si>
  <si>
    <t>Highway Bond Fund - TaxExempt</t>
  </si>
  <si>
    <t>016</t>
  </si>
  <si>
    <t xml:space="preserve">General Bond Fund - Taxable       </t>
  </si>
  <si>
    <t>017</t>
  </si>
  <si>
    <t xml:space="preserve">General Bond Fund - Tax-exempt  </t>
  </si>
  <si>
    <t>018</t>
  </si>
  <si>
    <t>Federal Expenditure- ARRA</t>
  </si>
  <si>
    <t>020</t>
  </si>
  <si>
    <t>Federal Block Grant- ARRA</t>
  </si>
  <si>
    <t>021</t>
  </si>
  <si>
    <t>Fund for a Healthy Maine (Tobacco)</t>
  </si>
  <si>
    <t>024</t>
  </si>
  <si>
    <t xml:space="preserve">Financial &amp; Personnel Service </t>
  </si>
  <si>
    <t>029</t>
  </si>
  <si>
    <t>Transportation Facilities Fund</t>
  </si>
  <si>
    <t>030</t>
  </si>
  <si>
    <t>Fleet Service - DOT</t>
  </si>
  <si>
    <t>032</t>
  </si>
  <si>
    <t>Postal, Printing &amp; Supply Fund</t>
  </si>
  <si>
    <t>035</t>
  </si>
  <si>
    <t>Office of Information Services</t>
  </si>
  <si>
    <t>038</t>
  </si>
  <si>
    <t>Risk Management Fund</t>
  </si>
  <si>
    <t>039</t>
  </si>
  <si>
    <t>Workers Comp. Management</t>
  </si>
  <si>
    <t>041</t>
  </si>
  <si>
    <t>Central Motor Pool</t>
  </si>
  <si>
    <t>042</t>
  </si>
  <si>
    <t xml:space="preserve">Real Prop Lease ISF       </t>
  </si>
  <si>
    <t>043</t>
  </si>
  <si>
    <t xml:space="preserve">Bureau of Revenue Services        </t>
  </si>
  <si>
    <t>044</t>
  </si>
  <si>
    <t xml:space="preserve">Retiree Health Insurance ISF          </t>
  </si>
  <si>
    <t>045</t>
  </si>
  <si>
    <t>Accident, Sickness &amp; Health Insurance</t>
  </si>
  <si>
    <t>046</t>
  </si>
  <si>
    <t xml:space="preserve">Statewide radio &amp; Network System    </t>
  </si>
  <si>
    <t>047</t>
  </si>
  <si>
    <t>Consolidated Emergency Commun</t>
  </si>
  <si>
    <t>052</t>
  </si>
  <si>
    <t>Transit, Aviation &amp; Rail Transp</t>
  </si>
  <si>
    <t>053</t>
  </si>
  <si>
    <t>Dirigo Health Agency</t>
  </si>
  <si>
    <t>054</t>
  </si>
  <si>
    <t>Island Ferry Service</t>
  </si>
  <si>
    <t>057</t>
  </si>
  <si>
    <t>Marine Ports Fund</t>
  </si>
  <si>
    <t>059</t>
  </si>
  <si>
    <t>Alcoholic Beverage Fund</t>
  </si>
  <si>
    <t>060</t>
  </si>
  <si>
    <t>Prison Industries</t>
  </si>
  <si>
    <t>061</t>
  </si>
  <si>
    <t>State Administered Insur Fd</t>
  </si>
  <si>
    <t>064</t>
  </si>
  <si>
    <t xml:space="preserve">Maine Military Authority                      </t>
  </si>
  <si>
    <t>066</t>
  </si>
  <si>
    <t>State Lottery</t>
  </si>
  <si>
    <t>067</t>
  </si>
  <si>
    <t>Emplyment Security Trust</t>
  </si>
  <si>
    <t>070</t>
  </si>
  <si>
    <t>Abandoned Property</t>
  </si>
  <si>
    <t>071</t>
  </si>
  <si>
    <t>Firefighter and Law Enf Health Ins</t>
  </si>
  <si>
    <t>076</t>
  </si>
  <si>
    <t>Competitive Skills Scholarship Fund</t>
  </si>
  <si>
    <t>077</t>
  </si>
  <si>
    <t>Payroll Withholding Fund</t>
  </si>
  <si>
    <t>080</t>
  </si>
  <si>
    <t>Expendable Trust - Common</t>
  </si>
  <si>
    <t>082</t>
  </si>
  <si>
    <t>Private Trust Funds</t>
  </si>
  <si>
    <t>083</t>
  </si>
  <si>
    <t>Other Agency Funds</t>
  </si>
  <si>
    <t>086</t>
  </si>
  <si>
    <t>Lands Reserved Trust Fund</t>
  </si>
  <si>
    <t>087</t>
  </si>
  <si>
    <t>Component Units</t>
  </si>
  <si>
    <t>098</t>
  </si>
  <si>
    <t>Total</t>
  </si>
  <si>
    <t>FY 2016 Month-end Cash Balances by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</si>
</sst>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\-yy;@"/>
    <numFmt numFmtId="169" formatCode="_(* #,##0.0000_);_(* \(#,##0.0000\);_(* &quot;-&quot;??_);_(@_)"/>
    <numFmt numFmtId="170" formatCode="0.00_);[Red]\(0.00\)"/>
  </numFmts>
  <fonts count="29" x14ac:knownFonts="1">
    <font>
      <sz val="10"/>
      <name val="Arial"/>
    </font>
    <font>
      <sz val="10"/>
      <name val="Arial"/>
      <family val="2"/>
    </font>
    <font>
      <b/>
      <sz val="8.5"/>
      <color indexed="9"/>
      <name val="Verdana"/>
      <family val="2"/>
    </font>
    <font>
      <sz val="8.5"/>
      <name val="Verdana"/>
      <family val="2"/>
    </font>
    <font>
      <sz val="8"/>
      <name val="Arial"/>
      <family val="2"/>
    </font>
    <font>
      <sz val="10"/>
      <name val="Calibri"/>
      <family val="2"/>
    </font>
    <font>
      <b/>
      <u/>
      <sz val="12"/>
      <name val="Palatino Linotype"/>
      <family val="1"/>
    </font>
    <font>
      <b/>
      <u/>
      <sz val="10"/>
      <name val="Palatino Linotype"/>
      <family val="1"/>
    </font>
    <font>
      <sz val="10"/>
      <name val="Palatino Linotype"/>
      <family val="1"/>
    </font>
    <font>
      <sz val="10"/>
      <name val="Trebuchet MS"/>
      <family val="2"/>
    </font>
    <font>
      <b/>
      <u/>
      <sz val="9"/>
      <color indexed="12"/>
      <name val="Trebuchet MS"/>
      <family val="2"/>
    </font>
    <font>
      <sz val="10"/>
      <color indexed="9"/>
      <name val="Calibri"/>
      <family val="2"/>
    </font>
    <font>
      <i/>
      <sz val="9"/>
      <name val="Trebuchet MS"/>
      <family val="2"/>
    </font>
    <font>
      <b/>
      <sz val="10"/>
      <color rgb="FF002060"/>
      <name val="Calibri"/>
      <family val="2"/>
    </font>
    <font>
      <sz val="10"/>
      <color rgb="FF002060"/>
      <name val="Arial"/>
      <family val="2"/>
    </font>
    <font>
      <sz val="10"/>
      <color indexed="14"/>
      <name val="Calibri"/>
      <family val="2"/>
    </font>
    <font>
      <sz val="11"/>
      <color indexed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14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55"/>
      </right>
      <top style="medium">
        <color indexed="8"/>
      </top>
      <bottom style="medium">
        <color indexed="55"/>
      </bottom>
      <diagonal/>
    </border>
    <border>
      <left style="medium">
        <color indexed="55"/>
      </left>
      <right style="medium">
        <color indexed="8"/>
      </right>
      <top style="medium">
        <color indexed="8"/>
      </top>
      <bottom style="medium">
        <color indexed="55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 style="medium">
        <color indexed="8"/>
      </right>
      <top/>
      <bottom style="medium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2" fillId="0" borderId="0"/>
    <xf numFmtId="0" fontId="26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center" vertical="top"/>
    </xf>
    <xf numFmtId="10" fontId="3" fillId="3" borderId="4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2" fontId="13" fillId="0" borderId="0" xfId="0" applyNumberFormat="1" applyFont="1" applyAlignment="1">
      <alignment horizontal="center"/>
    </xf>
    <xf numFmtId="0" fontId="14" fillId="0" borderId="0" xfId="0" applyFont="1"/>
    <xf numFmtId="169" fontId="0" fillId="0" borderId="0" xfId="1" applyNumberFormat="1" applyFont="1"/>
    <xf numFmtId="169" fontId="14" fillId="0" borderId="0" xfId="1" applyNumberFormat="1" applyFont="1"/>
    <xf numFmtId="0" fontId="15" fillId="0" borderId="0" xfId="0" applyFont="1" applyAlignment="1">
      <alignment horizontal="left"/>
    </xf>
    <xf numFmtId="0" fontId="18" fillId="0" borderId="0" xfId="0" applyFont="1"/>
    <xf numFmtId="49" fontId="19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70" fontId="21" fillId="0" borderId="0" xfId="0" applyNumberFormat="1" applyFont="1" applyAlignment="1">
      <alignment vertical="center"/>
    </xf>
    <xf numFmtId="40" fontId="21" fillId="0" borderId="0" xfId="0" applyNumberFormat="1" applyFont="1" applyAlignment="1">
      <alignment vertical="center"/>
    </xf>
    <xf numFmtId="40" fontId="16" fillId="0" borderId="0" xfId="0" applyNumberFormat="1" applyFont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49" fontId="23" fillId="5" borderId="0" xfId="0" applyNumberFormat="1" applyFont="1" applyFill="1" applyAlignment="1" applyProtection="1">
      <alignment horizontal="center" vertical="center"/>
    </xf>
    <xf numFmtId="40" fontId="23" fillId="5" borderId="0" xfId="0" applyNumberFormat="1" applyFont="1" applyFill="1" applyAlignment="1" applyProtection="1">
      <alignment horizontal="center" vertical="center"/>
    </xf>
    <xf numFmtId="170" fontId="23" fillId="5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3" applyNumberFormat="1" applyFont="1" applyFill="1" applyAlignment="1">
      <alignment horizontal="left"/>
    </xf>
    <xf numFmtId="49" fontId="20" fillId="0" borderId="0" xfId="4" applyNumberFormat="1" applyFont="1" applyFill="1" applyAlignment="1" applyProtection="1">
      <alignment horizontal="center"/>
    </xf>
    <xf numFmtId="38" fontId="25" fillId="0" borderId="0" xfId="0" applyNumberFormat="1" applyFont="1"/>
    <xf numFmtId="170" fontId="25" fillId="0" borderId="0" xfId="0" applyNumberFormat="1" applyFont="1"/>
    <xf numFmtId="38" fontId="25" fillId="0" borderId="0" xfId="5" applyNumberFormat="1" applyFont="1"/>
    <xf numFmtId="0" fontId="21" fillId="0" borderId="0" xfId="0" applyFont="1"/>
    <xf numFmtId="38" fontId="25" fillId="0" borderId="0" xfId="0" applyNumberFormat="1" applyFont="1" applyFill="1"/>
    <xf numFmtId="3" fontId="25" fillId="0" borderId="0" xfId="0" applyNumberFormat="1" applyFont="1" applyFill="1"/>
    <xf numFmtId="38" fontId="25" fillId="0" borderId="0" xfId="5" applyNumberFormat="1" applyFont="1" applyFill="1"/>
    <xf numFmtId="0" fontId="21" fillId="0" borderId="0" xfId="0" applyFont="1" applyFill="1"/>
    <xf numFmtId="0" fontId="20" fillId="0" borderId="0" xfId="3" applyNumberFormat="1" applyFont="1" applyFill="1" applyAlignment="1">
      <alignment horizontal="right"/>
    </xf>
    <xf numFmtId="0" fontId="20" fillId="0" borderId="0" xfId="3" applyNumberFormat="1" applyFont="1" applyFill="1" applyAlignment="1">
      <alignment horizontal="left"/>
    </xf>
    <xf numFmtId="170" fontId="25" fillId="0" borderId="0" xfId="5" applyNumberFormat="1" applyFont="1"/>
    <xf numFmtId="40" fontId="21" fillId="0" borderId="0" xfId="0" applyNumberFormat="1" applyFont="1" applyFill="1" applyProtection="1"/>
    <xf numFmtId="49" fontId="27" fillId="0" borderId="0" xfId="0" applyNumberFormat="1" applyFont="1" applyAlignment="1">
      <alignment horizontal="center"/>
    </xf>
    <xf numFmtId="40" fontId="16" fillId="0" borderId="0" xfId="0" applyNumberFormat="1" applyFont="1"/>
    <xf numFmtId="170" fontId="16" fillId="0" borderId="0" xfId="0" applyNumberFormat="1" applyFont="1"/>
    <xf numFmtId="0" fontId="16" fillId="0" borderId="0" xfId="0" applyFont="1"/>
    <xf numFmtId="49" fontId="20" fillId="0" borderId="0" xfId="0" applyNumberFormat="1" applyFont="1" applyAlignment="1">
      <alignment horizontal="center"/>
    </xf>
    <xf numFmtId="170" fontId="21" fillId="0" borderId="0" xfId="0" applyNumberFormat="1" applyFont="1"/>
    <xf numFmtId="40" fontId="21" fillId="0" borderId="0" xfId="0" applyNumberFormat="1" applyFont="1"/>
    <xf numFmtId="49" fontId="21" fillId="0" borderId="0" xfId="0" applyNumberFormat="1" applyFont="1"/>
    <xf numFmtId="38" fontId="28" fillId="0" borderId="0" xfId="5" applyNumberFormat="1" applyFont="1"/>
  </cellXfs>
  <cellStyles count="6">
    <cellStyle name="Comma" xfId="1" builtinId="3"/>
    <cellStyle name="Normal" xfId="0" builtinId="0"/>
    <cellStyle name="Normal 5" xfId="3"/>
    <cellStyle name="Normal_CP Comp by Fund" xfId="5"/>
    <cellStyle name="Normal_Sheet1" xfId="4"/>
    <cellStyle name="Percent" xfId="2" builtin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Treasurer's Cash Pool Rates
FY 2003 to FY 2014</a:t>
            </a:r>
          </a:p>
        </c:rich>
      </c:tx>
      <c:layout>
        <c:manualLayout>
          <c:xMode val="edge"/>
          <c:yMode val="edge"/>
          <c:x val="0.37927565392354123"/>
          <c:y val="2.071005917159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337996897189851E-2"/>
          <c:y val="0.13181356213235326"/>
          <c:w val="0.91567150504989592"/>
          <c:h val="0.77326010252656596"/>
        </c:manualLayout>
      </c:layout>
      <c:lineChart>
        <c:grouping val="standard"/>
        <c:varyColors val="0"/>
        <c:ser>
          <c:idx val="0"/>
          <c:order val="0"/>
          <c:tx>
            <c:strRef>
              <c:f>'FY03 to Current Rates'!$B$1</c:f>
              <c:strCache>
                <c:ptCount val="1"/>
                <c:pt idx="0">
                  <c:v>Cashpool Rates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dot"/>
            <c:size val="3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numRef>
              <c:f>'FY03 to Current Rates'!$A$2:$A$145</c:f>
              <c:numCache>
                <c:formatCode>[$-409]mmm\-yy;@</c:formatCode>
                <c:ptCount val="144"/>
                <c:pt idx="0">
                  <c:v>37438</c:v>
                </c:pt>
                <c:pt idx="1">
                  <c:v>37469</c:v>
                </c:pt>
                <c:pt idx="2">
                  <c:v>37500</c:v>
                </c:pt>
                <c:pt idx="3">
                  <c:v>37530</c:v>
                </c:pt>
                <c:pt idx="4">
                  <c:v>37561</c:v>
                </c:pt>
                <c:pt idx="5">
                  <c:v>37591</c:v>
                </c:pt>
                <c:pt idx="6">
                  <c:v>37622</c:v>
                </c:pt>
                <c:pt idx="7">
                  <c:v>37653</c:v>
                </c:pt>
                <c:pt idx="8">
                  <c:v>37681</c:v>
                </c:pt>
                <c:pt idx="9">
                  <c:v>37712</c:v>
                </c:pt>
                <c:pt idx="10">
                  <c:v>37742</c:v>
                </c:pt>
                <c:pt idx="11">
                  <c:v>37773</c:v>
                </c:pt>
                <c:pt idx="12">
                  <c:v>37803</c:v>
                </c:pt>
                <c:pt idx="13">
                  <c:v>37834</c:v>
                </c:pt>
                <c:pt idx="14">
                  <c:v>37865</c:v>
                </c:pt>
                <c:pt idx="15">
                  <c:v>37895</c:v>
                </c:pt>
                <c:pt idx="16">
                  <c:v>37926</c:v>
                </c:pt>
                <c:pt idx="17">
                  <c:v>37956</c:v>
                </c:pt>
                <c:pt idx="18">
                  <c:v>37987</c:v>
                </c:pt>
                <c:pt idx="19">
                  <c:v>38018</c:v>
                </c:pt>
                <c:pt idx="20">
                  <c:v>38047</c:v>
                </c:pt>
                <c:pt idx="21">
                  <c:v>38078</c:v>
                </c:pt>
                <c:pt idx="22">
                  <c:v>38108</c:v>
                </c:pt>
                <c:pt idx="23">
                  <c:v>38139</c:v>
                </c:pt>
                <c:pt idx="24">
                  <c:v>38169</c:v>
                </c:pt>
                <c:pt idx="25">
                  <c:v>38200</c:v>
                </c:pt>
                <c:pt idx="26">
                  <c:v>38231</c:v>
                </c:pt>
                <c:pt idx="27">
                  <c:v>38261</c:v>
                </c:pt>
                <c:pt idx="28">
                  <c:v>38292</c:v>
                </c:pt>
                <c:pt idx="29">
                  <c:v>38322</c:v>
                </c:pt>
                <c:pt idx="30">
                  <c:v>38353</c:v>
                </c:pt>
                <c:pt idx="31">
                  <c:v>38384</c:v>
                </c:pt>
                <c:pt idx="32">
                  <c:v>38412</c:v>
                </c:pt>
                <c:pt idx="33">
                  <c:v>38443</c:v>
                </c:pt>
                <c:pt idx="34">
                  <c:v>38473</c:v>
                </c:pt>
                <c:pt idx="35">
                  <c:v>38504</c:v>
                </c:pt>
                <c:pt idx="36">
                  <c:v>38534</c:v>
                </c:pt>
                <c:pt idx="37">
                  <c:v>38565</c:v>
                </c:pt>
                <c:pt idx="38">
                  <c:v>38596</c:v>
                </c:pt>
                <c:pt idx="39">
                  <c:v>38626</c:v>
                </c:pt>
                <c:pt idx="40">
                  <c:v>38657</c:v>
                </c:pt>
                <c:pt idx="41">
                  <c:v>38687</c:v>
                </c:pt>
                <c:pt idx="42">
                  <c:v>38718</c:v>
                </c:pt>
                <c:pt idx="43">
                  <c:v>38749</c:v>
                </c:pt>
                <c:pt idx="44">
                  <c:v>38777</c:v>
                </c:pt>
                <c:pt idx="45">
                  <c:v>38808</c:v>
                </c:pt>
                <c:pt idx="46">
                  <c:v>38838</c:v>
                </c:pt>
                <c:pt idx="47">
                  <c:v>38869</c:v>
                </c:pt>
                <c:pt idx="48">
                  <c:v>38899</c:v>
                </c:pt>
                <c:pt idx="49">
                  <c:v>38930</c:v>
                </c:pt>
                <c:pt idx="50">
                  <c:v>38961</c:v>
                </c:pt>
                <c:pt idx="51">
                  <c:v>38991</c:v>
                </c:pt>
                <c:pt idx="52">
                  <c:v>39022</c:v>
                </c:pt>
                <c:pt idx="53">
                  <c:v>39052</c:v>
                </c:pt>
                <c:pt idx="54">
                  <c:v>39083</c:v>
                </c:pt>
                <c:pt idx="55">
                  <c:v>39114</c:v>
                </c:pt>
                <c:pt idx="56">
                  <c:v>39142</c:v>
                </c:pt>
                <c:pt idx="57">
                  <c:v>39173</c:v>
                </c:pt>
                <c:pt idx="58">
                  <c:v>39203</c:v>
                </c:pt>
                <c:pt idx="59">
                  <c:v>39234</c:v>
                </c:pt>
                <c:pt idx="60">
                  <c:v>39264</c:v>
                </c:pt>
                <c:pt idx="61">
                  <c:v>39295</c:v>
                </c:pt>
                <c:pt idx="62">
                  <c:v>39326</c:v>
                </c:pt>
                <c:pt idx="63">
                  <c:v>39356</c:v>
                </c:pt>
                <c:pt idx="64">
                  <c:v>39387</c:v>
                </c:pt>
                <c:pt idx="65">
                  <c:v>39417</c:v>
                </c:pt>
                <c:pt idx="66">
                  <c:v>39448</c:v>
                </c:pt>
                <c:pt idx="67">
                  <c:v>39479</c:v>
                </c:pt>
                <c:pt idx="68">
                  <c:v>39508</c:v>
                </c:pt>
                <c:pt idx="69">
                  <c:v>39539</c:v>
                </c:pt>
                <c:pt idx="70">
                  <c:v>39569</c:v>
                </c:pt>
                <c:pt idx="71">
                  <c:v>39600</c:v>
                </c:pt>
                <c:pt idx="72">
                  <c:v>39630</c:v>
                </c:pt>
                <c:pt idx="73">
                  <c:v>39661</c:v>
                </c:pt>
                <c:pt idx="74">
                  <c:v>39692</c:v>
                </c:pt>
                <c:pt idx="75">
                  <c:v>39722</c:v>
                </c:pt>
                <c:pt idx="76">
                  <c:v>39753</c:v>
                </c:pt>
                <c:pt idx="77">
                  <c:v>39783</c:v>
                </c:pt>
                <c:pt idx="78">
                  <c:v>39814</c:v>
                </c:pt>
                <c:pt idx="79">
                  <c:v>39845</c:v>
                </c:pt>
                <c:pt idx="80">
                  <c:v>39873</c:v>
                </c:pt>
                <c:pt idx="81">
                  <c:v>39904</c:v>
                </c:pt>
                <c:pt idx="82">
                  <c:v>39934</c:v>
                </c:pt>
                <c:pt idx="83">
                  <c:v>39965</c:v>
                </c:pt>
                <c:pt idx="84">
                  <c:v>39995</c:v>
                </c:pt>
                <c:pt idx="85">
                  <c:v>40026</c:v>
                </c:pt>
                <c:pt idx="86">
                  <c:v>40057</c:v>
                </c:pt>
                <c:pt idx="87">
                  <c:v>40087</c:v>
                </c:pt>
                <c:pt idx="88">
                  <c:v>40118</c:v>
                </c:pt>
                <c:pt idx="89">
                  <c:v>40148</c:v>
                </c:pt>
                <c:pt idx="90">
                  <c:v>40179</c:v>
                </c:pt>
                <c:pt idx="91">
                  <c:v>40210</c:v>
                </c:pt>
                <c:pt idx="92">
                  <c:v>40238</c:v>
                </c:pt>
                <c:pt idx="93">
                  <c:v>40269</c:v>
                </c:pt>
                <c:pt idx="94">
                  <c:v>40299</c:v>
                </c:pt>
                <c:pt idx="95">
                  <c:v>40330</c:v>
                </c:pt>
                <c:pt idx="96">
                  <c:v>40360</c:v>
                </c:pt>
                <c:pt idx="97">
                  <c:v>40391</c:v>
                </c:pt>
                <c:pt idx="98">
                  <c:v>40422</c:v>
                </c:pt>
                <c:pt idx="99">
                  <c:v>40452</c:v>
                </c:pt>
                <c:pt idx="100">
                  <c:v>40483</c:v>
                </c:pt>
                <c:pt idx="101">
                  <c:v>40513</c:v>
                </c:pt>
                <c:pt idx="102">
                  <c:v>40544</c:v>
                </c:pt>
                <c:pt idx="103">
                  <c:v>40575</c:v>
                </c:pt>
                <c:pt idx="104">
                  <c:v>40603</c:v>
                </c:pt>
                <c:pt idx="105">
                  <c:v>40634</c:v>
                </c:pt>
                <c:pt idx="106">
                  <c:v>40664</c:v>
                </c:pt>
                <c:pt idx="107">
                  <c:v>40695</c:v>
                </c:pt>
                <c:pt idx="108">
                  <c:v>40725</c:v>
                </c:pt>
                <c:pt idx="109">
                  <c:v>40756</c:v>
                </c:pt>
                <c:pt idx="110">
                  <c:v>40787</c:v>
                </c:pt>
                <c:pt idx="111">
                  <c:v>40817</c:v>
                </c:pt>
                <c:pt idx="112">
                  <c:v>40848</c:v>
                </c:pt>
                <c:pt idx="113">
                  <c:v>40878</c:v>
                </c:pt>
                <c:pt idx="114">
                  <c:v>40909</c:v>
                </c:pt>
                <c:pt idx="115">
                  <c:v>40940</c:v>
                </c:pt>
                <c:pt idx="116">
                  <c:v>40969</c:v>
                </c:pt>
                <c:pt idx="117">
                  <c:v>41000</c:v>
                </c:pt>
                <c:pt idx="118">
                  <c:v>41030</c:v>
                </c:pt>
                <c:pt idx="119">
                  <c:v>41061</c:v>
                </c:pt>
                <c:pt idx="120">
                  <c:v>41091</c:v>
                </c:pt>
                <c:pt idx="121">
                  <c:v>41122</c:v>
                </c:pt>
                <c:pt idx="122">
                  <c:v>41153</c:v>
                </c:pt>
                <c:pt idx="123">
                  <c:v>41183</c:v>
                </c:pt>
                <c:pt idx="124">
                  <c:v>41214</c:v>
                </c:pt>
                <c:pt idx="125">
                  <c:v>41244</c:v>
                </c:pt>
                <c:pt idx="126">
                  <c:v>41275</c:v>
                </c:pt>
                <c:pt idx="127">
                  <c:v>41306</c:v>
                </c:pt>
                <c:pt idx="128">
                  <c:v>41334</c:v>
                </c:pt>
                <c:pt idx="129">
                  <c:v>41365</c:v>
                </c:pt>
                <c:pt idx="130">
                  <c:v>41395</c:v>
                </c:pt>
                <c:pt idx="131">
                  <c:v>41426</c:v>
                </c:pt>
                <c:pt idx="132">
                  <c:v>41456</c:v>
                </c:pt>
                <c:pt idx="133">
                  <c:v>41487</c:v>
                </c:pt>
                <c:pt idx="134">
                  <c:v>41518</c:v>
                </c:pt>
                <c:pt idx="135">
                  <c:v>41548</c:v>
                </c:pt>
                <c:pt idx="136">
                  <c:v>41579</c:v>
                </c:pt>
                <c:pt idx="137">
                  <c:v>41609</c:v>
                </c:pt>
                <c:pt idx="138">
                  <c:v>41640</c:v>
                </c:pt>
                <c:pt idx="139">
                  <c:v>41671</c:v>
                </c:pt>
                <c:pt idx="140">
                  <c:v>41699</c:v>
                </c:pt>
                <c:pt idx="141">
                  <c:v>41730</c:v>
                </c:pt>
                <c:pt idx="142">
                  <c:v>41760</c:v>
                </c:pt>
                <c:pt idx="143">
                  <c:v>41791</c:v>
                </c:pt>
              </c:numCache>
            </c:numRef>
          </c:cat>
          <c:val>
            <c:numRef>
              <c:f>'FY03 to Current Rates'!$B$2:$B$145</c:f>
              <c:numCache>
                <c:formatCode>0.00%</c:formatCode>
                <c:ptCount val="144"/>
                <c:pt idx="0">
                  <c:v>3.0499999999999999E-2</c:v>
                </c:pt>
                <c:pt idx="1">
                  <c:v>2.3699999999999999E-2</c:v>
                </c:pt>
                <c:pt idx="2">
                  <c:v>2.18E-2</c:v>
                </c:pt>
                <c:pt idx="3">
                  <c:v>2.3400000000000001E-2</c:v>
                </c:pt>
                <c:pt idx="4">
                  <c:v>2.1600000000000001E-2</c:v>
                </c:pt>
                <c:pt idx="5">
                  <c:v>1.9900000000000001E-2</c:v>
                </c:pt>
                <c:pt idx="6">
                  <c:v>1.89E-2</c:v>
                </c:pt>
                <c:pt idx="7">
                  <c:v>1.8499999999999999E-2</c:v>
                </c:pt>
                <c:pt idx="8">
                  <c:v>1.8700000000000001E-2</c:v>
                </c:pt>
                <c:pt idx="9">
                  <c:v>1.84E-2</c:v>
                </c:pt>
                <c:pt idx="10">
                  <c:v>1.6E-2</c:v>
                </c:pt>
                <c:pt idx="11">
                  <c:v>1.6199999999999999E-2</c:v>
                </c:pt>
                <c:pt idx="12">
                  <c:v>1.4E-2</c:v>
                </c:pt>
                <c:pt idx="13">
                  <c:v>1.32E-2</c:v>
                </c:pt>
                <c:pt idx="14">
                  <c:v>1.38E-2</c:v>
                </c:pt>
                <c:pt idx="15">
                  <c:v>1.3100000000000001E-2</c:v>
                </c:pt>
                <c:pt idx="16">
                  <c:v>1.37E-2</c:v>
                </c:pt>
                <c:pt idx="17">
                  <c:v>1.3100000000000001E-2</c:v>
                </c:pt>
                <c:pt idx="18">
                  <c:v>1.23E-2</c:v>
                </c:pt>
                <c:pt idx="19">
                  <c:v>1.2800000000000001E-2</c:v>
                </c:pt>
                <c:pt idx="20">
                  <c:v>1.2999999999999999E-2</c:v>
                </c:pt>
                <c:pt idx="21">
                  <c:v>1.2999999999999999E-2</c:v>
                </c:pt>
                <c:pt idx="22">
                  <c:v>1.26E-2</c:v>
                </c:pt>
                <c:pt idx="23">
                  <c:v>1.3599999999999999E-2</c:v>
                </c:pt>
                <c:pt idx="24">
                  <c:v>1.4500000000000001E-2</c:v>
                </c:pt>
                <c:pt idx="25">
                  <c:v>1.61E-2</c:v>
                </c:pt>
                <c:pt idx="26">
                  <c:v>1.7299999999999999E-2</c:v>
                </c:pt>
                <c:pt idx="27">
                  <c:v>1.9400000000000001E-2</c:v>
                </c:pt>
                <c:pt idx="28">
                  <c:v>2.1399999999999999E-2</c:v>
                </c:pt>
                <c:pt idx="29">
                  <c:v>2.2800000000000001E-2</c:v>
                </c:pt>
                <c:pt idx="30">
                  <c:v>2.4400000000000002E-2</c:v>
                </c:pt>
                <c:pt idx="31">
                  <c:v>2.7E-2</c:v>
                </c:pt>
                <c:pt idx="32">
                  <c:v>2.8500000000000001E-2</c:v>
                </c:pt>
                <c:pt idx="33">
                  <c:v>3.1699999999999999E-2</c:v>
                </c:pt>
                <c:pt idx="34">
                  <c:v>3.2000000000000001E-2</c:v>
                </c:pt>
                <c:pt idx="35">
                  <c:v>3.2000000000000001E-2</c:v>
                </c:pt>
                <c:pt idx="36">
                  <c:v>3.5200000000000002E-2</c:v>
                </c:pt>
                <c:pt idx="37">
                  <c:v>3.6700000000000003E-2</c:v>
                </c:pt>
                <c:pt idx="38">
                  <c:v>4.0399999999999998E-2</c:v>
                </c:pt>
                <c:pt idx="39">
                  <c:v>4.07E-2</c:v>
                </c:pt>
                <c:pt idx="40">
                  <c:v>4.48E-2</c:v>
                </c:pt>
                <c:pt idx="41">
                  <c:v>4.6199999999999998E-2</c:v>
                </c:pt>
                <c:pt idx="42">
                  <c:v>4.58E-2</c:v>
                </c:pt>
                <c:pt idx="43">
                  <c:v>4.7800000000000002E-2</c:v>
                </c:pt>
                <c:pt idx="44">
                  <c:v>4.7699999999999999E-2</c:v>
                </c:pt>
                <c:pt idx="45">
                  <c:v>4.9599999999999998E-2</c:v>
                </c:pt>
                <c:pt idx="46">
                  <c:v>5.2600000000000001E-2</c:v>
                </c:pt>
                <c:pt idx="47">
                  <c:v>5.33E-2</c:v>
                </c:pt>
                <c:pt idx="48">
                  <c:v>5.5813416276826545E-2</c:v>
                </c:pt>
                <c:pt idx="49">
                  <c:v>5.6178909564184497E-2</c:v>
                </c:pt>
                <c:pt idx="50">
                  <c:v>5.803746817223316E-2</c:v>
                </c:pt>
                <c:pt idx="51">
                  <c:v>5.7992771428545649E-2</c:v>
                </c:pt>
                <c:pt idx="52">
                  <c:v>6.0104790807185483E-2</c:v>
                </c:pt>
                <c:pt idx="53">
                  <c:v>5.8823511353001755E-2</c:v>
                </c:pt>
                <c:pt idx="54">
                  <c:v>5.877022292242863E-2</c:v>
                </c:pt>
                <c:pt idx="55">
                  <c:v>6.0416941028439163E-2</c:v>
                </c:pt>
                <c:pt idx="56">
                  <c:v>6.1899961151911188E-2</c:v>
                </c:pt>
                <c:pt idx="57">
                  <c:v>6.0503602244999774E-2</c:v>
                </c:pt>
                <c:pt idx="58">
                  <c:v>5.8002164678935111E-2</c:v>
                </c:pt>
                <c:pt idx="59">
                  <c:v>5.9555683592154809E-2</c:v>
                </c:pt>
                <c:pt idx="60">
                  <c:v>5.247231024111601E-2</c:v>
                </c:pt>
                <c:pt idx="61">
                  <c:v>5.1799999999999999E-2</c:v>
                </c:pt>
                <c:pt idx="62">
                  <c:v>5.0465547477904063E-2</c:v>
                </c:pt>
                <c:pt idx="63">
                  <c:v>4.8311867061107787E-2</c:v>
                </c:pt>
                <c:pt idx="64">
                  <c:v>4.7601529291253324E-2</c:v>
                </c:pt>
                <c:pt idx="65">
                  <c:v>4.6544056664762579E-2</c:v>
                </c:pt>
                <c:pt idx="66">
                  <c:v>4.3065609832904202E-2</c:v>
                </c:pt>
                <c:pt idx="67">
                  <c:v>3.6141056808409108E-2</c:v>
                </c:pt>
                <c:pt idx="68">
                  <c:v>3.1628892750902929E-2</c:v>
                </c:pt>
                <c:pt idx="69">
                  <c:v>2.8967481975194841E-2</c:v>
                </c:pt>
                <c:pt idx="70">
                  <c:v>2.3055095488867874E-2</c:v>
                </c:pt>
                <c:pt idx="71">
                  <c:v>2.2733011625603906E-2</c:v>
                </c:pt>
                <c:pt idx="72">
                  <c:v>2.3941479470604664E-2</c:v>
                </c:pt>
                <c:pt idx="73">
                  <c:v>2.3164768977030226E-2</c:v>
                </c:pt>
                <c:pt idx="74">
                  <c:v>2.1287037601849097E-2</c:v>
                </c:pt>
                <c:pt idx="75">
                  <c:v>1.7090108071004188E-2</c:v>
                </c:pt>
                <c:pt idx="76">
                  <c:v>1.4084101467781527E-2</c:v>
                </c:pt>
                <c:pt idx="77">
                  <c:v>1.3331465341178704E-2</c:v>
                </c:pt>
                <c:pt idx="78">
                  <c:v>1.1214838838737969E-2</c:v>
                </c:pt>
                <c:pt idx="79">
                  <c:v>1.1393389429904551E-2</c:v>
                </c:pt>
                <c:pt idx="80">
                  <c:v>1.1865409760587231E-2</c:v>
                </c:pt>
                <c:pt idx="81">
                  <c:v>1.1657759753097704E-2</c:v>
                </c:pt>
                <c:pt idx="82">
                  <c:v>1.025875865113742E-2</c:v>
                </c:pt>
                <c:pt idx="83">
                  <c:v>9.2314925536678572E-3</c:v>
                </c:pt>
                <c:pt idx="84">
                  <c:v>8.9084392674122718E-3</c:v>
                </c:pt>
                <c:pt idx="85">
                  <c:v>8.814270028001385E-3</c:v>
                </c:pt>
                <c:pt idx="86">
                  <c:v>8.1873854542530607E-3</c:v>
                </c:pt>
                <c:pt idx="87">
                  <c:v>7.2990113345248421E-3</c:v>
                </c:pt>
                <c:pt idx="88">
                  <c:v>6.7916722590970115E-3</c:v>
                </c:pt>
                <c:pt idx="89">
                  <c:v>5.5777939973009737E-3</c:v>
                </c:pt>
                <c:pt idx="90">
                  <c:v>4.1234065715635912E-3</c:v>
                </c:pt>
                <c:pt idx="91">
                  <c:v>4.4052731794132017E-3</c:v>
                </c:pt>
                <c:pt idx="92">
                  <c:v>4.3662425157666674E-3</c:v>
                </c:pt>
                <c:pt idx="93">
                  <c:v>3.6507381525073433E-3</c:v>
                </c:pt>
                <c:pt idx="94">
                  <c:v>3.1748893273414016E-3</c:v>
                </c:pt>
                <c:pt idx="95">
                  <c:v>3.2705439757610309E-3</c:v>
                </c:pt>
                <c:pt idx="96">
                  <c:v>3.0062166762288099E-3</c:v>
                </c:pt>
                <c:pt idx="97">
                  <c:v>2.9715055810125429E-3</c:v>
                </c:pt>
                <c:pt idx="98">
                  <c:v>2.5546405764841781E-3</c:v>
                </c:pt>
                <c:pt idx="99">
                  <c:v>2.3770077554537555E-3</c:v>
                </c:pt>
                <c:pt idx="100">
                  <c:v>2.1584701989995378E-3</c:v>
                </c:pt>
                <c:pt idx="101">
                  <c:v>1.9528270994250338E-3</c:v>
                </c:pt>
                <c:pt idx="102">
                  <c:v>1.82066869014513E-3</c:v>
                </c:pt>
                <c:pt idx="103">
                  <c:v>1.5602857564735657E-3</c:v>
                </c:pt>
                <c:pt idx="104">
                  <c:v>1.2555054980218391E-3</c:v>
                </c:pt>
                <c:pt idx="105">
                  <c:v>1.3116567932432194E-3</c:v>
                </c:pt>
                <c:pt idx="106">
                  <c:v>1.7323017652017012E-3</c:v>
                </c:pt>
                <c:pt idx="107">
                  <c:v>2.041335212009662E-3</c:v>
                </c:pt>
                <c:pt idx="108">
                  <c:v>2.513129399368823E-3</c:v>
                </c:pt>
                <c:pt idx="109">
                  <c:v>2.6594454951276406E-3</c:v>
                </c:pt>
                <c:pt idx="110">
                  <c:v>3.0477598407628254E-3</c:v>
                </c:pt>
                <c:pt idx="111">
                  <c:v>3.6768949807236754E-3</c:v>
                </c:pt>
                <c:pt idx="112">
                  <c:v>7.2247136508006198E-3</c:v>
                </c:pt>
                <c:pt idx="113">
                  <c:v>3.1728105268838624E-3</c:v>
                </c:pt>
                <c:pt idx="114">
                  <c:v>3.1411261698487025E-3</c:v>
                </c:pt>
                <c:pt idx="115">
                  <c:v>4.3141594311273393E-3</c:v>
                </c:pt>
                <c:pt idx="116">
                  <c:v>3.8950202375252064E-3</c:v>
                </c:pt>
                <c:pt idx="117">
                  <c:v>2.9833356723468446E-3</c:v>
                </c:pt>
                <c:pt idx="118">
                  <c:v>2.7072865021207861E-3</c:v>
                </c:pt>
                <c:pt idx="119">
                  <c:v>4.9453625473604235E-3</c:v>
                </c:pt>
                <c:pt idx="120">
                  <c:v>3.5256170269628621E-3</c:v>
                </c:pt>
                <c:pt idx="121">
                  <c:v>2.5519595328085311E-3</c:v>
                </c:pt>
                <c:pt idx="122">
                  <c:v>2.658137261913857E-3</c:v>
                </c:pt>
                <c:pt idx="123">
                  <c:v>2.8280128600559683E-3</c:v>
                </c:pt>
                <c:pt idx="124">
                  <c:v>3.08103279622263E-3</c:v>
                </c:pt>
                <c:pt idx="125">
                  <c:v>2.6420040127942959E-3</c:v>
                </c:pt>
                <c:pt idx="126">
                  <c:v>2.3455573533690817E-3</c:v>
                </c:pt>
                <c:pt idx="127">
                  <c:v>2.5847609558107992E-3</c:v>
                </c:pt>
                <c:pt idx="128">
                  <c:v>3.4600049834534593E-3</c:v>
                </c:pt>
                <c:pt idx="129">
                  <c:v>2.5927173499515417E-3</c:v>
                </c:pt>
                <c:pt idx="130">
                  <c:v>3.7180004826819096E-3</c:v>
                </c:pt>
                <c:pt idx="131">
                  <c:v>2.68635850151427E-3</c:v>
                </c:pt>
                <c:pt idx="132">
                  <c:v>2.3294676733286801E-3</c:v>
                </c:pt>
                <c:pt idx="133">
                  <c:v>3.0913819127401897E-3</c:v>
                </c:pt>
                <c:pt idx="134">
                  <c:v>3.9894139298443402E-3</c:v>
                </c:pt>
                <c:pt idx="135">
                  <c:v>2.4654657675971998E-3</c:v>
                </c:pt>
                <c:pt idx="136">
                  <c:v>2.5470317473624297E-3</c:v>
                </c:pt>
                <c:pt idx="137">
                  <c:v>3.21753554285558E-3</c:v>
                </c:pt>
                <c:pt idx="138">
                  <c:v>3.5000000000000005E-3</c:v>
                </c:pt>
                <c:pt idx="139">
                  <c:v>2.7000000000000001E-3</c:v>
                </c:pt>
                <c:pt idx="140">
                  <c:v>2.7000000000000001E-3</c:v>
                </c:pt>
                <c:pt idx="141">
                  <c:v>2.3E-3</c:v>
                </c:pt>
                <c:pt idx="142">
                  <c:v>2.5000000000000001E-3</c:v>
                </c:pt>
                <c:pt idx="143">
                  <c:v>2.7999999999999995E-3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78624"/>
        <c:axId val="74671616"/>
      </c:lineChart>
      <c:dateAx>
        <c:axId val="74378624"/>
        <c:scaling>
          <c:orientation val="minMax"/>
          <c:max val="41791"/>
          <c:min val="37408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671616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7467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37862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43"/>
  </sheetPr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7651" cy="58189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37"/>
  <sheetViews>
    <sheetView workbookViewId="0">
      <selection activeCell="O5" sqref="O5"/>
    </sheetView>
  </sheetViews>
  <sheetFormatPr defaultRowHeight="12.75" x14ac:dyDescent="0.2"/>
  <cols>
    <col min="1" max="1" width="10.140625" customWidth="1"/>
    <col min="2" max="13" width="7.42578125" customWidth="1"/>
    <col min="16" max="16" width="9" style="26"/>
  </cols>
  <sheetData>
    <row r="1" spans="1:13" x14ac:dyDescent="0.2">
      <c r="A1" s="28" t="s">
        <v>2</v>
      </c>
    </row>
    <row r="3" spans="1:13" ht="18" x14ac:dyDescent="0.35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</row>
    <row r="4" spans="1:13" ht="15.75" x14ac:dyDescent="0.35">
      <c r="A4" s="22" t="s">
        <v>29</v>
      </c>
      <c r="B4" s="14"/>
      <c r="C4" s="14"/>
      <c r="D4" s="14"/>
      <c r="E4" s="14"/>
      <c r="F4" s="14"/>
      <c r="G4" s="14"/>
      <c r="H4" s="15"/>
      <c r="I4" s="16"/>
      <c r="J4" s="16"/>
      <c r="K4" s="16"/>
      <c r="L4" s="17"/>
      <c r="M4" s="16"/>
    </row>
    <row r="5" spans="1:13" ht="15.75" x14ac:dyDescent="0.35">
      <c r="A5" s="14"/>
      <c r="B5" s="14"/>
      <c r="C5" s="14"/>
      <c r="D5" s="14"/>
      <c r="E5" s="14"/>
      <c r="F5" s="14"/>
      <c r="G5" s="14"/>
      <c r="H5" s="15"/>
      <c r="I5" s="16"/>
      <c r="J5" s="16"/>
      <c r="K5" s="16"/>
      <c r="L5" s="17"/>
      <c r="M5" s="16"/>
    </row>
    <row r="6" spans="1:13" x14ac:dyDescent="0.2">
      <c r="A6" s="18" t="s">
        <v>28</v>
      </c>
      <c r="B6" s="19" t="s">
        <v>30</v>
      </c>
      <c r="C6" s="19" t="s">
        <v>27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11</v>
      </c>
      <c r="L6" s="19" t="s">
        <v>12</v>
      </c>
      <c r="M6" s="19" t="s">
        <v>13</v>
      </c>
    </row>
    <row r="7" spans="1:13" ht="15" x14ac:dyDescent="0.3">
      <c r="A7" s="14"/>
      <c r="B7" s="14"/>
      <c r="C7" s="14"/>
      <c r="D7" s="14"/>
      <c r="E7" s="14"/>
      <c r="F7" s="16"/>
      <c r="G7" s="16"/>
      <c r="H7" s="20"/>
      <c r="I7" s="16"/>
      <c r="J7" s="16"/>
      <c r="K7" s="16"/>
      <c r="L7" s="17"/>
      <c r="M7" s="16"/>
    </row>
    <row r="8" spans="1:13" x14ac:dyDescent="0.2">
      <c r="A8" s="9" t="s">
        <v>14</v>
      </c>
      <c r="B8" s="21">
        <v>0.22999999999999998</v>
      </c>
      <c r="C8" s="21">
        <v>0.35256170269628623</v>
      </c>
      <c r="D8" s="21">
        <v>0.25131293993688197</v>
      </c>
      <c r="E8" s="21">
        <v>0.30062166762288101</v>
      </c>
      <c r="F8" s="21">
        <v>0.89084392676397295</v>
      </c>
      <c r="G8" s="21">
        <v>2.3941479470604698</v>
      </c>
      <c r="H8" s="21">
        <v>5.2472310241116</v>
      </c>
      <c r="I8" s="21">
        <v>5.5813416</v>
      </c>
      <c r="J8" s="21">
        <v>3.5172819032342502</v>
      </c>
      <c r="K8" s="21">
        <v>1.45</v>
      </c>
      <c r="L8" s="21">
        <v>1.4</v>
      </c>
      <c r="M8" s="8">
        <v>3.05</v>
      </c>
    </row>
    <row r="9" spans="1:13" x14ac:dyDescent="0.2">
      <c r="A9" s="9" t="s">
        <v>15</v>
      </c>
      <c r="B9" s="21">
        <v>0.31</v>
      </c>
      <c r="C9" s="21">
        <v>0.25519595328085309</v>
      </c>
      <c r="D9" s="21">
        <v>0.26594454951276397</v>
      </c>
      <c r="E9" s="21">
        <v>0.29715055810125401</v>
      </c>
      <c r="F9" s="21">
        <v>0.88142700280013797</v>
      </c>
      <c r="G9" s="21">
        <v>2.3164768977030201</v>
      </c>
      <c r="H9" s="21">
        <v>5.1802536264011998</v>
      </c>
      <c r="I9" s="21">
        <v>5.6178910000000002</v>
      </c>
      <c r="J9" s="21">
        <v>3.6705748444886299</v>
      </c>
      <c r="K9" s="21">
        <v>1.6061000000000001</v>
      </c>
      <c r="L9" s="21">
        <v>1.32</v>
      </c>
      <c r="M9" s="8">
        <v>2.37</v>
      </c>
    </row>
    <row r="10" spans="1:13" x14ac:dyDescent="0.2">
      <c r="A10" s="9" t="s">
        <v>16</v>
      </c>
      <c r="B10" s="21">
        <v>0.4</v>
      </c>
      <c r="C10" s="21">
        <v>0.26581372619138571</v>
      </c>
      <c r="D10" s="21">
        <v>0.30477598407628298</v>
      </c>
      <c r="E10" s="21">
        <v>0.25546405764841801</v>
      </c>
      <c r="F10" s="21">
        <v>0.81873855113585003</v>
      </c>
      <c r="G10" s="21">
        <v>2.1287037601849099</v>
      </c>
      <c r="H10" s="21">
        <v>5.0465547828627901</v>
      </c>
      <c r="I10" s="21">
        <v>5.8037468172233204</v>
      </c>
      <c r="J10" s="21">
        <v>4.0392805268586303</v>
      </c>
      <c r="K10" s="21">
        <v>1.7341</v>
      </c>
      <c r="L10" s="21">
        <v>1.38</v>
      </c>
      <c r="M10" s="8">
        <v>2.1800000000000002</v>
      </c>
    </row>
    <row r="11" spans="1:13" x14ac:dyDescent="0.2">
      <c r="A11" s="9" t="s">
        <v>17</v>
      </c>
      <c r="B11" s="21">
        <v>0.25</v>
      </c>
      <c r="C11" s="21">
        <v>0.28280128600559684</v>
      </c>
      <c r="D11" s="21">
        <v>0.367689498072368</v>
      </c>
      <c r="E11" s="21">
        <v>0.237700775545376</v>
      </c>
      <c r="F11" s="21">
        <v>0.72990114551933905</v>
      </c>
      <c r="G11" s="21">
        <v>1.70902985492537</v>
      </c>
      <c r="H11" s="21">
        <v>4.8311867061107803</v>
      </c>
      <c r="I11" s="21">
        <v>5.7992771428545602</v>
      </c>
      <c r="J11" s="21">
        <v>4.0730008478506399</v>
      </c>
      <c r="K11" s="21">
        <v>1.9436</v>
      </c>
      <c r="L11" s="21">
        <v>1.31</v>
      </c>
      <c r="M11" s="8">
        <v>2.34</v>
      </c>
    </row>
    <row r="12" spans="1:13" x14ac:dyDescent="0.2">
      <c r="A12" s="9" t="s">
        <v>18</v>
      </c>
      <c r="B12" s="21">
        <v>0.25</v>
      </c>
      <c r="C12" s="21">
        <v>0.30810327962226297</v>
      </c>
      <c r="D12" s="21">
        <v>0.72247136508006204</v>
      </c>
      <c r="E12" s="21">
        <v>0.215847019899954</v>
      </c>
      <c r="F12" s="21">
        <v>0.67916722590970102</v>
      </c>
      <c r="G12" s="21">
        <v>1.40841014677815</v>
      </c>
      <c r="H12" s="21">
        <v>4.7601529291253302</v>
      </c>
      <c r="I12" s="21">
        <v>6.0104790807185502</v>
      </c>
      <c r="J12" s="21">
        <v>4.4768805374697997</v>
      </c>
      <c r="K12" s="21">
        <v>2.1415000000000002</v>
      </c>
      <c r="L12" s="21">
        <v>1.37</v>
      </c>
      <c r="M12" s="8">
        <v>2.16</v>
      </c>
    </row>
    <row r="13" spans="1:13" x14ac:dyDescent="0.2">
      <c r="A13" s="9" t="s">
        <v>19</v>
      </c>
      <c r="B13" s="21">
        <v>0.32</v>
      </c>
      <c r="C13" s="21">
        <v>0.26420040127942956</v>
      </c>
      <c r="D13" s="21">
        <v>0.31728105268838602</v>
      </c>
      <c r="E13" s="21">
        <v>0.19528270994250299</v>
      </c>
      <c r="F13" s="21">
        <v>0.55777942659992796</v>
      </c>
      <c r="G13" s="21">
        <v>1.3331465341178701</v>
      </c>
      <c r="H13" s="21">
        <v>4.6544056664762596</v>
      </c>
      <c r="I13" s="21">
        <v>5.8823512526480402</v>
      </c>
      <c r="J13" s="21">
        <v>4.6201815928825196</v>
      </c>
      <c r="K13" s="21">
        <v>2.2751999999999999</v>
      </c>
      <c r="L13" s="21">
        <v>1.27</v>
      </c>
      <c r="M13" s="8">
        <v>1.99</v>
      </c>
    </row>
    <row r="14" spans="1:13" x14ac:dyDescent="0.2">
      <c r="A14" s="9" t="s">
        <v>20</v>
      </c>
      <c r="B14" s="21">
        <v>0.35000000000000003</v>
      </c>
      <c r="C14" s="21">
        <v>0.23455573533690816</v>
      </c>
      <c r="D14" s="21">
        <v>0.31325438579092302</v>
      </c>
      <c r="E14" s="21">
        <v>0.18206686901451299</v>
      </c>
      <c r="F14" s="21">
        <v>0.41234065715635898</v>
      </c>
      <c r="G14" s="21">
        <v>1.1214838838737999</v>
      </c>
      <c r="H14" s="21">
        <v>4.3065609832904199</v>
      </c>
      <c r="I14" s="21">
        <v>5.8770222922428603</v>
      </c>
      <c r="J14" s="21">
        <v>4.5762070970995303</v>
      </c>
      <c r="K14" s="21">
        <v>2.4432</v>
      </c>
      <c r="L14" s="21">
        <v>1.23</v>
      </c>
      <c r="M14" s="8">
        <v>1.89</v>
      </c>
    </row>
    <row r="15" spans="1:13" x14ac:dyDescent="0.2">
      <c r="A15" s="9" t="s">
        <v>21</v>
      </c>
      <c r="B15" s="21">
        <v>0.27</v>
      </c>
      <c r="C15" s="21">
        <v>0.25847609558107992</v>
      </c>
      <c r="D15" s="21">
        <v>0.43141594311273401</v>
      </c>
      <c r="E15" s="21">
        <v>0.156028575647357</v>
      </c>
      <c r="F15" s="21">
        <v>0.44052731794132</v>
      </c>
      <c r="G15" s="21">
        <v>1.1393389429904599</v>
      </c>
      <c r="H15" s="21">
        <v>3.6141056808409102</v>
      </c>
      <c r="I15" s="21">
        <v>6.0416941028439197</v>
      </c>
      <c r="J15" s="21">
        <v>4.7755170562067901</v>
      </c>
      <c r="K15" s="21">
        <v>2.7004000000000001</v>
      </c>
      <c r="L15" s="21">
        <v>1.28</v>
      </c>
      <c r="M15" s="8">
        <v>1.85</v>
      </c>
    </row>
    <row r="16" spans="1:13" x14ac:dyDescent="0.2">
      <c r="A16" s="9" t="s">
        <v>22</v>
      </c>
      <c r="B16" s="21">
        <v>0.27</v>
      </c>
      <c r="C16" s="21">
        <v>0.34600049834534591</v>
      </c>
      <c r="D16" s="21">
        <v>0.38950202375252102</v>
      </c>
      <c r="E16" s="21">
        <v>0.125550549802184</v>
      </c>
      <c r="F16" s="21">
        <v>0.43662425157666701</v>
      </c>
      <c r="G16" s="21">
        <v>1.18654097605872</v>
      </c>
      <c r="H16" s="21">
        <v>3.1628892750902899</v>
      </c>
      <c r="I16" s="21">
        <v>6.1899961151911196</v>
      </c>
      <c r="J16" s="21">
        <v>4.7667507672045204</v>
      </c>
      <c r="K16" s="21">
        <v>2.8500999999999999</v>
      </c>
      <c r="L16" s="21">
        <v>1.3</v>
      </c>
      <c r="M16" s="8">
        <v>1.87</v>
      </c>
    </row>
    <row r="17" spans="1:16" x14ac:dyDescent="0.2">
      <c r="A17" s="9" t="s">
        <v>23</v>
      </c>
      <c r="B17" s="21">
        <v>0.22999999999999998</v>
      </c>
      <c r="C17" s="21">
        <v>0.25927173499515416</v>
      </c>
      <c r="D17" s="21">
        <v>0.29833356723468402</v>
      </c>
      <c r="E17" s="21">
        <v>0.13116567932432199</v>
      </c>
      <c r="F17" s="21">
        <v>0.36507381525073401</v>
      </c>
      <c r="G17" s="21">
        <v>1.1657759753097701</v>
      </c>
      <c r="H17" s="21">
        <v>2.89674819751948</v>
      </c>
      <c r="I17" s="21">
        <v>6.0506320852823201</v>
      </c>
      <c r="J17" s="21">
        <v>4.9613717392035301</v>
      </c>
      <c r="K17" s="21">
        <v>3.1709680076595301</v>
      </c>
      <c r="L17" s="21">
        <v>1.3</v>
      </c>
      <c r="M17" s="8">
        <v>1.84</v>
      </c>
    </row>
    <row r="18" spans="1:16" x14ac:dyDescent="0.2">
      <c r="A18" s="9" t="s">
        <v>24</v>
      </c>
      <c r="B18" s="21">
        <v>0.25</v>
      </c>
      <c r="C18" s="21">
        <v>0.37180004826819096</v>
      </c>
      <c r="D18" s="21">
        <v>0.27072865021207898</v>
      </c>
      <c r="E18" s="21">
        <v>0.17323017652017</v>
      </c>
      <c r="F18" s="21">
        <v>0.31748893273413997</v>
      </c>
      <c r="G18" s="21">
        <v>1.0258758651137401</v>
      </c>
      <c r="H18" s="21">
        <v>2.30550954888679</v>
      </c>
      <c r="I18" s="21">
        <v>5.8002164678935104</v>
      </c>
      <c r="J18" s="21">
        <v>5.2565442594263603</v>
      </c>
      <c r="K18" s="21">
        <v>3.1955168897649702</v>
      </c>
      <c r="L18" s="21">
        <v>1.26</v>
      </c>
      <c r="M18" s="8">
        <v>1.6</v>
      </c>
    </row>
    <row r="19" spans="1:16" x14ac:dyDescent="0.2">
      <c r="A19" s="9" t="s">
        <v>25</v>
      </c>
      <c r="B19" s="21">
        <v>0.27999999999999997</v>
      </c>
      <c r="C19" s="21">
        <v>0.26863585015142699</v>
      </c>
      <c r="D19" s="21">
        <v>0.49453625473604201</v>
      </c>
      <c r="E19" s="21">
        <v>0.20413352120096601</v>
      </c>
      <c r="F19" s="21">
        <v>0.327054397576103</v>
      </c>
      <c r="G19" s="21">
        <v>0.92314925536678605</v>
      </c>
      <c r="H19" s="21">
        <v>2.2733011625603901</v>
      </c>
      <c r="I19" s="21">
        <v>5.95556835921548</v>
      </c>
      <c r="J19" s="21">
        <v>5.3280710258590203</v>
      </c>
      <c r="K19" s="21">
        <v>3.199733282016</v>
      </c>
      <c r="L19" s="21">
        <v>1.36</v>
      </c>
      <c r="M19" s="8">
        <v>1.62</v>
      </c>
    </row>
    <row r="20" spans="1:16" ht="15" x14ac:dyDescent="0.3">
      <c r="A20" s="14"/>
      <c r="B20" s="14"/>
      <c r="C20" s="14"/>
      <c r="D20" s="14"/>
      <c r="E20" s="14"/>
      <c r="F20" s="16"/>
      <c r="G20" s="16"/>
      <c r="H20" s="20"/>
      <c r="I20" s="16"/>
      <c r="J20" s="16"/>
      <c r="K20" s="16"/>
      <c r="L20" s="17"/>
      <c r="M20" s="16"/>
    </row>
    <row r="21" spans="1:16" s="25" customFormat="1" x14ac:dyDescent="0.2">
      <c r="A21" s="23" t="s">
        <v>26</v>
      </c>
      <c r="B21" s="24">
        <f>AVERAGE(B8:B19)</f>
        <v>0.28416666666666662</v>
      </c>
      <c r="C21" s="24">
        <f>AVERAGE(C8:C19)</f>
        <v>0.28895135931282673</v>
      </c>
      <c r="D21" s="24">
        <f>AVERAGE(D8:D19)</f>
        <v>0.36893718451714402</v>
      </c>
      <c r="E21" s="24">
        <f>AVERAGE(E8:E19)</f>
        <v>0.20618684668915818</v>
      </c>
      <c r="F21" s="24">
        <f t="shared" ref="F21:M21" si="0">AVERAGE(F8:F19)</f>
        <v>0.57141388758035438</v>
      </c>
      <c r="G21" s="24">
        <f t="shared" si="0"/>
        <v>1.4876733366235892</v>
      </c>
      <c r="H21" s="24">
        <f t="shared" si="0"/>
        <v>4.023241631939686</v>
      </c>
      <c r="I21" s="24">
        <f t="shared" si="0"/>
        <v>5.8841846930094732</v>
      </c>
      <c r="J21" s="24">
        <f t="shared" si="0"/>
        <v>4.5051385164820177</v>
      </c>
      <c r="K21" s="24">
        <f t="shared" si="0"/>
        <v>2.3925348482867084</v>
      </c>
      <c r="L21" s="24">
        <f t="shared" si="0"/>
        <v>1.3150000000000002</v>
      </c>
      <c r="M21" s="24">
        <f t="shared" si="0"/>
        <v>2.0633333333333339</v>
      </c>
      <c r="P21" s="27"/>
    </row>
    <row r="24" spans="1:16" x14ac:dyDescent="0.2">
      <c r="D24" s="21"/>
    </row>
    <row r="25" spans="1:16" x14ac:dyDescent="0.2">
      <c r="D25" s="21"/>
    </row>
    <row r="26" spans="1:16" x14ac:dyDescent="0.2">
      <c r="D26" s="21"/>
    </row>
    <row r="27" spans="1:16" x14ac:dyDescent="0.2">
      <c r="D27" s="21"/>
    </row>
    <row r="28" spans="1:16" x14ac:dyDescent="0.2">
      <c r="D28" s="21"/>
    </row>
    <row r="29" spans="1:16" x14ac:dyDescent="0.2">
      <c r="D29" s="21"/>
    </row>
    <row r="30" spans="1:16" x14ac:dyDescent="0.2">
      <c r="D30" s="21"/>
    </row>
    <row r="31" spans="1:16" x14ac:dyDescent="0.2">
      <c r="D31" s="21"/>
    </row>
    <row r="32" spans="1:16" x14ac:dyDescent="0.2">
      <c r="D32" s="21"/>
    </row>
    <row r="33" spans="4:4" x14ac:dyDescent="0.2">
      <c r="D33" s="21"/>
    </row>
    <row r="34" spans="4:4" x14ac:dyDescent="0.2">
      <c r="D34" s="21"/>
    </row>
    <row r="35" spans="4:4" x14ac:dyDescent="0.2">
      <c r="D35" s="21"/>
    </row>
    <row r="36" spans="4:4" x14ac:dyDescent="0.2">
      <c r="D36" s="21"/>
    </row>
    <row r="37" spans="4:4" x14ac:dyDescent="0.2">
      <c r="D37" s="21"/>
    </row>
  </sheetData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workbookViewId="0">
      <pane ySplit="1" topLeftCell="A131" activePane="bottomLeft" state="frozen"/>
      <selection activeCell="O5" sqref="O5"/>
      <selection pane="bottomLeft" activeCell="O5" sqref="O5"/>
    </sheetView>
  </sheetViews>
  <sheetFormatPr defaultRowHeight="12.75" x14ac:dyDescent="0.2"/>
  <cols>
    <col min="1" max="1" width="14.42578125" style="6" customWidth="1"/>
    <col min="2" max="2" width="20.28515625" style="7" customWidth="1"/>
  </cols>
  <sheetData>
    <row r="1" spans="1:2" s="1" customFormat="1" ht="22.5" thickBot="1" x14ac:dyDescent="0.25">
      <c r="A1" s="2" t="s">
        <v>0</v>
      </c>
      <c r="B1" s="3" t="s">
        <v>1</v>
      </c>
    </row>
    <row r="2" spans="1:2" ht="13.5" thickBot="1" x14ac:dyDescent="0.25">
      <c r="A2" s="4">
        <v>37438</v>
      </c>
      <c r="B2" s="5">
        <v>3.0499999999999999E-2</v>
      </c>
    </row>
    <row r="3" spans="1:2" ht="13.5" thickBot="1" x14ac:dyDescent="0.25">
      <c r="A3" s="4">
        <v>37469</v>
      </c>
      <c r="B3" s="5">
        <v>2.3699999999999999E-2</v>
      </c>
    </row>
    <row r="4" spans="1:2" ht="13.5" thickBot="1" x14ac:dyDescent="0.25">
      <c r="A4" s="4">
        <v>37500</v>
      </c>
      <c r="B4" s="5">
        <v>2.18E-2</v>
      </c>
    </row>
    <row r="5" spans="1:2" ht="13.5" thickBot="1" x14ac:dyDescent="0.25">
      <c r="A5" s="4">
        <v>37530</v>
      </c>
      <c r="B5" s="5">
        <v>2.3400000000000001E-2</v>
      </c>
    </row>
    <row r="6" spans="1:2" ht="13.5" thickBot="1" x14ac:dyDescent="0.25">
      <c r="A6" s="4">
        <v>37561</v>
      </c>
      <c r="B6" s="5">
        <v>2.1600000000000001E-2</v>
      </c>
    </row>
    <row r="7" spans="1:2" ht="13.5" thickBot="1" x14ac:dyDescent="0.25">
      <c r="A7" s="4">
        <v>37591</v>
      </c>
      <c r="B7" s="5">
        <v>1.9900000000000001E-2</v>
      </c>
    </row>
    <row r="8" spans="1:2" ht="13.5" thickBot="1" x14ac:dyDescent="0.25">
      <c r="A8" s="4">
        <v>37622</v>
      </c>
      <c r="B8" s="5">
        <v>1.89E-2</v>
      </c>
    </row>
    <row r="9" spans="1:2" ht="13.5" thickBot="1" x14ac:dyDescent="0.25">
      <c r="A9" s="4">
        <v>37653</v>
      </c>
      <c r="B9" s="5">
        <v>1.8499999999999999E-2</v>
      </c>
    </row>
    <row r="10" spans="1:2" ht="13.5" thickBot="1" x14ac:dyDescent="0.25">
      <c r="A10" s="4">
        <v>37681</v>
      </c>
      <c r="B10" s="5">
        <v>1.8700000000000001E-2</v>
      </c>
    </row>
    <row r="11" spans="1:2" ht="13.5" thickBot="1" x14ac:dyDescent="0.25">
      <c r="A11" s="4">
        <v>37712</v>
      </c>
      <c r="B11" s="5">
        <v>1.84E-2</v>
      </c>
    </row>
    <row r="12" spans="1:2" ht="13.5" thickBot="1" x14ac:dyDescent="0.25">
      <c r="A12" s="4">
        <v>37742</v>
      </c>
      <c r="B12" s="5">
        <v>1.6E-2</v>
      </c>
    </row>
    <row r="13" spans="1:2" ht="13.5" thickBot="1" x14ac:dyDescent="0.25">
      <c r="A13" s="4">
        <v>37773</v>
      </c>
      <c r="B13" s="5">
        <v>1.6199999999999999E-2</v>
      </c>
    </row>
    <row r="14" spans="1:2" ht="13.5" thickBot="1" x14ac:dyDescent="0.25">
      <c r="A14" s="4">
        <v>37803</v>
      </c>
      <c r="B14" s="5">
        <v>1.4E-2</v>
      </c>
    </row>
    <row r="15" spans="1:2" ht="13.5" thickBot="1" x14ac:dyDescent="0.25">
      <c r="A15" s="4">
        <v>37834</v>
      </c>
      <c r="B15" s="5">
        <v>1.32E-2</v>
      </c>
    </row>
    <row r="16" spans="1:2" ht="13.5" thickBot="1" x14ac:dyDescent="0.25">
      <c r="A16" s="4">
        <v>37865</v>
      </c>
      <c r="B16" s="5">
        <v>1.38E-2</v>
      </c>
    </row>
    <row r="17" spans="1:2" ht="13.5" thickBot="1" x14ac:dyDescent="0.25">
      <c r="A17" s="4">
        <v>37895</v>
      </c>
      <c r="B17" s="5">
        <v>1.3100000000000001E-2</v>
      </c>
    </row>
    <row r="18" spans="1:2" ht="13.5" thickBot="1" x14ac:dyDescent="0.25">
      <c r="A18" s="4">
        <v>37926</v>
      </c>
      <c r="B18" s="5">
        <v>1.37E-2</v>
      </c>
    </row>
    <row r="19" spans="1:2" ht="13.5" thickBot="1" x14ac:dyDescent="0.25">
      <c r="A19" s="4">
        <v>37956</v>
      </c>
      <c r="B19" s="5">
        <v>1.3100000000000001E-2</v>
      </c>
    </row>
    <row r="20" spans="1:2" ht="13.5" thickBot="1" x14ac:dyDescent="0.25">
      <c r="A20" s="4">
        <v>37987</v>
      </c>
      <c r="B20" s="5">
        <v>1.23E-2</v>
      </c>
    </row>
    <row r="21" spans="1:2" ht="13.5" thickBot="1" x14ac:dyDescent="0.25">
      <c r="A21" s="4">
        <v>38018</v>
      </c>
      <c r="B21" s="5">
        <v>1.2800000000000001E-2</v>
      </c>
    </row>
    <row r="22" spans="1:2" ht="13.5" thickBot="1" x14ac:dyDescent="0.25">
      <c r="A22" s="4">
        <v>38047</v>
      </c>
      <c r="B22" s="5">
        <v>1.2999999999999999E-2</v>
      </c>
    </row>
    <row r="23" spans="1:2" ht="13.5" thickBot="1" x14ac:dyDescent="0.25">
      <c r="A23" s="4">
        <v>38078</v>
      </c>
      <c r="B23" s="5">
        <v>1.2999999999999999E-2</v>
      </c>
    </row>
    <row r="24" spans="1:2" ht="13.5" thickBot="1" x14ac:dyDescent="0.25">
      <c r="A24" s="4">
        <v>38108</v>
      </c>
      <c r="B24" s="5">
        <v>1.26E-2</v>
      </c>
    </row>
    <row r="25" spans="1:2" ht="13.5" thickBot="1" x14ac:dyDescent="0.25">
      <c r="A25" s="4">
        <v>38139</v>
      </c>
      <c r="B25" s="5">
        <v>1.3599999999999999E-2</v>
      </c>
    </row>
    <row r="26" spans="1:2" ht="13.5" thickBot="1" x14ac:dyDescent="0.25">
      <c r="A26" s="4">
        <v>38169</v>
      </c>
      <c r="B26" s="5">
        <v>1.4500000000000001E-2</v>
      </c>
    </row>
    <row r="27" spans="1:2" ht="13.5" thickBot="1" x14ac:dyDescent="0.25">
      <c r="A27" s="4">
        <v>38200</v>
      </c>
      <c r="B27" s="5">
        <v>1.61E-2</v>
      </c>
    </row>
    <row r="28" spans="1:2" ht="13.5" thickBot="1" x14ac:dyDescent="0.25">
      <c r="A28" s="4">
        <v>38231</v>
      </c>
      <c r="B28" s="5">
        <v>1.7299999999999999E-2</v>
      </c>
    </row>
    <row r="29" spans="1:2" ht="13.5" thickBot="1" x14ac:dyDescent="0.25">
      <c r="A29" s="4">
        <v>38261</v>
      </c>
      <c r="B29" s="5">
        <v>1.9400000000000001E-2</v>
      </c>
    </row>
    <row r="30" spans="1:2" ht="13.5" thickBot="1" x14ac:dyDescent="0.25">
      <c r="A30" s="4">
        <v>38292</v>
      </c>
      <c r="B30" s="5">
        <v>2.1399999999999999E-2</v>
      </c>
    </row>
    <row r="31" spans="1:2" ht="13.5" thickBot="1" x14ac:dyDescent="0.25">
      <c r="A31" s="4">
        <v>38322</v>
      </c>
      <c r="B31" s="5">
        <v>2.2800000000000001E-2</v>
      </c>
    </row>
    <row r="32" spans="1:2" ht="13.5" thickBot="1" x14ac:dyDescent="0.25">
      <c r="A32" s="4">
        <v>38353</v>
      </c>
      <c r="B32" s="5">
        <v>2.4400000000000002E-2</v>
      </c>
    </row>
    <row r="33" spans="1:2" ht="13.5" thickBot="1" x14ac:dyDescent="0.25">
      <c r="A33" s="4">
        <v>38384</v>
      </c>
      <c r="B33" s="5">
        <v>2.7E-2</v>
      </c>
    </row>
    <row r="34" spans="1:2" ht="13.5" thickBot="1" x14ac:dyDescent="0.25">
      <c r="A34" s="4">
        <v>38412</v>
      </c>
      <c r="B34" s="5">
        <v>2.8500000000000001E-2</v>
      </c>
    </row>
    <row r="35" spans="1:2" ht="13.5" thickBot="1" x14ac:dyDescent="0.25">
      <c r="A35" s="4">
        <v>38443</v>
      </c>
      <c r="B35" s="5">
        <v>3.1699999999999999E-2</v>
      </c>
    </row>
    <row r="36" spans="1:2" ht="13.5" thickBot="1" x14ac:dyDescent="0.25">
      <c r="A36" s="4">
        <v>38473</v>
      </c>
      <c r="B36" s="5">
        <v>3.2000000000000001E-2</v>
      </c>
    </row>
    <row r="37" spans="1:2" ht="13.5" thickBot="1" x14ac:dyDescent="0.25">
      <c r="A37" s="4">
        <v>38504</v>
      </c>
      <c r="B37" s="5">
        <v>3.2000000000000001E-2</v>
      </c>
    </row>
    <row r="38" spans="1:2" ht="13.5" thickBot="1" x14ac:dyDescent="0.25">
      <c r="A38" s="4">
        <v>38534</v>
      </c>
      <c r="B38" s="5">
        <v>3.5200000000000002E-2</v>
      </c>
    </row>
    <row r="39" spans="1:2" ht="13.5" thickBot="1" x14ac:dyDescent="0.25">
      <c r="A39" s="4">
        <v>38565</v>
      </c>
      <c r="B39" s="5">
        <v>3.6700000000000003E-2</v>
      </c>
    </row>
    <row r="40" spans="1:2" ht="13.5" thickBot="1" x14ac:dyDescent="0.25">
      <c r="A40" s="4">
        <v>38596</v>
      </c>
      <c r="B40" s="5">
        <v>4.0399999999999998E-2</v>
      </c>
    </row>
    <row r="41" spans="1:2" ht="13.5" thickBot="1" x14ac:dyDescent="0.25">
      <c r="A41" s="4">
        <v>38626</v>
      </c>
      <c r="B41" s="5">
        <v>4.07E-2</v>
      </c>
    </row>
    <row r="42" spans="1:2" ht="13.5" thickBot="1" x14ac:dyDescent="0.25">
      <c r="A42" s="4">
        <v>38657</v>
      </c>
      <c r="B42" s="5">
        <v>4.48E-2</v>
      </c>
    </row>
    <row r="43" spans="1:2" ht="13.5" thickBot="1" x14ac:dyDescent="0.25">
      <c r="A43" s="4">
        <v>38687</v>
      </c>
      <c r="B43" s="5">
        <v>4.6199999999999998E-2</v>
      </c>
    </row>
    <row r="44" spans="1:2" ht="13.5" thickBot="1" x14ac:dyDescent="0.25">
      <c r="A44" s="4">
        <v>38718</v>
      </c>
      <c r="B44" s="5">
        <v>4.58E-2</v>
      </c>
    </row>
    <row r="45" spans="1:2" ht="13.5" thickBot="1" x14ac:dyDescent="0.25">
      <c r="A45" s="4">
        <v>38749</v>
      </c>
      <c r="B45" s="5">
        <v>4.7800000000000002E-2</v>
      </c>
    </row>
    <row r="46" spans="1:2" ht="13.5" thickBot="1" x14ac:dyDescent="0.25">
      <c r="A46" s="4">
        <v>38777</v>
      </c>
      <c r="B46" s="5">
        <v>4.7699999999999999E-2</v>
      </c>
    </row>
    <row r="47" spans="1:2" ht="13.5" thickBot="1" x14ac:dyDescent="0.25">
      <c r="A47" s="4">
        <v>38808</v>
      </c>
      <c r="B47" s="5">
        <v>4.9599999999999998E-2</v>
      </c>
    </row>
    <row r="48" spans="1:2" ht="13.5" thickBot="1" x14ac:dyDescent="0.25">
      <c r="A48" s="4">
        <v>38838</v>
      </c>
      <c r="B48" s="5">
        <v>5.2600000000000001E-2</v>
      </c>
    </row>
    <row r="49" spans="1:2" ht="13.5" thickBot="1" x14ac:dyDescent="0.25">
      <c r="A49" s="4">
        <v>38869</v>
      </c>
      <c r="B49" s="5">
        <v>5.33E-2</v>
      </c>
    </row>
    <row r="50" spans="1:2" ht="13.5" thickBot="1" x14ac:dyDescent="0.25">
      <c r="A50" s="4">
        <v>38899</v>
      </c>
      <c r="B50" s="5">
        <v>5.5813416276826545E-2</v>
      </c>
    </row>
    <row r="51" spans="1:2" ht="13.5" thickBot="1" x14ac:dyDescent="0.25">
      <c r="A51" s="4">
        <v>38930</v>
      </c>
      <c r="B51" s="5">
        <v>5.6178909564184497E-2</v>
      </c>
    </row>
    <row r="52" spans="1:2" ht="13.5" thickBot="1" x14ac:dyDescent="0.25">
      <c r="A52" s="4">
        <v>38961</v>
      </c>
      <c r="B52" s="5">
        <v>5.803746817223316E-2</v>
      </c>
    </row>
    <row r="53" spans="1:2" ht="13.5" thickBot="1" x14ac:dyDescent="0.25">
      <c r="A53" s="4">
        <v>38991</v>
      </c>
      <c r="B53" s="5">
        <v>5.7992771428545649E-2</v>
      </c>
    </row>
    <row r="54" spans="1:2" ht="13.5" thickBot="1" x14ac:dyDescent="0.25">
      <c r="A54" s="4">
        <v>39022</v>
      </c>
      <c r="B54" s="5">
        <v>6.0104790807185483E-2</v>
      </c>
    </row>
    <row r="55" spans="1:2" ht="13.5" thickBot="1" x14ac:dyDescent="0.25">
      <c r="A55" s="4">
        <v>39052</v>
      </c>
      <c r="B55" s="5">
        <v>5.8823511353001755E-2</v>
      </c>
    </row>
    <row r="56" spans="1:2" ht="13.5" thickBot="1" x14ac:dyDescent="0.25">
      <c r="A56" s="4">
        <v>39083</v>
      </c>
      <c r="B56" s="5">
        <v>5.877022292242863E-2</v>
      </c>
    </row>
    <row r="57" spans="1:2" ht="13.5" thickBot="1" x14ac:dyDescent="0.25">
      <c r="A57" s="4">
        <v>39114</v>
      </c>
      <c r="B57" s="5">
        <v>6.0416941028439163E-2</v>
      </c>
    </row>
    <row r="58" spans="1:2" ht="13.5" thickBot="1" x14ac:dyDescent="0.25">
      <c r="A58" s="4">
        <v>39142</v>
      </c>
      <c r="B58" s="5">
        <v>6.1899961151911188E-2</v>
      </c>
    </row>
    <row r="59" spans="1:2" ht="13.5" thickBot="1" x14ac:dyDescent="0.25">
      <c r="A59" s="4">
        <v>39173</v>
      </c>
      <c r="B59" s="5">
        <v>6.0503602244999774E-2</v>
      </c>
    </row>
    <row r="60" spans="1:2" ht="13.5" thickBot="1" x14ac:dyDescent="0.25">
      <c r="A60" s="4">
        <v>39203</v>
      </c>
      <c r="B60" s="5">
        <v>5.8002164678935111E-2</v>
      </c>
    </row>
    <row r="61" spans="1:2" ht="13.5" thickBot="1" x14ac:dyDescent="0.25">
      <c r="A61" s="4">
        <v>39234</v>
      </c>
      <c r="B61" s="5">
        <v>5.9555683592154809E-2</v>
      </c>
    </row>
    <row r="62" spans="1:2" ht="13.5" thickBot="1" x14ac:dyDescent="0.25">
      <c r="A62" s="4">
        <v>39264</v>
      </c>
      <c r="B62" s="5">
        <v>5.247231024111601E-2</v>
      </c>
    </row>
    <row r="63" spans="1:2" ht="13.5" thickBot="1" x14ac:dyDescent="0.25">
      <c r="A63" s="4">
        <v>39295</v>
      </c>
      <c r="B63" s="5">
        <v>5.1799999999999999E-2</v>
      </c>
    </row>
    <row r="64" spans="1:2" ht="13.5" thickBot="1" x14ac:dyDescent="0.25">
      <c r="A64" s="4">
        <v>39326</v>
      </c>
      <c r="B64" s="5">
        <v>5.0465547477904063E-2</v>
      </c>
    </row>
    <row r="65" spans="1:2" ht="13.5" thickBot="1" x14ac:dyDescent="0.25">
      <c r="A65" s="4">
        <v>39356</v>
      </c>
      <c r="B65" s="5">
        <v>4.8311867061107787E-2</v>
      </c>
    </row>
    <row r="66" spans="1:2" ht="13.5" thickBot="1" x14ac:dyDescent="0.25">
      <c r="A66" s="4">
        <v>39387</v>
      </c>
      <c r="B66" s="5">
        <v>4.7601529291253324E-2</v>
      </c>
    </row>
    <row r="67" spans="1:2" ht="13.5" thickBot="1" x14ac:dyDescent="0.25">
      <c r="A67" s="4">
        <v>39417</v>
      </c>
      <c r="B67" s="5">
        <v>4.6544056664762579E-2</v>
      </c>
    </row>
    <row r="68" spans="1:2" ht="13.5" thickBot="1" x14ac:dyDescent="0.25">
      <c r="A68" s="4">
        <v>39448</v>
      </c>
      <c r="B68" s="5">
        <v>4.3065609832904202E-2</v>
      </c>
    </row>
    <row r="69" spans="1:2" ht="13.5" thickBot="1" x14ac:dyDescent="0.25">
      <c r="A69" s="4">
        <v>39479</v>
      </c>
      <c r="B69" s="5">
        <v>3.6141056808409108E-2</v>
      </c>
    </row>
    <row r="70" spans="1:2" ht="13.5" thickBot="1" x14ac:dyDescent="0.25">
      <c r="A70" s="4">
        <v>39508</v>
      </c>
      <c r="B70" s="5">
        <v>3.1628892750902929E-2</v>
      </c>
    </row>
    <row r="71" spans="1:2" ht="13.5" thickBot="1" x14ac:dyDescent="0.25">
      <c r="A71" s="4">
        <v>39539</v>
      </c>
      <c r="B71" s="5">
        <v>2.8967481975194841E-2</v>
      </c>
    </row>
    <row r="72" spans="1:2" ht="13.5" thickBot="1" x14ac:dyDescent="0.25">
      <c r="A72" s="4">
        <v>39569</v>
      </c>
      <c r="B72" s="5">
        <v>2.3055095488867874E-2</v>
      </c>
    </row>
    <row r="73" spans="1:2" ht="13.5" thickBot="1" x14ac:dyDescent="0.25">
      <c r="A73" s="4">
        <v>39600</v>
      </c>
      <c r="B73" s="5">
        <v>2.2733011625603906E-2</v>
      </c>
    </row>
    <row r="74" spans="1:2" ht="13.5" thickBot="1" x14ac:dyDescent="0.25">
      <c r="A74" s="4">
        <v>39630</v>
      </c>
      <c r="B74" s="5">
        <v>2.3941479470604664E-2</v>
      </c>
    </row>
    <row r="75" spans="1:2" ht="13.5" thickBot="1" x14ac:dyDescent="0.25">
      <c r="A75" s="4">
        <v>39661</v>
      </c>
      <c r="B75" s="5">
        <v>2.3164768977030226E-2</v>
      </c>
    </row>
    <row r="76" spans="1:2" ht="13.5" thickBot="1" x14ac:dyDescent="0.25">
      <c r="A76" s="4">
        <v>39692</v>
      </c>
      <c r="B76" s="5">
        <v>2.1287037601849097E-2</v>
      </c>
    </row>
    <row r="77" spans="1:2" ht="13.5" thickBot="1" x14ac:dyDescent="0.25">
      <c r="A77" s="4">
        <v>39722</v>
      </c>
      <c r="B77" s="5">
        <v>1.7090108071004188E-2</v>
      </c>
    </row>
    <row r="78" spans="1:2" ht="13.5" thickBot="1" x14ac:dyDescent="0.25">
      <c r="A78" s="4">
        <v>39753</v>
      </c>
      <c r="B78" s="5">
        <v>1.4084101467781527E-2</v>
      </c>
    </row>
    <row r="79" spans="1:2" ht="13.5" thickBot="1" x14ac:dyDescent="0.25">
      <c r="A79" s="4">
        <v>39783</v>
      </c>
      <c r="B79" s="5">
        <v>1.3331465341178704E-2</v>
      </c>
    </row>
    <row r="80" spans="1:2" ht="13.5" thickBot="1" x14ac:dyDescent="0.25">
      <c r="A80" s="4">
        <v>39814</v>
      </c>
      <c r="B80" s="5">
        <v>1.1214838838737969E-2</v>
      </c>
    </row>
    <row r="81" spans="1:2" ht="13.5" thickBot="1" x14ac:dyDescent="0.25">
      <c r="A81" s="4">
        <v>39845</v>
      </c>
      <c r="B81" s="5">
        <v>1.1393389429904551E-2</v>
      </c>
    </row>
    <row r="82" spans="1:2" ht="13.5" thickBot="1" x14ac:dyDescent="0.25">
      <c r="A82" s="4">
        <v>39873</v>
      </c>
      <c r="B82" s="5">
        <v>1.1865409760587231E-2</v>
      </c>
    </row>
    <row r="83" spans="1:2" ht="13.5" thickBot="1" x14ac:dyDescent="0.25">
      <c r="A83" s="4">
        <v>39904</v>
      </c>
      <c r="B83" s="5">
        <v>1.1657759753097704E-2</v>
      </c>
    </row>
    <row r="84" spans="1:2" ht="13.5" thickBot="1" x14ac:dyDescent="0.25">
      <c r="A84" s="4">
        <v>39934</v>
      </c>
      <c r="B84" s="5">
        <v>1.025875865113742E-2</v>
      </c>
    </row>
    <row r="85" spans="1:2" ht="13.5" thickBot="1" x14ac:dyDescent="0.25">
      <c r="A85" s="4">
        <v>39965</v>
      </c>
      <c r="B85" s="5">
        <v>9.2314925536678572E-3</v>
      </c>
    </row>
    <row r="86" spans="1:2" ht="13.5" thickBot="1" x14ac:dyDescent="0.25">
      <c r="A86" s="4">
        <v>39995</v>
      </c>
      <c r="B86" s="5">
        <v>8.9084392674122718E-3</v>
      </c>
    </row>
    <row r="87" spans="1:2" ht="13.5" thickBot="1" x14ac:dyDescent="0.25">
      <c r="A87" s="4">
        <v>40026</v>
      </c>
      <c r="B87" s="5">
        <v>8.814270028001385E-3</v>
      </c>
    </row>
    <row r="88" spans="1:2" ht="13.5" thickBot="1" x14ac:dyDescent="0.25">
      <c r="A88" s="4">
        <v>40057</v>
      </c>
      <c r="B88" s="5">
        <v>8.1873854542530607E-3</v>
      </c>
    </row>
    <row r="89" spans="1:2" ht="13.5" thickBot="1" x14ac:dyDescent="0.25">
      <c r="A89" s="4">
        <v>40087</v>
      </c>
      <c r="B89" s="5">
        <v>7.2990113345248421E-3</v>
      </c>
    </row>
    <row r="90" spans="1:2" ht="13.5" thickBot="1" x14ac:dyDescent="0.25">
      <c r="A90" s="4">
        <v>40118</v>
      </c>
      <c r="B90" s="5">
        <v>6.7916722590970115E-3</v>
      </c>
    </row>
    <row r="91" spans="1:2" ht="13.5" thickBot="1" x14ac:dyDescent="0.25">
      <c r="A91" s="4">
        <v>40148</v>
      </c>
      <c r="B91" s="5">
        <v>5.5777939973009737E-3</v>
      </c>
    </row>
    <row r="92" spans="1:2" ht="13.5" thickBot="1" x14ac:dyDescent="0.25">
      <c r="A92" s="4">
        <v>40179</v>
      </c>
      <c r="B92" s="5">
        <v>4.1234065715635912E-3</v>
      </c>
    </row>
    <row r="93" spans="1:2" ht="13.5" thickBot="1" x14ac:dyDescent="0.25">
      <c r="A93" s="4">
        <v>40210</v>
      </c>
      <c r="B93" s="5">
        <v>4.4052731794132017E-3</v>
      </c>
    </row>
    <row r="94" spans="1:2" ht="13.5" thickBot="1" x14ac:dyDescent="0.25">
      <c r="A94" s="4">
        <v>40238</v>
      </c>
      <c r="B94" s="5">
        <v>4.3662425157666674E-3</v>
      </c>
    </row>
    <row r="95" spans="1:2" ht="13.5" thickBot="1" x14ac:dyDescent="0.25">
      <c r="A95" s="4">
        <v>40269</v>
      </c>
      <c r="B95" s="5">
        <v>3.6507381525073433E-3</v>
      </c>
    </row>
    <row r="96" spans="1:2" ht="13.5" thickBot="1" x14ac:dyDescent="0.25">
      <c r="A96" s="4">
        <v>40299</v>
      </c>
      <c r="B96" s="5">
        <v>3.1748893273414016E-3</v>
      </c>
    </row>
    <row r="97" spans="1:2" ht="13.5" thickBot="1" x14ac:dyDescent="0.25">
      <c r="A97" s="4">
        <v>40330</v>
      </c>
      <c r="B97" s="5">
        <v>3.2705439757610309E-3</v>
      </c>
    </row>
    <row r="98" spans="1:2" ht="13.5" thickBot="1" x14ac:dyDescent="0.25">
      <c r="A98" s="4">
        <v>40360</v>
      </c>
      <c r="B98" s="5">
        <v>3.0062166762288099E-3</v>
      </c>
    </row>
    <row r="99" spans="1:2" ht="13.5" thickBot="1" x14ac:dyDescent="0.25">
      <c r="A99" s="4">
        <v>40391</v>
      </c>
      <c r="B99" s="5">
        <v>2.9715055810125429E-3</v>
      </c>
    </row>
    <row r="100" spans="1:2" ht="13.5" thickBot="1" x14ac:dyDescent="0.25">
      <c r="A100" s="4">
        <v>40422</v>
      </c>
      <c r="B100" s="5">
        <v>2.5546405764841781E-3</v>
      </c>
    </row>
    <row r="101" spans="1:2" ht="13.5" thickBot="1" x14ac:dyDescent="0.25">
      <c r="A101" s="4">
        <v>40452</v>
      </c>
      <c r="B101" s="5">
        <v>2.3770077554537555E-3</v>
      </c>
    </row>
    <row r="102" spans="1:2" ht="13.5" thickBot="1" x14ac:dyDescent="0.25">
      <c r="A102" s="4">
        <v>40483</v>
      </c>
      <c r="B102" s="5">
        <v>2.1584701989995378E-3</v>
      </c>
    </row>
    <row r="103" spans="1:2" ht="13.5" thickBot="1" x14ac:dyDescent="0.25">
      <c r="A103" s="4">
        <v>40513</v>
      </c>
      <c r="B103" s="5">
        <v>1.9528270994250338E-3</v>
      </c>
    </row>
    <row r="104" spans="1:2" ht="13.5" thickBot="1" x14ac:dyDescent="0.25">
      <c r="A104" s="4">
        <v>40544</v>
      </c>
      <c r="B104" s="5">
        <v>1.82066869014513E-3</v>
      </c>
    </row>
    <row r="105" spans="1:2" ht="13.5" thickBot="1" x14ac:dyDescent="0.25">
      <c r="A105" s="4">
        <v>40575</v>
      </c>
      <c r="B105" s="5">
        <v>1.5602857564735657E-3</v>
      </c>
    </row>
    <row r="106" spans="1:2" ht="13.5" thickBot="1" x14ac:dyDescent="0.25">
      <c r="A106" s="4">
        <v>40603</v>
      </c>
      <c r="B106" s="5">
        <v>1.2555054980218391E-3</v>
      </c>
    </row>
    <row r="107" spans="1:2" ht="13.5" thickBot="1" x14ac:dyDescent="0.25">
      <c r="A107" s="4">
        <v>40634</v>
      </c>
      <c r="B107" s="5">
        <v>1.3116567932432194E-3</v>
      </c>
    </row>
    <row r="108" spans="1:2" ht="13.5" thickBot="1" x14ac:dyDescent="0.25">
      <c r="A108" s="4">
        <v>40664</v>
      </c>
      <c r="B108" s="5">
        <v>1.7323017652017012E-3</v>
      </c>
    </row>
    <row r="109" spans="1:2" ht="13.5" thickBot="1" x14ac:dyDescent="0.25">
      <c r="A109" s="4">
        <v>40695</v>
      </c>
      <c r="B109" s="5">
        <v>2.041335212009662E-3</v>
      </c>
    </row>
    <row r="110" spans="1:2" ht="13.5" thickBot="1" x14ac:dyDescent="0.25">
      <c r="A110" s="4">
        <v>40725</v>
      </c>
      <c r="B110" s="5">
        <v>2.513129399368823E-3</v>
      </c>
    </row>
    <row r="111" spans="1:2" ht="13.5" thickBot="1" x14ac:dyDescent="0.25">
      <c r="A111" s="4">
        <v>40756</v>
      </c>
      <c r="B111" s="5">
        <v>2.6594454951276406E-3</v>
      </c>
    </row>
    <row r="112" spans="1:2" ht="13.5" thickBot="1" x14ac:dyDescent="0.25">
      <c r="A112" s="4">
        <v>40787</v>
      </c>
      <c r="B112" s="5">
        <v>3.0477598407628254E-3</v>
      </c>
    </row>
    <row r="113" spans="1:2" ht="13.5" thickBot="1" x14ac:dyDescent="0.25">
      <c r="A113" s="4">
        <v>40817</v>
      </c>
      <c r="B113" s="5">
        <v>3.6768949807236754E-3</v>
      </c>
    </row>
    <row r="114" spans="1:2" ht="13.5" thickBot="1" x14ac:dyDescent="0.25">
      <c r="A114" s="4">
        <v>40848</v>
      </c>
      <c r="B114" s="5">
        <v>7.2247136508006198E-3</v>
      </c>
    </row>
    <row r="115" spans="1:2" ht="13.5" thickBot="1" x14ac:dyDescent="0.25">
      <c r="A115" s="4">
        <v>40878</v>
      </c>
      <c r="B115" s="5">
        <v>3.1728105268838624E-3</v>
      </c>
    </row>
    <row r="116" spans="1:2" ht="13.5" thickBot="1" x14ac:dyDescent="0.25">
      <c r="A116" s="4">
        <v>40909</v>
      </c>
      <c r="B116" s="5">
        <v>3.1411261698487025E-3</v>
      </c>
    </row>
    <row r="117" spans="1:2" ht="13.5" thickBot="1" x14ac:dyDescent="0.25">
      <c r="A117" s="4">
        <v>40940</v>
      </c>
      <c r="B117" s="5">
        <v>4.3141594311273393E-3</v>
      </c>
    </row>
    <row r="118" spans="1:2" ht="13.5" thickBot="1" x14ac:dyDescent="0.25">
      <c r="A118" s="4">
        <v>40969</v>
      </c>
      <c r="B118" s="5">
        <v>3.8950202375252064E-3</v>
      </c>
    </row>
    <row r="119" spans="1:2" ht="13.5" thickBot="1" x14ac:dyDescent="0.25">
      <c r="A119" s="4">
        <v>41000</v>
      </c>
      <c r="B119" s="5">
        <v>2.9833356723468446E-3</v>
      </c>
    </row>
    <row r="120" spans="1:2" ht="13.5" thickBot="1" x14ac:dyDescent="0.25">
      <c r="A120" s="4">
        <v>41030</v>
      </c>
      <c r="B120" s="5">
        <v>2.7072865021207861E-3</v>
      </c>
    </row>
    <row r="121" spans="1:2" ht="13.5" thickBot="1" x14ac:dyDescent="0.25">
      <c r="A121" s="4">
        <v>41061</v>
      </c>
      <c r="B121" s="5">
        <v>4.9453625473604235E-3</v>
      </c>
    </row>
    <row r="122" spans="1:2" ht="13.5" thickBot="1" x14ac:dyDescent="0.25">
      <c r="A122" s="4">
        <v>41091</v>
      </c>
      <c r="B122" s="5">
        <v>3.5256170269628621E-3</v>
      </c>
    </row>
    <row r="123" spans="1:2" ht="13.5" thickBot="1" x14ac:dyDescent="0.25">
      <c r="A123" s="4">
        <v>41122</v>
      </c>
      <c r="B123" s="5">
        <v>2.5519595328085311E-3</v>
      </c>
    </row>
    <row r="124" spans="1:2" ht="13.5" thickBot="1" x14ac:dyDescent="0.25">
      <c r="A124" s="4">
        <v>41153</v>
      </c>
      <c r="B124" s="5">
        <v>2.658137261913857E-3</v>
      </c>
    </row>
    <row r="125" spans="1:2" ht="13.5" thickBot="1" x14ac:dyDescent="0.25">
      <c r="A125" s="4">
        <v>41183</v>
      </c>
      <c r="B125" s="5">
        <v>2.8280128600559683E-3</v>
      </c>
    </row>
    <row r="126" spans="1:2" ht="13.5" thickBot="1" x14ac:dyDescent="0.25">
      <c r="A126" s="4">
        <v>41214</v>
      </c>
      <c r="B126" s="5">
        <v>3.08103279622263E-3</v>
      </c>
    </row>
    <row r="127" spans="1:2" ht="13.5" thickBot="1" x14ac:dyDescent="0.25">
      <c r="A127" s="4">
        <v>41244</v>
      </c>
      <c r="B127" s="5">
        <v>2.6420040127942959E-3</v>
      </c>
    </row>
    <row r="128" spans="1:2" ht="13.5" thickBot="1" x14ac:dyDescent="0.25">
      <c r="A128" s="4">
        <v>41275</v>
      </c>
      <c r="B128" s="5">
        <v>2.3455573533690817E-3</v>
      </c>
    </row>
    <row r="129" spans="1:2" ht="13.5" thickBot="1" x14ac:dyDescent="0.25">
      <c r="A129" s="4">
        <v>41306</v>
      </c>
      <c r="B129" s="5">
        <v>2.5847609558107992E-3</v>
      </c>
    </row>
    <row r="130" spans="1:2" ht="13.5" thickBot="1" x14ac:dyDescent="0.25">
      <c r="A130" s="4">
        <v>41334</v>
      </c>
      <c r="B130" s="5">
        <v>3.4600049834534593E-3</v>
      </c>
    </row>
    <row r="131" spans="1:2" ht="13.5" thickBot="1" x14ac:dyDescent="0.25">
      <c r="A131" s="4">
        <v>41365</v>
      </c>
      <c r="B131" s="5">
        <v>2.5927173499515417E-3</v>
      </c>
    </row>
    <row r="132" spans="1:2" ht="13.5" thickBot="1" x14ac:dyDescent="0.25">
      <c r="A132" s="4">
        <v>41395</v>
      </c>
      <c r="B132" s="5">
        <v>3.7180004826819096E-3</v>
      </c>
    </row>
    <row r="133" spans="1:2" ht="13.5" thickBot="1" x14ac:dyDescent="0.25">
      <c r="A133" s="4">
        <v>41426</v>
      </c>
      <c r="B133" s="5">
        <v>2.68635850151427E-3</v>
      </c>
    </row>
    <row r="134" spans="1:2" ht="13.5" thickBot="1" x14ac:dyDescent="0.25">
      <c r="A134" s="4">
        <v>41456</v>
      </c>
      <c r="B134" s="5">
        <v>2.3294676733286801E-3</v>
      </c>
    </row>
    <row r="135" spans="1:2" ht="13.5" thickBot="1" x14ac:dyDescent="0.25">
      <c r="A135" s="4">
        <v>41487</v>
      </c>
      <c r="B135" s="5">
        <v>3.0913819127401897E-3</v>
      </c>
    </row>
    <row r="136" spans="1:2" ht="13.5" thickBot="1" x14ac:dyDescent="0.25">
      <c r="A136" s="4">
        <v>41518</v>
      </c>
      <c r="B136" s="5">
        <v>3.9894139298443402E-3</v>
      </c>
    </row>
    <row r="137" spans="1:2" ht="13.5" thickBot="1" x14ac:dyDescent="0.25">
      <c r="A137" s="4">
        <v>41548</v>
      </c>
      <c r="B137" s="5">
        <v>2.4654657675971998E-3</v>
      </c>
    </row>
    <row r="138" spans="1:2" ht="13.5" thickBot="1" x14ac:dyDescent="0.25">
      <c r="A138" s="4">
        <v>41579</v>
      </c>
      <c r="B138" s="5">
        <v>2.5470317473624297E-3</v>
      </c>
    </row>
    <row r="139" spans="1:2" ht="13.5" thickBot="1" x14ac:dyDescent="0.25">
      <c r="A139" s="4">
        <v>41609</v>
      </c>
      <c r="B139" s="5">
        <v>3.21753554285558E-3</v>
      </c>
    </row>
    <row r="140" spans="1:2" ht="13.5" thickBot="1" x14ac:dyDescent="0.25">
      <c r="A140" s="4">
        <v>41640</v>
      </c>
      <c r="B140" s="5">
        <v>3.5000000000000005E-3</v>
      </c>
    </row>
    <row r="141" spans="1:2" ht="13.5" thickBot="1" x14ac:dyDescent="0.25">
      <c r="A141" s="4">
        <v>41671</v>
      </c>
      <c r="B141" s="5">
        <v>2.7000000000000001E-3</v>
      </c>
    </row>
    <row r="142" spans="1:2" ht="13.5" thickBot="1" x14ac:dyDescent="0.25">
      <c r="A142" s="4">
        <v>41699</v>
      </c>
      <c r="B142" s="5">
        <v>2.7000000000000001E-3</v>
      </c>
    </row>
    <row r="143" spans="1:2" ht="13.5" thickBot="1" x14ac:dyDescent="0.25">
      <c r="A143" s="4">
        <v>41730</v>
      </c>
      <c r="B143" s="5">
        <v>2.3E-3</v>
      </c>
    </row>
    <row r="144" spans="1:2" ht="13.5" thickBot="1" x14ac:dyDescent="0.25">
      <c r="A144" s="4">
        <v>41760</v>
      </c>
      <c r="B144" s="5">
        <v>2.5000000000000001E-3</v>
      </c>
    </row>
    <row r="145" spans="1:2" ht="13.5" thickBot="1" x14ac:dyDescent="0.25">
      <c r="A145" s="4">
        <v>41791</v>
      </c>
      <c r="B145" s="5">
        <v>2.7999999999999995E-3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50"/>
  <sheetViews>
    <sheetView tabSelected="1" workbookViewId="0">
      <selection activeCell="A3" sqref="A3"/>
    </sheetView>
  </sheetViews>
  <sheetFormatPr defaultColWidth="8.28515625" defaultRowHeight="15" x14ac:dyDescent="0.25"/>
  <cols>
    <col min="1" max="1" width="34.42578125" style="46" customWidth="1"/>
    <col min="2" max="2" width="9.7109375" style="59" bestFit="1" customWidth="1"/>
    <col min="3" max="3" width="16.85546875" style="46" customWidth="1"/>
    <col min="4" max="4" width="16.85546875" style="60" customWidth="1"/>
    <col min="5" max="5" width="16.85546875" style="46" customWidth="1"/>
    <col min="6" max="14" width="16.85546875" style="61" customWidth="1"/>
    <col min="15" max="16384" width="8.28515625" style="46"/>
  </cols>
  <sheetData>
    <row r="1" spans="1:16" s="32" customFormat="1" ht="21.75" customHeight="1" x14ac:dyDescent="0.2">
      <c r="A1" s="30" t="s">
        <v>134</v>
      </c>
      <c r="B1" s="31"/>
      <c r="D1" s="33"/>
      <c r="F1" s="34"/>
      <c r="G1" s="34"/>
      <c r="H1" s="34"/>
      <c r="I1" s="34"/>
      <c r="J1" s="34"/>
      <c r="K1" s="34"/>
      <c r="L1" s="34"/>
      <c r="M1" s="34"/>
      <c r="N1" s="35"/>
    </row>
    <row r="2" spans="1:16" s="40" customFormat="1" ht="15.6" customHeight="1" x14ac:dyDescent="0.2">
      <c r="A2" s="36" t="s">
        <v>31</v>
      </c>
      <c r="B2" s="37" t="s">
        <v>32</v>
      </c>
      <c r="C2" s="38" t="s">
        <v>33</v>
      </c>
      <c r="D2" s="39" t="s">
        <v>34</v>
      </c>
      <c r="E2" s="38" t="s">
        <v>35</v>
      </c>
      <c r="F2" s="38" t="s">
        <v>36</v>
      </c>
      <c r="G2" s="38" t="s">
        <v>37</v>
      </c>
      <c r="H2" s="38" t="s">
        <v>38</v>
      </c>
      <c r="I2" s="38" t="s">
        <v>39</v>
      </c>
      <c r="J2" s="38" t="s">
        <v>40</v>
      </c>
      <c r="K2" s="38" t="s">
        <v>41</v>
      </c>
      <c r="L2" s="38" t="s">
        <v>42</v>
      </c>
      <c r="M2" s="38" t="s">
        <v>43</v>
      </c>
      <c r="N2" s="38" t="s">
        <v>44</v>
      </c>
    </row>
    <row r="3" spans="1:16" x14ac:dyDescent="0.25">
      <c r="A3" s="41" t="s">
        <v>45</v>
      </c>
      <c r="B3" s="42" t="s">
        <v>46</v>
      </c>
      <c r="C3" s="43">
        <v>16472253</v>
      </c>
      <c r="D3" s="44">
        <v>31224829</v>
      </c>
      <c r="E3" s="43">
        <v>65302467</v>
      </c>
      <c r="F3" s="45">
        <v>11368648</v>
      </c>
      <c r="G3" s="45">
        <v>38196502</v>
      </c>
      <c r="H3" s="45">
        <v>57464858</v>
      </c>
      <c r="I3" s="45">
        <v>125487352</v>
      </c>
      <c r="J3" s="45">
        <v>20129263</v>
      </c>
      <c r="K3" s="45">
        <v>5239936</v>
      </c>
      <c r="L3" s="45">
        <v>114622644</v>
      </c>
      <c r="M3" s="45">
        <v>68318735</v>
      </c>
      <c r="N3" s="45">
        <v>177212291</v>
      </c>
      <c r="P3" s="62"/>
    </row>
    <row r="4" spans="1:16" x14ac:dyDescent="0.25">
      <c r="A4" s="41" t="s">
        <v>47</v>
      </c>
      <c r="B4" s="42" t="s">
        <v>48</v>
      </c>
      <c r="C4" s="43">
        <v>61548798</v>
      </c>
      <c r="D4" s="44">
        <v>66181072</v>
      </c>
      <c r="E4" s="43">
        <v>69034813</v>
      </c>
      <c r="F4" s="45">
        <v>67786672</v>
      </c>
      <c r="G4" s="45">
        <v>40307720</v>
      </c>
      <c r="H4" s="45">
        <v>41157639</v>
      </c>
      <c r="I4" s="45">
        <v>38390622</v>
      </c>
      <c r="J4" s="45">
        <v>45179280</v>
      </c>
      <c r="K4" s="45">
        <v>60767074</v>
      </c>
      <c r="L4" s="45">
        <v>56103533</v>
      </c>
      <c r="M4" s="45">
        <v>41669691</v>
      </c>
      <c r="N4" s="45">
        <v>57721635</v>
      </c>
      <c r="P4" s="62"/>
    </row>
    <row r="5" spans="1:16" x14ac:dyDescent="0.25">
      <c r="A5" s="41" t="s">
        <v>49</v>
      </c>
      <c r="B5" s="42" t="s">
        <v>50</v>
      </c>
      <c r="C5" s="43">
        <v>6937164</v>
      </c>
      <c r="D5" s="44">
        <v>3969656</v>
      </c>
      <c r="E5" s="43">
        <v>11912209</v>
      </c>
      <c r="F5" s="45">
        <v>14007282</v>
      </c>
      <c r="G5" s="45">
        <v>10397832</v>
      </c>
      <c r="H5" s="45">
        <v>-8636691</v>
      </c>
      <c r="I5" s="45">
        <v>6525373</v>
      </c>
      <c r="J5" s="45">
        <v>5418583</v>
      </c>
      <c r="K5" s="45">
        <v>-15365710</v>
      </c>
      <c r="L5" s="45">
        <v>7260597</v>
      </c>
      <c r="M5" s="45">
        <v>-2503609</v>
      </c>
      <c r="N5" s="45">
        <v>-6765076</v>
      </c>
      <c r="P5" s="62"/>
    </row>
    <row r="6" spans="1:16" x14ac:dyDescent="0.25">
      <c r="A6" s="41" t="s">
        <v>51</v>
      </c>
      <c r="B6" s="42" t="s">
        <v>52</v>
      </c>
      <c r="C6" s="43">
        <v>318434748</v>
      </c>
      <c r="D6" s="44">
        <v>337287841</v>
      </c>
      <c r="E6" s="43">
        <v>323545554</v>
      </c>
      <c r="F6" s="45">
        <v>321636981</v>
      </c>
      <c r="G6" s="45">
        <v>319641775</v>
      </c>
      <c r="H6" s="45">
        <v>315010092</v>
      </c>
      <c r="I6" s="45">
        <v>282489856</v>
      </c>
      <c r="J6" s="45">
        <v>274574603</v>
      </c>
      <c r="K6" s="45">
        <v>245604580</v>
      </c>
      <c r="L6" s="45">
        <v>273114635</v>
      </c>
      <c r="M6" s="45">
        <v>266669974</v>
      </c>
      <c r="N6" s="45">
        <v>322452866</v>
      </c>
      <c r="P6" s="62"/>
    </row>
    <row r="7" spans="1:16" x14ac:dyDescent="0.25">
      <c r="A7" s="41" t="s">
        <v>53</v>
      </c>
      <c r="B7" s="42" t="s">
        <v>54</v>
      </c>
      <c r="C7" s="43">
        <v>2482967</v>
      </c>
      <c r="D7" s="44">
        <v>1758653</v>
      </c>
      <c r="E7" s="43">
        <v>7994506</v>
      </c>
      <c r="F7" s="45">
        <v>4402822</v>
      </c>
      <c r="G7" s="45">
        <v>2364525</v>
      </c>
      <c r="H7" s="45">
        <v>2145202</v>
      </c>
      <c r="I7" s="45">
        <v>2976361</v>
      </c>
      <c r="J7" s="45">
        <v>1933505</v>
      </c>
      <c r="K7" s="45">
        <v>10395419</v>
      </c>
      <c r="L7" s="45">
        <v>3742379</v>
      </c>
      <c r="M7" s="45">
        <v>2053276</v>
      </c>
      <c r="N7" s="45">
        <v>15077939</v>
      </c>
      <c r="P7" s="62"/>
    </row>
    <row r="8" spans="1:16" x14ac:dyDescent="0.25">
      <c r="A8" s="41" t="s">
        <v>55</v>
      </c>
      <c r="B8" s="42" t="s">
        <v>56</v>
      </c>
      <c r="C8" s="43">
        <v>0</v>
      </c>
      <c r="D8" s="44">
        <v>0</v>
      </c>
      <c r="E8" s="43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P8" s="62"/>
    </row>
    <row r="9" spans="1:16" x14ac:dyDescent="0.25">
      <c r="A9" s="41" t="s">
        <v>57</v>
      </c>
      <c r="B9" s="42" t="s">
        <v>58</v>
      </c>
      <c r="C9" s="43">
        <v>24759858</v>
      </c>
      <c r="D9" s="44">
        <v>23298466</v>
      </c>
      <c r="E9" s="43">
        <v>21969679</v>
      </c>
      <c r="F9" s="45">
        <v>19580321</v>
      </c>
      <c r="G9" s="45">
        <v>16247501</v>
      </c>
      <c r="H9" s="45">
        <v>13794122</v>
      </c>
      <c r="I9" s="45">
        <v>23047417</v>
      </c>
      <c r="J9" s="45">
        <v>22569644</v>
      </c>
      <c r="K9" s="45">
        <v>21919902</v>
      </c>
      <c r="L9" s="45">
        <v>19702157</v>
      </c>
      <c r="M9" s="45">
        <v>19432898</v>
      </c>
      <c r="N9" s="45">
        <v>36807830</v>
      </c>
      <c r="P9" s="62"/>
    </row>
    <row r="10" spans="1:16" x14ac:dyDescent="0.25">
      <c r="A10" s="41" t="s">
        <v>59</v>
      </c>
      <c r="B10" s="42" t="s">
        <v>60</v>
      </c>
      <c r="C10" s="43">
        <v>53797770</v>
      </c>
      <c r="D10" s="44">
        <v>26280738</v>
      </c>
      <c r="E10" s="43">
        <v>22634847</v>
      </c>
      <c r="F10" s="45">
        <v>10711918</v>
      </c>
      <c r="G10" s="45">
        <v>10366850</v>
      </c>
      <c r="H10" s="45">
        <v>8479796</v>
      </c>
      <c r="I10" s="45">
        <v>25913105</v>
      </c>
      <c r="J10" s="45">
        <v>23853681</v>
      </c>
      <c r="K10" s="45">
        <v>11938576</v>
      </c>
      <c r="L10" s="45">
        <v>10352135</v>
      </c>
      <c r="M10" s="45">
        <v>9780567</v>
      </c>
      <c r="N10" s="45">
        <v>53476873</v>
      </c>
      <c r="P10" s="62"/>
    </row>
    <row r="11" spans="1:16" x14ac:dyDescent="0.25">
      <c r="A11" s="41" t="s">
        <v>61</v>
      </c>
      <c r="B11" s="42" t="s">
        <v>62</v>
      </c>
      <c r="C11" s="43">
        <v>198045</v>
      </c>
      <c r="D11" s="44">
        <v>204704</v>
      </c>
      <c r="E11" s="43">
        <v>108168</v>
      </c>
      <c r="F11" s="45">
        <v>174943</v>
      </c>
      <c r="G11" s="45">
        <v>178404</v>
      </c>
      <c r="H11" s="45">
        <v>189949</v>
      </c>
      <c r="I11" s="45">
        <v>241142</v>
      </c>
      <c r="J11" s="45">
        <v>438687</v>
      </c>
      <c r="K11" s="45">
        <v>-3953256</v>
      </c>
      <c r="L11" s="45">
        <v>313498</v>
      </c>
      <c r="M11" s="45">
        <v>247474</v>
      </c>
      <c r="N11" s="45">
        <v>240622</v>
      </c>
      <c r="P11" s="62"/>
    </row>
    <row r="12" spans="1:16" x14ac:dyDescent="0.25">
      <c r="A12" s="41" t="s">
        <v>63</v>
      </c>
      <c r="B12" s="42" t="s">
        <v>64</v>
      </c>
      <c r="C12" s="43">
        <v>74605</v>
      </c>
      <c r="D12" s="44">
        <v>74605</v>
      </c>
      <c r="E12" s="43">
        <v>74605</v>
      </c>
      <c r="F12" s="45">
        <v>74605</v>
      </c>
      <c r="G12" s="45">
        <v>74605</v>
      </c>
      <c r="H12" s="45">
        <v>74605</v>
      </c>
      <c r="I12" s="45">
        <v>74605</v>
      </c>
      <c r="J12" s="45">
        <v>74605</v>
      </c>
      <c r="K12" s="45">
        <v>74605</v>
      </c>
      <c r="L12" s="45">
        <v>74605</v>
      </c>
      <c r="M12" s="45">
        <v>78373</v>
      </c>
      <c r="N12" s="45">
        <v>78373</v>
      </c>
      <c r="P12" s="62"/>
    </row>
    <row r="13" spans="1:16" x14ac:dyDescent="0.25">
      <c r="A13" s="41" t="s">
        <v>65</v>
      </c>
      <c r="B13" s="42" t="s">
        <v>66</v>
      </c>
      <c r="C13" s="47">
        <v>6106219</v>
      </c>
      <c r="D13" s="48">
        <v>6228977</v>
      </c>
      <c r="E13" s="48">
        <v>2905630</v>
      </c>
      <c r="F13" s="45">
        <v>2109005</v>
      </c>
      <c r="G13" s="45">
        <v>4920205</v>
      </c>
      <c r="H13" s="45">
        <v>5796199</v>
      </c>
      <c r="I13" s="45">
        <v>4942611</v>
      </c>
      <c r="J13" s="45">
        <v>4829576</v>
      </c>
      <c r="K13" s="45">
        <v>5142936</v>
      </c>
      <c r="L13" s="45">
        <v>26146051</v>
      </c>
      <c r="M13" s="45">
        <v>23181904</v>
      </c>
      <c r="N13" s="45">
        <v>16272829</v>
      </c>
      <c r="P13" s="62"/>
    </row>
    <row r="14" spans="1:16" x14ac:dyDescent="0.25">
      <c r="A14" s="41" t="s">
        <v>67</v>
      </c>
      <c r="B14" s="42" t="s">
        <v>68</v>
      </c>
      <c r="C14" s="43">
        <v>1222477</v>
      </c>
      <c r="D14" s="44">
        <v>1452489</v>
      </c>
      <c r="E14" s="43">
        <v>1887049</v>
      </c>
      <c r="F14" s="45">
        <v>2549094</v>
      </c>
      <c r="G14" s="45">
        <v>2273951</v>
      </c>
      <c r="H14" s="45">
        <v>1585220</v>
      </c>
      <c r="I14" s="45">
        <v>1756933</v>
      </c>
      <c r="J14" s="45">
        <v>2237429</v>
      </c>
      <c r="K14" s="45">
        <v>1758785</v>
      </c>
      <c r="L14" s="45">
        <v>2074194</v>
      </c>
      <c r="M14" s="45">
        <v>990285</v>
      </c>
      <c r="N14" s="45">
        <v>2242666</v>
      </c>
      <c r="P14" s="62"/>
    </row>
    <row r="15" spans="1:16" x14ac:dyDescent="0.25">
      <c r="A15" s="41" t="s">
        <v>69</v>
      </c>
      <c r="B15" s="42" t="s">
        <v>70</v>
      </c>
      <c r="C15" s="43">
        <v>267162</v>
      </c>
      <c r="D15" s="44">
        <v>969015</v>
      </c>
      <c r="E15" s="43">
        <v>935176</v>
      </c>
      <c r="F15" s="45">
        <v>605888</v>
      </c>
      <c r="G15" s="45">
        <v>497764</v>
      </c>
      <c r="H15" s="45">
        <v>463477</v>
      </c>
      <c r="I15" s="45">
        <v>437148</v>
      </c>
      <c r="J15" s="45">
        <v>406727</v>
      </c>
      <c r="K15" s="45">
        <v>220378</v>
      </c>
      <c r="L15" s="45">
        <v>264089</v>
      </c>
      <c r="M15" s="45">
        <v>139003</v>
      </c>
      <c r="N15" s="45">
        <v>336023</v>
      </c>
      <c r="P15" s="62"/>
    </row>
    <row r="16" spans="1:16" x14ac:dyDescent="0.25">
      <c r="A16" s="41" t="s">
        <v>71</v>
      </c>
      <c r="B16" s="42" t="s">
        <v>72</v>
      </c>
      <c r="C16" s="43">
        <v>2779960</v>
      </c>
      <c r="D16" s="44">
        <v>2523327</v>
      </c>
      <c r="E16" s="43">
        <v>1428338</v>
      </c>
      <c r="F16" s="45">
        <v>1471629</v>
      </c>
      <c r="G16" s="45">
        <v>1432450</v>
      </c>
      <c r="H16" s="45">
        <v>1016477</v>
      </c>
      <c r="I16" s="45">
        <v>1603641</v>
      </c>
      <c r="J16" s="45">
        <v>1545131</v>
      </c>
      <c r="K16" s="45">
        <v>180013</v>
      </c>
      <c r="L16" s="45">
        <v>586274</v>
      </c>
      <c r="M16" s="45">
        <v>252630</v>
      </c>
      <c r="N16" s="45">
        <v>622910</v>
      </c>
      <c r="P16" s="62"/>
    </row>
    <row r="17" spans="1:16" x14ac:dyDescent="0.25">
      <c r="A17" s="41" t="s">
        <v>73</v>
      </c>
      <c r="B17" s="42" t="s">
        <v>74</v>
      </c>
      <c r="C17" s="43">
        <v>-4580204</v>
      </c>
      <c r="D17" s="44">
        <v>-4261635</v>
      </c>
      <c r="E17" s="43">
        <v>-4298286</v>
      </c>
      <c r="F17" s="45">
        <v>-4797221</v>
      </c>
      <c r="G17" s="45">
        <v>-5180430</v>
      </c>
      <c r="H17" s="45">
        <v>-4857666</v>
      </c>
      <c r="I17" s="45">
        <v>-4646728</v>
      </c>
      <c r="J17" s="45">
        <v>-4688878</v>
      </c>
      <c r="K17" s="45">
        <v>-4448513</v>
      </c>
      <c r="L17" s="45">
        <v>-4190564</v>
      </c>
      <c r="M17" s="45">
        <v>-4918730</v>
      </c>
      <c r="N17" s="45">
        <v>-3731291</v>
      </c>
      <c r="P17" s="62"/>
    </row>
    <row r="18" spans="1:16" x14ac:dyDescent="0.25">
      <c r="A18" s="41" t="s">
        <v>75</v>
      </c>
      <c r="B18" s="42" t="s">
        <v>76</v>
      </c>
      <c r="C18" s="43">
        <v>10039327</v>
      </c>
      <c r="D18" s="44">
        <v>9367298</v>
      </c>
      <c r="E18" s="43">
        <v>3360746</v>
      </c>
      <c r="F18" s="45">
        <v>4108273</v>
      </c>
      <c r="G18" s="45">
        <v>5003035</v>
      </c>
      <c r="H18" s="45">
        <v>1439581</v>
      </c>
      <c r="I18" s="45">
        <v>1417567</v>
      </c>
      <c r="J18" s="45">
        <v>1987928</v>
      </c>
      <c r="K18" s="45">
        <v>2931883</v>
      </c>
      <c r="L18" s="45">
        <v>1959859</v>
      </c>
      <c r="M18" s="45">
        <v>6146172</v>
      </c>
      <c r="N18" s="45">
        <v>8286045</v>
      </c>
      <c r="P18" s="62"/>
    </row>
    <row r="19" spans="1:16" x14ac:dyDescent="0.25">
      <c r="A19" s="41" t="s">
        <v>77</v>
      </c>
      <c r="B19" s="42" t="s">
        <v>78</v>
      </c>
      <c r="C19" s="43">
        <v>13724577</v>
      </c>
      <c r="D19" s="44">
        <v>13682505</v>
      </c>
      <c r="E19" s="43">
        <v>14063684</v>
      </c>
      <c r="F19" s="45">
        <v>13911938</v>
      </c>
      <c r="G19" s="45">
        <v>14048996</v>
      </c>
      <c r="H19" s="45">
        <v>13711143</v>
      </c>
      <c r="I19" s="45">
        <v>13739014</v>
      </c>
      <c r="J19" s="45">
        <v>13476676</v>
      </c>
      <c r="K19" s="45">
        <v>13444787</v>
      </c>
      <c r="L19" s="45">
        <v>13345659</v>
      </c>
      <c r="M19" s="45">
        <v>13193243</v>
      </c>
      <c r="N19" s="45">
        <v>12926443</v>
      </c>
      <c r="P19" s="62"/>
    </row>
    <row r="20" spans="1:16" x14ac:dyDescent="0.25">
      <c r="A20" s="41" t="s">
        <v>79</v>
      </c>
      <c r="B20" s="42" t="s">
        <v>80</v>
      </c>
      <c r="C20" s="43">
        <v>21490407</v>
      </c>
      <c r="D20" s="44">
        <v>21396946</v>
      </c>
      <c r="E20" s="43">
        <v>21750233</v>
      </c>
      <c r="F20" s="45">
        <v>21852203</v>
      </c>
      <c r="G20" s="45">
        <v>21670294</v>
      </c>
      <c r="H20" s="45">
        <v>21722386</v>
      </c>
      <c r="I20" s="45">
        <v>22175770</v>
      </c>
      <c r="J20" s="45">
        <v>22337037</v>
      </c>
      <c r="K20" s="45">
        <v>22407935</v>
      </c>
      <c r="L20" s="45">
        <v>21947945</v>
      </c>
      <c r="M20" s="45">
        <v>21988622</v>
      </c>
      <c r="N20" s="45">
        <v>21092417</v>
      </c>
      <c r="P20" s="62"/>
    </row>
    <row r="21" spans="1:16" x14ac:dyDescent="0.25">
      <c r="A21" s="41" t="s">
        <v>81</v>
      </c>
      <c r="B21" s="42" t="s">
        <v>82</v>
      </c>
      <c r="C21" s="43">
        <v>108102</v>
      </c>
      <c r="D21" s="44">
        <v>115000</v>
      </c>
      <c r="E21" s="43">
        <v>658530</v>
      </c>
      <c r="F21" s="45">
        <v>1175897</v>
      </c>
      <c r="G21" s="45">
        <v>1277722</v>
      </c>
      <c r="H21" s="45">
        <v>1841523</v>
      </c>
      <c r="I21" s="45">
        <v>2168043</v>
      </c>
      <c r="J21" s="45">
        <v>1760297</v>
      </c>
      <c r="K21" s="45">
        <v>35795</v>
      </c>
      <c r="L21" s="45">
        <v>-767820</v>
      </c>
      <c r="M21" s="45">
        <v>-1123608</v>
      </c>
      <c r="N21" s="45">
        <v>-568969</v>
      </c>
      <c r="P21" s="62"/>
    </row>
    <row r="22" spans="1:16" x14ac:dyDescent="0.25">
      <c r="A22" s="41" t="s">
        <v>83</v>
      </c>
      <c r="B22" s="42" t="s">
        <v>84</v>
      </c>
      <c r="C22" s="43">
        <v>179466</v>
      </c>
      <c r="D22" s="44">
        <v>1282480</v>
      </c>
      <c r="E22" s="43">
        <v>1388906</v>
      </c>
      <c r="F22" s="45">
        <v>1894643</v>
      </c>
      <c r="G22" s="45">
        <v>1306061</v>
      </c>
      <c r="H22" s="45">
        <v>429020</v>
      </c>
      <c r="I22" s="45">
        <v>833016</v>
      </c>
      <c r="J22" s="45">
        <v>681653</v>
      </c>
      <c r="K22" s="45">
        <v>-277350</v>
      </c>
      <c r="L22" s="45">
        <v>339039</v>
      </c>
      <c r="M22" s="45">
        <v>217968</v>
      </c>
      <c r="N22" s="45">
        <v>-206184</v>
      </c>
      <c r="P22" s="62"/>
    </row>
    <row r="23" spans="1:16" x14ac:dyDescent="0.25">
      <c r="A23" s="41" t="s">
        <v>85</v>
      </c>
      <c r="B23" s="42" t="s">
        <v>86</v>
      </c>
      <c r="C23" s="43">
        <v>78587</v>
      </c>
      <c r="D23" s="44">
        <v>78595</v>
      </c>
      <c r="E23" s="43">
        <v>28</v>
      </c>
      <c r="F23" s="45">
        <v>57812</v>
      </c>
      <c r="G23" s="45">
        <v>57819</v>
      </c>
      <c r="H23" s="45">
        <v>19</v>
      </c>
      <c r="I23" s="45">
        <v>1198</v>
      </c>
      <c r="J23" s="45">
        <v>57799</v>
      </c>
      <c r="K23" s="45">
        <v>61284</v>
      </c>
      <c r="L23" s="45">
        <v>128053</v>
      </c>
      <c r="M23" s="45">
        <v>28557</v>
      </c>
      <c r="N23" s="45">
        <v>28852</v>
      </c>
      <c r="P23" s="62"/>
    </row>
    <row r="24" spans="1:16" x14ac:dyDescent="0.25">
      <c r="A24" s="41" t="s">
        <v>87</v>
      </c>
      <c r="B24" s="42" t="s">
        <v>88</v>
      </c>
      <c r="C24" s="43">
        <v>68502919</v>
      </c>
      <c r="D24" s="44">
        <v>63532966</v>
      </c>
      <c r="E24" s="43">
        <v>70811509</v>
      </c>
      <c r="F24" s="45">
        <v>71433741</v>
      </c>
      <c r="G24" s="45">
        <v>70024719</v>
      </c>
      <c r="H24" s="45">
        <v>77283411</v>
      </c>
      <c r="I24" s="45">
        <v>75489929</v>
      </c>
      <c r="J24" s="45">
        <v>80255230</v>
      </c>
      <c r="K24" s="45">
        <v>81444885</v>
      </c>
      <c r="L24" s="45">
        <v>77588454</v>
      </c>
      <c r="M24" s="45">
        <v>77211400</v>
      </c>
      <c r="N24" s="45">
        <v>86172105</v>
      </c>
      <c r="P24" s="62"/>
    </row>
    <row r="25" spans="1:16" x14ac:dyDescent="0.25">
      <c r="A25" s="41" t="s">
        <v>89</v>
      </c>
      <c r="B25" s="42" t="s">
        <v>90</v>
      </c>
      <c r="C25" s="43">
        <v>29565937</v>
      </c>
      <c r="D25" s="44">
        <v>29578346</v>
      </c>
      <c r="E25" s="43">
        <v>43218869</v>
      </c>
      <c r="F25" s="45">
        <v>29427832</v>
      </c>
      <c r="G25" s="45">
        <v>42972258</v>
      </c>
      <c r="H25" s="45">
        <v>29282213</v>
      </c>
      <c r="I25" s="45">
        <v>29141821</v>
      </c>
      <c r="J25" s="45">
        <v>44047191</v>
      </c>
      <c r="K25" s="45">
        <v>43973123</v>
      </c>
      <c r="L25" s="45">
        <v>29104551</v>
      </c>
      <c r="M25" s="45">
        <v>32370972</v>
      </c>
      <c r="N25" s="45">
        <v>29309797</v>
      </c>
      <c r="P25" s="62"/>
    </row>
    <row r="26" spans="1:16" x14ac:dyDescent="0.25">
      <c r="A26" s="41" t="s">
        <v>91</v>
      </c>
      <c r="B26" s="42" t="s">
        <v>92</v>
      </c>
      <c r="C26" s="43">
        <v>696452</v>
      </c>
      <c r="D26" s="44">
        <v>696452</v>
      </c>
      <c r="E26" s="43">
        <v>696452</v>
      </c>
      <c r="F26" s="45">
        <v>734035</v>
      </c>
      <c r="G26" s="45">
        <v>734035</v>
      </c>
      <c r="H26" s="45">
        <v>734035</v>
      </c>
      <c r="I26" s="45">
        <v>647423</v>
      </c>
      <c r="J26" s="45">
        <v>647423</v>
      </c>
      <c r="K26" s="45">
        <v>771209</v>
      </c>
      <c r="L26" s="45">
        <v>808782</v>
      </c>
      <c r="M26" s="45">
        <v>821306</v>
      </c>
      <c r="N26" s="45">
        <v>833830</v>
      </c>
      <c r="P26" s="62"/>
    </row>
    <row r="27" spans="1:16" x14ac:dyDescent="0.25">
      <c r="A27" s="41" t="s">
        <v>93</v>
      </c>
      <c r="B27" s="42" t="s">
        <v>94</v>
      </c>
      <c r="C27" s="43">
        <v>1709609</v>
      </c>
      <c r="D27" s="44">
        <v>2528317</v>
      </c>
      <c r="E27" s="43">
        <v>2092179</v>
      </c>
      <c r="F27" s="45">
        <v>1650761</v>
      </c>
      <c r="G27" s="45">
        <v>1446361</v>
      </c>
      <c r="H27" s="45">
        <v>2028746</v>
      </c>
      <c r="I27" s="45">
        <v>1521166</v>
      </c>
      <c r="J27" s="45">
        <v>1438805</v>
      </c>
      <c r="K27" s="45">
        <v>1833208</v>
      </c>
      <c r="L27" s="45">
        <v>2676426</v>
      </c>
      <c r="M27" s="45">
        <v>2274991</v>
      </c>
      <c r="N27" s="45">
        <v>1839379</v>
      </c>
      <c r="P27" s="62"/>
    </row>
    <row r="28" spans="1:16" x14ac:dyDescent="0.25">
      <c r="A28" s="41" t="s">
        <v>95</v>
      </c>
      <c r="B28" s="42" t="s">
        <v>96</v>
      </c>
      <c r="C28" s="43">
        <v>0</v>
      </c>
      <c r="D28" s="44">
        <v>0</v>
      </c>
      <c r="E28" s="43">
        <v>91268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P28" s="62"/>
    </row>
    <row r="29" spans="1:16" x14ac:dyDescent="0.25">
      <c r="A29" s="41" t="s">
        <v>97</v>
      </c>
      <c r="B29" s="42" t="s">
        <v>98</v>
      </c>
      <c r="C29" s="43">
        <v>1042944</v>
      </c>
      <c r="D29" s="44">
        <v>1042944</v>
      </c>
      <c r="E29" s="43">
        <v>1043194</v>
      </c>
      <c r="F29" s="45">
        <v>1044799</v>
      </c>
      <c r="G29" s="45">
        <v>1038891</v>
      </c>
      <c r="H29" s="45">
        <v>1039438</v>
      </c>
      <c r="I29" s="45">
        <v>1039443</v>
      </c>
      <c r="J29" s="45">
        <v>1039448</v>
      </c>
      <c r="K29" s="45">
        <v>1041818</v>
      </c>
      <c r="L29" s="45">
        <v>42152</v>
      </c>
      <c r="M29" s="45">
        <v>42710</v>
      </c>
      <c r="N29" s="45">
        <v>42858</v>
      </c>
      <c r="P29" s="62"/>
    </row>
    <row r="30" spans="1:16" x14ac:dyDescent="0.25">
      <c r="A30" s="41" t="s">
        <v>99</v>
      </c>
      <c r="B30" s="42" t="s">
        <v>100</v>
      </c>
      <c r="C30" s="43">
        <v>1164299</v>
      </c>
      <c r="D30" s="44">
        <v>2731116</v>
      </c>
      <c r="E30" s="43">
        <v>2391786</v>
      </c>
      <c r="F30" s="45">
        <v>1890962</v>
      </c>
      <c r="G30" s="45">
        <v>2723265</v>
      </c>
      <c r="H30" s="45">
        <v>2318017</v>
      </c>
      <c r="I30" s="45">
        <v>1703030</v>
      </c>
      <c r="J30" s="45">
        <v>2517446</v>
      </c>
      <c r="K30" s="45">
        <v>1917144</v>
      </c>
      <c r="L30" s="45">
        <v>1512385</v>
      </c>
      <c r="M30" s="45">
        <v>2280632</v>
      </c>
      <c r="N30" s="45">
        <v>2154592</v>
      </c>
      <c r="P30" s="62"/>
    </row>
    <row r="31" spans="1:16" x14ac:dyDescent="0.25">
      <c r="A31" s="41" t="s">
        <v>101</v>
      </c>
      <c r="B31" s="42" t="s">
        <v>102</v>
      </c>
      <c r="C31" s="43">
        <v>0</v>
      </c>
      <c r="D31" s="44">
        <v>0</v>
      </c>
      <c r="E31" s="43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P31" s="62"/>
    </row>
    <row r="32" spans="1:16" x14ac:dyDescent="0.25">
      <c r="A32" s="41" t="s">
        <v>103</v>
      </c>
      <c r="B32" s="42" t="s">
        <v>104</v>
      </c>
      <c r="C32" s="43">
        <v>9970678</v>
      </c>
      <c r="D32" s="44">
        <v>10465260</v>
      </c>
      <c r="E32" s="43">
        <v>9539752</v>
      </c>
      <c r="F32" s="45">
        <v>7659210</v>
      </c>
      <c r="G32" s="45">
        <v>7277641</v>
      </c>
      <c r="H32" s="45">
        <v>9495136</v>
      </c>
      <c r="I32" s="45">
        <v>8529923</v>
      </c>
      <c r="J32" s="45">
        <v>6946078</v>
      </c>
      <c r="K32" s="45">
        <v>7036581</v>
      </c>
      <c r="L32" s="45">
        <v>6841864</v>
      </c>
      <c r="M32" s="45">
        <v>7623647</v>
      </c>
      <c r="N32" s="45">
        <v>9249476</v>
      </c>
      <c r="P32" s="62"/>
    </row>
    <row r="33" spans="1:16" x14ac:dyDescent="0.25">
      <c r="A33" s="41" t="s">
        <v>105</v>
      </c>
      <c r="B33" s="42" t="s">
        <v>106</v>
      </c>
      <c r="C33" s="43">
        <v>375699</v>
      </c>
      <c r="D33" s="44">
        <v>545072</v>
      </c>
      <c r="E33" s="43">
        <v>576557</v>
      </c>
      <c r="F33" s="45">
        <v>496071</v>
      </c>
      <c r="G33" s="45">
        <v>557484</v>
      </c>
      <c r="H33" s="45">
        <v>602598</v>
      </c>
      <c r="I33" s="45">
        <v>575999</v>
      </c>
      <c r="J33" s="45">
        <v>506157</v>
      </c>
      <c r="K33" s="45">
        <v>444244</v>
      </c>
      <c r="L33" s="45">
        <v>446973</v>
      </c>
      <c r="M33" s="45">
        <v>364179</v>
      </c>
      <c r="N33" s="45">
        <v>520251</v>
      </c>
      <c r="P33" s="62"/>
    </row>
    <row r="34" spans="1:16" x14ac:dyDescent="0.25">
      <c r="A34" s="41" t="s">
        <v>107</v>
      </c>
      <c r="B34" s="42" t="s">
        <v>108</v>
      </c>
      <c r="C34" s="43">
        <v>11803192</v>
      </c>
      <c r="D34" s="44">
        <v>12283784</v>
      </c>
      <c r="E34" s="43">
        <v>12327596</v>
      </c>
      <c r="F34" s="45">
        <v>12353968</v>
      </c>
      <c r="G34" s="45">
        <v>12363022</v>
      </c>
      <c r="H34" s="45">
        <v>12150084</v>
      </c>
      <c r="I34" s="45">
        <v>12342542</v>
      </c>
      <c r="J34" s="45">
        <v>12310502</v>
      </c>
      <c r="K34" s="45">
        <v>12220002</v>
      </c>
      <c r="L34" s="45">
        <v>12301950</v>
      </c>
      <c r="M34" s="45">
        <v>12264088</v>
      </c>
      <c r="N34" s="45">
        <v>12292714</v>
      </c>
      <c r="P34" s="62"/>
    </row>
    <row r="35" spans="1:16" x14ac:dyDescent="0.25">
      <c r="A35" s="41" t="s">
        <v>109</v>
      </c>
      <c r="B35" s="42" t="s">
        <v>110</v>
      </c>
      <c r="C35" s="43">
        <v>-3474736</v>
      </c>
      <c r="D35" s="44">
        <v>-2993679</v>
      </c>
      <c r="E35" s="43">
        <v>-3390039</v>
      </c>
      <c r="F35" s="45">
        <v>-3238618</v>
      </c>
      <c r="G35" s="45">
        <v>-3065745</v>
      </c>
      <c r="H35" s="45">
        <v>-3687153</v>
      </c>
      <c r="I35" s="45">
        <v>-3681716</v>
      </c>
      <c r="J35" s="45">
        <v>-4132485</v>
      </c>
      <c r="K35" s="45">
        <v>-4291202</v>
      </c>
      <c r="L35" s="45">
        <v>-4815623</v>
      </c>
      <c r="M35" s="45">
        <v>-5480034</v>
      </c>
      <c r="N35" s="45">
        <v>-5701905</v>
      </c>
      <c r="P35" s="62"/>
    </row>
    <row r="36" spans="1:16" x14ac:dyDescent="0.25">
      <c r="A36" s="41" t="s">
        <v>111</v>
      </c>
      <c r="B36" s="42" t="s">
        <v>112</v>
      </c>
      <c r="C36" s="43">
        <v>5794675</v>
      </c>
      <c r="D36" s="44">
        <v>3618415</v>
      </c>
      <c r="E36" s="43">
        <v>4258441</v>
      </c>
      <c r="F36" s="45">
        <v>6771989</v>
      </c>
      <c r="G36" s="45">
        <v>4703179</v>
      </c>
      <c r="H36" s="45">
        <v>5070698</v>
      </c>
      <c r="I36" s="45">
        <v>6364648</v>
      </c>
      <c r="J36" s="45">
        <v>6203583</v>
      </c>
      <c r="K36" s="45">
        <v>4891371</v>
      </c>
      <c r="L36" s="45">
        <v>4464740</v>
      </c>
      <c r="M36" s="45">
        <v>4141486</v>
      </c>
      <c r="N36" s="45">
        <v>4549998</v>
      </c>
      <c r="P36" s="62"/>
    </row>
    <row r="37" spans="1:16" s="50" customFormat="1" x14ac:dyDescent="0.25">
      <c r="A37" s="41" t="s">
        <v>113</v>
      </c>
      <c r="B37" s="42" t="s">
        <v>114</v>
      </c>
      <c r="C37" s="43">
        <v>1873121</v>
      </c>
      <c r="D37" s="44">
        <v>1114200</v>
      </c>
      <c r="E37" s="43">
        <v>769251</v>
      </c>
      <c r="F37" s="49">
        <v>1835632</v>
      </c>
      <c r="G37" s="49">
        <v>1699701</v>
      </c>
      <c r="H37" s="49">
        <v>1912584</v>
      </c>
      <c r="I37" s="49">
        <v>-149944</v>
      </c>
      <c r="J37" s="49">
        <v>645099</v>
      </c>
      <c r="K37" s="49">
        <v>2345422</v>
      </c>
      <c r="L37" s="49">
        <v>742228</v>
      </c>
      <c r="M37" s="49">
        <v>1910873</v>
      </c>
      <c r="N37" s="49">
        <v>1491928</v>
      </c>
      <c r="P37" s="62"/>
    </row>
    <row r="38" spans="1:16" x14ac:dyDescent="0.25">
      <c r="A38" s="41" t="s">
        <v>115</v>
      </c>
      <c r="B38" s="42" t="s">
        <v>116</v>
      </c>
      <c r="C38" s="43">
        <v>190856</v>
      </c>
      <c r="D38" s="44">
        <v>769504</v>
      </c>
      <c r="E38" s="43">
        <v>118420</v>
      </c>
      <c r="F38" s="45">
        <v>6708425</v>
      </c>
      <c r="G38" s="45">
        <v>8412764</v>
      </c>
      <c r="H38" s="45">
        <v>11591874</v>
      </c>
      <c r="I38" s="45">
        <v>11185174</v>
      </c>
      <c r="J38" s="45">
        <v>10401455</v>
      </c>
      <c r="K38" s="45">
        <v>9746890</v>
      </c>
      <c r="L38" s="45">
        <v>12877743</v>
      </c>
      <c r="M38" s="45">
        <v>12738492</v>
      </c>
      <c r="N38" s="45">
        <v>501729</v>
      </c>
      <c r="P38" s="62"/>
    </row>
    <row r="39" spans="1:16" x14ac:dyDescent="0.25">
      <c r="A39" s="41" t="s">
        <v>117</v>
      </c>
      <c r="B39" s="42" t="s">
        <v>118</v>
      </c>
      <c r="C39" s="43">
        <v>9540607</v>
      </c>
      <c r="D39" s="44">
        <v>9562049</v>
      </c>
      <c r="E39" s="43">
        <v>9579169</v>
      </c>
      <c r="F39" s="45">
        <v>9578114</v>
      </c>
      <c r="G39" s="45">
        <v>9623001</v>
      </c>
      <c r="H39" s="45">
        <v>9623382</v>
      </c>
      <c r="I39" s="45">
        <v>9625498</v>
      </c>
      <c r="J39" s="45">
        <v>9628562</v>
      </c>
      <c r="K39" s="45">
        <v>9600750</v>
      </c>
      <c r="L39" s="45">
        <v>9599278</v>
      </c>
      <c r="M39" s="45">
        <v>9621199</v>
      </c>
      <c r="N39" s="45">
        <v>9638560</v>
      </c>
      <c r="P39" s="62"/>
    </row>
    <row r="40" spans="1:16" x14ac:dyDescent="0.25">
      <c r="A40" s="41" t="s">
        <v>119</v>
      </c>
      <c r="B40" s="42" t="s">
        <v>120</v>
      </c>
      <c r="C40" s="43">
        <v>4086063</v>
      </c>
      <c r="D40" s="44">
        <v>4636930</v>
      </c>
      <c r="E40" s="43">
        <v>4432177</v>
      </c>
      <c r="F40" s="45">
        <v>3982530</v>
      </c>
      <c r="G40" s="45">
        <v>4104035</v>
      </c>
      <c r="H40" s="45">
        <v>3837484</v>
      </c>
      <c r="I40" s="45">
        <v>3517440</v>
      </c>
      <c r="J40" s="45">
        <v>3500651</v>
      </c>
      <c r="K40" s="45">
        <v>3291898</v>
      </c>
      <c r="L40" s="45">
        <v>2936396</v>
      </c>
      <c r="M40" s="45">
        <v>4306017</v>
      </c>
      <c r="N40" s="45">
        <v>4104149</v>
      </c>
      <c r="P40" s="62"/>
    </row>
    <row r="41" spans="1:16" x14ac:dyDescent="0.25">
      <c r="A41" s="41" t="s">
        <v>121</v>
      </c>
      <c r="B41" s="42" t="s">
        <v>122</v>
      </c>
      <c r="C41" s="43">
        <v>-85259</v>
      </c>
      <c r="D41" s="44">
        <v>-4155459</v>
      </c>
      <c r="E41" s="43">
        <v>-85199</v>
      </c>
      <c r="F41" s="45">
        <v>-86377</v>
      </c>
      <c r="G41" s="45">
        <v>-3741299</v>
      </c>
      <c r="H41" s="45">
        <v>-35162</v>
      </c>
      <c r="I41" s="45">
        <v>-35136</v>
      </c>
      <c r="J41" s="45">
        <v>-33752</v>
      </c>
      <c r="K41" s="45">
        <v>-83278</v>
      </c>
      <c r="L41" s="45">
        <v>-83507</v>
      </c>
      <c r="M41" s="45">
        <v>1437067</v>
      </c>
      <c r="N41" s="45">
        <v>-83235</v>
      </c>
      <c r="P41" s="62"/>
    </row>
    <row r="42" spans="1:16" x14ac:dyDescent="0.25">
      <c r="A42" s="41" t="s">
        <v>123</v>
      </c>
      <c r="B42" s="42" t="s">
        <v>124</v>
      </c>
      <c r="C42" s="43">
        <v>224872</v>
      </c>
      <c r="D42" s="44">
        <v>501458</v>
      </c>
      <c r="E42" s="43">
        <v>183930</v>
      </c>
      <c r="F42" s="45">
        <v>183967</v>
      </c>
      <c r="G42" s="45">
        <v>183935</v>
      </c>
      <c r="H42" s="45">
        <v>183976</v>
      </c>
      <c r="I42" s="45">
        <v>688956</v>
      </c>
      <c r="J42" s="45">
        <v>689066</v>
      </c>
      <c r="K42" s="45">
        <v>377453</v>
      </c>
      <c r="L42" s="45">
        <v>301800</v>
      </c>
      <c r="M42" s="45">
        <v>194042</v>
      </c>
      <c r="N42" s="45">
        <v>194121</v>
      </c>
      <c r="P42" s="62"/>
    </row>
    <row r="43" spans="1:16" x14ac:dyDescent="0.25">
      <c r="A43" s="41" t="s">
        <v>125</v>
      </c>
      <c r="B43" s="42" t="s">
        <v>126</v>
      </c>
      <c r="C43" s="43">
        <v>6449810</v>
      </c>
      <c r="D43" s="44">
        <v>6760501</v>
      </c>
      <c r="E43" s="43">
        <v>7510440</v>
      </c>
      <c r="F43" s="45">
        <v>7196063</v>
      </c>
      <c r="G43" s="45">
        <v>6964615</v>
      </c>
      <c r="H43" s="45">
        <v>6408078</v>
      </c>
      <c r="I43" s="45">
        <v>6468459</v>
      </c>
      <c r="J43" s="45">
        <v>6731323</v>
      </c>
      <c r="K43" s="45">
        <v>6856441</v>
      </c>
      <c r="L43" s="45">
        <v>6821173</v>
      </c>
      <c r="M43" s="45">
        <v>6864026</v>
      </c>
      <c r="N43" s="45">
        <v>6550992</v>
      </c>
      <c r="P43" s="62"/>
    </row>
    <row r="44" spans="1:16" x14ac:dyDescent="0.25">
      <c r="A44" s="41" t="s">
        <v>127</v>
      </c>
      <c r="B44" s="42" t="s">
        <v>128</v>
      </c>
      <c r="C44" s="43">
        <v>5323657</v>
      </c>
      <c r="D44" s="44">
        <v>4998233</v>
      </c>
      <c r="E44" s="43">
        <v>5056561</v>
      </c>
      <c r="F44" s="45">
        <v>5077391</v>
      </c>
      <c r="G44" s="45">
        <v>4719386</v>
      </c>
      <c r="H44" s="45">
        <v>4751945</v>
      </c>
      <c r="I44" s="45">
        <v>4390477</v>
      </c>
      <c r="J44" s="45">
        <v>4220368</v>
      </c>
      <c r="K44" s="45">
        <v>4317575</v>
      </c>
      <c r="L44" s="45">
        <v>4348657</v>
      </c>
      <c r="M44" s="45">
        <v>4030997</v>
      </c>
      <c r="N44" s="45">
        <v>4029385</v>
      </c>
      <c r="P44" s="62"/>
    </row>
    <row r="45" spans="1:16" x14ac:dyDescent="0.25">
      <c r="A45" s="41" t="s">
        <v>129</v>
      </c>
      <c r="B45" s="42" t="s">
        <v>130</v>
      </c>
      <c r="C45" s="43">
        <v>0</v>
      </c>
      <c r="D45" s="44">
        <v>0</v>
      </c>
      <c r="E45" s="43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126375</v>
      </c>
      <c r="L45" s="45">
        <v>0</v>
      </c>
      <c r="M45" s="45">
        <v>0</v>
      </c>
      <c r="N45" s="45">
        <v>0</v>
      </c>
      <c r="P45" s="62"/>
    </row>
    <row r="46" spans="1:16" x14ac:dyDescent="0.25">
      <c r="A46" s="41" t="s">
        <v>131</v>
      </c>
      <c r="B46" s="42" t="s">
        <v>132</v>
      </c>
      <c r="C46" s="43">
        <v>99992625</v>
      </c>
      <c r="D46" s="44">
        <v>123046338</v>
      </c>
      <c r="E46" s="43">
        <v>143497092</v>
      </c>
      <c r="F46" s="45">
        <v>142831596</v>
      </c>
      <c r="G46" s="45">
        <v>146293462</v>
      </c>
      <c r="H46" s="45">
        <v>107871623</v>
      </c>
      <c r="I46" s="45">
        <v>139476452</v>
      </c>
      <c r="J46" s="45">
        <v>142565281</v>
      </c>
      <c r="K46" s="45">
        <v>136110950</v>
      </c>
      <c r="L46" s="45">
        <v>128620111</v>
      </c>
      <c r="M46" s="45">
        <v>119161455</v>
      </c>
      <c r="N46" s="45">
        <v>85420139</v>
      </c>
      <c r="P46" s="62"/>
    </row>
    <row r="47" spans="1:16" s="29" customFormat="1" x14ac:dyDescent="0.25">
      <c r="A47" s="51"/>
      <c r="B47" s="51" t="s">
        <v>133</v>
      </c>
      <c r="C47" s="63">
        <f>SUM(C3:C46)</f>
        <v>790870308</v>
      </c>
      <c r="D47" s="63">
        <f t="shared" ref="D47:N47" si="0">SUM(D3:D46)</f>
        <v>814378308</v>
      </c>
      <c r="E47" s="63">
        <f t="shared" si="0"/>
        <v>881376287</v>
      </c>
      <c r="F47" s="63">
        <f t="shared" si="0"/>
        <v>802215444</v>
      </c>
      <c r="G47" s="63">
        <f t="shared" si="0"/>
        <v>804118291</v>
      </c>
      <c r="H47" s="63">
        <f t="shared" si="0"/>
        <v>755289958</v>
      </c>
      <c r="I47" s="63">
        <f t="shared" si="0"/>
        <v>858415630</v>
      </c>
      <c r="J47" s="63">
        <f t="shared" si="0"/>
        <v>768930657</v>
      </c>
      <c r="K47" s="63">
        <f t="shared" si="0"/>
        <v>702051918</v>
      </c>
      <c r="L47" s="63">
        <f t="shared" si="0"/>
        <v>844255495</v>
      </c>
      <c r="M47" s="63">
        <f t="shared" si="0"/>
        <v>760022970</v>
      </c>
      <c r="N47" s="63">
        <f t="shared" si="0"/>
        <v>966715957</v>
      </c>
    </row>
    <row r="48" spans="1:16" x14ac:dyDescent="0.25">
      <c r="A48" s="41"/>
      <c r="B48" s="52"/>
      <c r="C48" s="45"/>
      <c r="D48" s="53"/>
      <c r="E48" s="45"/>
      <c r="F48" s="45"/>
      <c r="G48" s="45"/>
      <c r="H48" s="45"/>
      <c r="I48" s="45"/>
      <c r="J48" s="45"/>
      <c r="K48" s="45"/>
      <c r="L48" s="45"/>
      <c r="M48" s="45"/>
      <c r="N48" s="45"/>
    </row>
    <row r="49" spans="2:14" x14ac:dyDescent="0.25">
      <c r="B49" s="5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2:14" s="58" customFormat="1" x14ac:dyDescent="0.25">
      <c r="B50" s="55"/>
      <c r="C50" s="56"/>
      <c r="D50" s="57"/>
      <c r="E50" s="56"/>
      <c r="F50" s="56"/>
      <c r="G50" s="56"/>
      <c r="H50" s="56"/>
      <c r="I50" s="56"/>
      <c r="J50" s="56"/>
      <c r="K50" s="56"/>
      <c r="L50" s="56"/>
      <c r="M50" s="56"/>
      <c r="N50" s="56"/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FY03-14 CP Rates</vt:lpstr>
      <vt:lpstr>FY03 to Current Rates</vt:lpstr>
      <vt:lpstr>Maine Ending Balances 2016</vt:lpstr>
      <vt:lpstr>FY03-14 Graph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Griffin, Amber</cp:lastModifiedBy>
  <cp:lastPrinted>2015-09-11T12:36:48Z</cp:lastPrinted>
  <dcterms:created xsi:type="dcterms:W3CDTF">2006-09-11T19:22:32Z</dcterms:created>
  <dcterms:modified xsi:type="dcterms:W3CDTF">2016-07-21T19:33:52Z</dcterms:modified>
</cp:coreProperties>
</file>