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PROPERTY\EMUNROLUDDERS\Guidance\RETT\"/>
    </mc:Choice>
  </mc:AlternateContent>
  <xr:revisionPtr revIDLastSave="0" documentId="13_ncr:1_{4DF2BBD8-B8A2-4228-88BA-50F6635A5519}" xr6:coauthVersionLast="47" xr6:coauthVersionMax="47" xr10:uidLastSave="{00000000-0000-0000-0000-000000000000}"/>
  <bookViews>
    <workbookView xWindow="-120" yWindow="-120" windowWidth="29040" windowHeight="15720" xr2:uid="{907E9B5C-8456-4BDB-AD9A-3D0A6902E372}"/>
  </bookViews>
  <sheets>
    <sheet name="RETT Calculat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G7" i="1" s="1"/>
  <c r="H7" i="1" l="1"/>
  <c r="I7" i="1" s="1"/>
  <c r="L7" i="1" l="1"/>
  <c r="K7" i="1" s="1"/>
  <c r="J7" i="1" l="1"/>
</calcChain>
</file>

<file path=xl/sharedStrings.xml><?xml version="1.0" encoding="utf-8"?>
<sst xmlns="http://schemas.openxmlformats.org/spreadsheetml/2006/main" count="13" uniqueCount="13">
  <si>
    <t>Sale Price</t>
  </si>
  <si>
    <t>Assessed Value</t>
  </si>
  <si>
    <t>Municipality</t>
  </si>
  <si>
    <t>Certified Ratio</t>
  </si>
  <si>
    <t>Real Estate Transfer Tax - Tax Estimate Calculator</t>
  </si>
  <si>
    <t>Total Estimated Tax Due</t>
  </si>
  <si>
    <t>Tax Based On?</t>
  </si>
  <si>
    <t>Adjusted Assessed Value (AAV)</t>
  </si>
  <si>
    <t>Buyer's Half</t>
  </si>
  <si>
    <t>Seller's Half</t>
  </si>
  <si>
    <t>Tax Basis</t>
  </si>
  <si>
    <t>Portion &gt;$1 million</t>
  </si>
  <si>
    <t xml:space="preserve">The transfer tax rate is $2.20 for each $500 or fractional part of $500 of the value of the transferred property.  For transfers on or after November 1, 2025, if the value of the property being transferred exceeds $1 million, an additional tax of $3.80 is imposed on each $500 or fractional part of $500 that exceeds $1 million.  
The calculator below should be used for estimate purposes only.  In order for the calculator to provide an estimate, you must input all of the information requested below, including the sale price of the transferred property, the assessed value of the property, and the applicable municipality's certified ratio.  Assessed value cannot be '0'.  You are responsible for ensuring that the information provided below is accurate; MRS takes no responsibility for incorrect estimates.  For confirmation of any amounts owed, contact the applicable Registry of Deeds.  For questions regarding how to use the calculator, contact Maine Revenue Services, Property Tax Division at prop.tax@maine.gov, or call (207) 624-5600.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</si>
</sst>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7" x14ac:knownFonts="1">
    <font>
      <sz val="11"/>
      <color theme="1"/>
      <name val="Aptos Narrow"/>
      <family val="2"/>
      <scheme val="minor"/>
    </font>
    <font>
      <sz val="11"/>
      <color theme="1"/>
      <name val="Aptos Narrow"/>
      <family val="2"/>
      <scheme val="minor"/>
    </font>
    <font>
      <sz val="11"/>
      <color theme="1"/>
      <name val="Arial"/>
      <family val="2"/>
    </font>
    <font>
      <b/>
      <sz val="20"/>
      <color theme="1"/>
      <name val="Arial"/>
      <family val="2"/>
    </font>
    <font>
      <b/>
      <sz val="11"/>
      <color theme="1"/>
      <name val="Arial"/>
      <family val="2"/>
    </font>
    <font>
      <sz val="11"/>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9">
    <xf numFmtId="0" fontId="0" fillId="0" borderId="0" xfId="0"/>
    <xf numFmtId="0" fontId="0" fillId="2" borderId="0" xfId="0" applyFill="1"/>
    <xf numFmtId="0" fontId="0" fillId="2" borderId="0" xfId="0" applyFill="1" applyAlignment="1">
      <alignment horizontal="center"/>
    </xf>
    <xf numFmtId="0" fontId="2" fillId="2" borderId="0" xfId="0" applyFont="1" applyFill="1"/>
    <xf numFmtId="0" fontId="3"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164" fontId="2" fillId="4" borderId="2" xfId="1" applyNumberFormat="1" applyFont="1" applyFill="1" applyBorder="1" applyAlignment="1" applyProtection="1">
      <alignment horizontal="center" vertical="center"/>
    </xf>
    <xf numFmtId="164" fontId="2" fillId="4" borderId="1" xfId="1" applyNumberFormat="1" applyFont="1" applyFill="1" applyBorder="1" applyAlignment="1" applyProtection="1">
      <alignment horizontal="center" vertical="center"/>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2" borderId="0" xfId="0" applyFont="1" applyFill="1" applyAlignment="1">
      <alignment vertical="top" wrapText="1"/>
    </xf>
    <xf numFmtId="164" fontId="6" fillId="4" borderId="1" xfId="1"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protection locked="0"/>
    </xf>
    <xf numFmtId="9" fontId="5" fillId="2" borderId="1" xfId="2" applyFont="1" applyFill="1" applyBorder="1" applyAlignment="1" applyProtection="1">
      <alignment horizontal="center" vertical="center"/>
      <protection locked="0"/>
    </xf>
    <xf numFmtId="164" fontId="5" fillId="2" borderId="1" xfId="1" applyNumberFormat="1" applyFont="1" applyFill="1" applyBorder="1" applyAlignment="1" applyProtection="1">
      <alignment horizontal="center" vertical="center"/>
      <protection locked="0"/>
    </xf>
    <xf numFmtId="0" fontId="0" fillId="2" borderId="0" xfId="0" applyFill="1" applyAlignment="1">
      <alignment horizontal="center"/>
    </xf>
    <xf numFmtId="0" fontId="2" fillId="2" borderId="0" xfId="0" applyFont="1" applyFill="1" applyAlignment="1">
      <alignment horizontal="left" vertical="top" wrapText="1"/>
    </xf>
    <xf numFmtId="0" fontId="3" fillId="2" borderId="0" xfId="0" applyFont="1" applyFill="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713CD-E5CC-4207-845D-1BA57068AAE0}">
  <dimension ref="B1:O7"/>
  <sheetViews>
    <sheetView tabSelected="1" zoomScaleNormal="100" workbookViewId="0">
      <selection activeCell="D7" sqref="D7"/>
    </sheetView>
  </sheetViews>
  <sheetFormatPr defaultColWidth="9.140625" defaultRowHeight="15" x14ac:dyDescent="0.25"/>
  <cols>
    <col min="1" max="1" width="9.140625" style="1"/>
    <col min="2" max="2" width="22.42578125" style="1" customWidth="1"/>
    <col min="3" max="3" width="11.28515625" style="1" customWidth="1"/>
    <col min="4" max="4" width="20" style="2" customWidth="1"/>
    <col min="5" max="5" width="19.28515625" style="2" customWidth="1"/>
    <col min="6" max="6" width="30.7109375" style="2" customWidth="1"/>
    <col min="7" max="7" width="14.7109375" style="2" customWidth="1"/>
    <col min="8" max="9" width="14.7109375" style="2" hidden="1" customWidth="1"/>
    <col min="10" max="10" width="14.7109375" style="2" customWidth="1"/>
    <col min="11" max="11" width="15.140625" style="2" customWidth="1"/>
    <col min="12" max="12" width="23.85546875" style="1" customWidth="1"/>
    <col min="13" max="13" width="15.5703125" style="1" customWidth="1"/>
    <col min="14" max="14" width="20" style="1" customWidth="1"/>
    <col min="15" max="15" width="22.5703125" style="1" customWidth="1"/>
    <col min="16" max="17" width="9.140625" style="1"/>
    <col min="18" max="18" width="2" style="1" customWidth="1"/>
    <col min="19" max="16384" width="9.140625" style="1"/>
  </cols>
  <sheetData>
    <row r="1" spans="2:15" ht="67.5" customHeight="1" x14ac:dyDescent="0.25"/>
    <row r="2" spans="2:15" ht="28.5" customHeight="1" x14ac:dyDescent="0.25">
      <c r="D2" s="16"/>
      <c r="E2" s="16"/>
      <c r="F2" s="16"/>
      <c r="G2" s="16"/>
    </row>
    <row r="3" spans="2:15" ht="67.5" customHeight="1" x14ac:dyDescent="0.25">
      <c r="B3" s="18" t="s">
        <v>4</v>
      </c>
      <c r="C3" s="18"/>
      <c r="D3" s="18"/>
      <c r="E3" s="18"/>
      <c r="F3" s="18"/>
      <c r="G3" s="18"/>
      <c r="H3" s="18"/>
      <c r="I3" s="18"/>
      <c r="J3" s="18"/>
      <c r="K3" s="18"/>
      <c r="L3" s="18"/>
      <c r="M3" s="3"/>
      <c r="N3" s="3"/>
      <c r="O3" s="3"/>
    </row>
    <row r="4" spans="2:15" ht="107.25" customHeight="1" x14ac:dyDescent="0.25">
      <c r="B4" s="17" t="s">
        <v>12</v>
      </c>
      <c r="C4" s="17"/>
      <c r="D4" s="17"/>
      <c r="E4" s="17"/>
      <c r="F4" s="17"/>
      <c r="G4" s="17"/>
      <c r="H4" s="17"/>
      <c r="I4" s="17"/>
      <c r="J4" s="17"/>
      <c r="K4" s="17"/>
      <c r="L4" s="17"/>
      <c r="M4" s="11"/>
      <c r="N4" s="11"/>
      <c r="O4" s="11"/>
    </row>
    <row r="5" spans="2:15" ht="13.5" customHeight="1" x14ac:dyDescent="0.25">
      <c r="C5" s="3"/>
      <c r="D5" s="4"/>
      <c r="E5" s="4"/>
      <c r="F5" s="4"/>
      <c r="G5" s="4"/>
      <c r="H5" s="4"/>
      <c r="I5" s="4"/>
      <c r="J5" s="4"/>
      <c r="K5" s="4"/>
      <c r="L5" s="3"/>
      <c r="M5" s="3"/>
      <c r="N5" s="3"/>
      <c r="O5" s="3"/>
    </row>
    <row r="6" spans="2:15" s="6" customFormat="1" ht="36.6" customHeight="1" x14ac:dyDescent="0.25">
      <c r="B6" s="9" t="s">
        <v>2</v>
      </c>
      <c r="C6" s="9" t="s">
        <v>3</v>
      </c>
      <c r="D6" s="9" t="s">
        <v>0</v>
      </c>
      <c r="E6" s="9" t="s">
        <v>1</v>
      </c>
      <c r="F6" s="10" t="s">
        <v>7</v>
      </c>
      <c r="G6" s="10" t="s">
        <v>6</v>
      </c>
      <c r="H6" s="10" t="s">
        <v>10</v>
      </c>
      <c r="I6" s="10" t="s">
        <v>11</v>
      </c>
      <c r="J6" s="10" t="s">
        <v>8</v>
      </c>
      <c r="K6" s="10" t="s">
        <v>9</v>
      </c>
      <c r="L6" s="10" t="s">
        <v>5</v>
      </c>
    </row>
    <row r="7" spans="2:15" s="5" customFormat="1" ht="42" customHeight="1" x14ac:dyDescent="0.25">
      <c r="B7" s="13"/>
      <c r="C7" s="14"/>
      <c r="D7" s="15"/>
      <c r="E7" s="15"/>
      <c r="F7" s="7">
        <f>IFERROR(E7/C7,0)</f>
        <v>0</v>
      </c>
      <c r="G7" s="8" t="str">
        <f>IF(D7&lt;(F7*0.2),"AAV","Sale Price")</f>
        <v>Sale Price</v>
      </c>
      <c r="H7" s="8">
        <f>IF(D7&lt;(F7*0.2),F7,D7)</f>
        <v>0</v>
      </c>
      <c r="I7" s="8">
        <f>H7-1000000</f>
        <v>-1000000</v>
      </c>
      <c r="J7" s="8">
        <f>IFERROR(L7/2,0)</f>
        <v>0</v>
      </c>
      <c r="K7" s="8">
        <f>IFERROR(L7/2,0)</f>
        <v>0</v>
      </c>
      <c r="L7" s="12">
        <f>IFERROR(IF(I7&gt;0,4400+(ROUNDUP(I7/500,0)*6),ROUNDUP(H7/500,0)*2.2),0)</f>
        <v>0</v>
      </c>
    </row>
  </sheetData>
  <sheetProtection algorithmName="SHA-512" hashValue="gKWBcliOBGwlQZGsard4VZb71s3JaY7a4npGzaByaINen/shkxyB0wN8DuBKfYE/41p1+QypU3BG/U+FLii2Kw==" saltValue="BTyFSLnJ63dRk591NaAoFw==" spinCount="100000" sheet="1" objects="1" scenarios="1" selectLockedCells="1"/>
  <mergeCells count="3">
    <mergeCell ref="D2:G2"/>
    <mergeCell ref="B4:L4"/>
    <mergeCell ref="B3:L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RETT Calculator</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Munro-Ludders, Elijah</dc:creator>
  <cp:lastModifiedBy>Munro-Ludders, Elijah</cp:lastModifiedBy>
  <dcterms:created xsi:type="dcterms:W3CDTF">2025-09-04T18:51:31Z</dcterms:created>
  <dcterms:modified xsi:type="dcterms:W3CDTF">2025-10-30T14:21:07Z</dcterms:modified>
</cp:coreProperties>
</file>