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5\excel\"/>
    </mc:Choice>
  </mc:AlternateContent>
  <workbookProtection workbookPassword="8FA1" lockStructure="1"/>
  <bookViews>
    <workbookView xWindow="0" yWindow="0" windowWidth="23040" windowHeight="8865" tabRatio="684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calcPr calcId="171027"/>
</workbook>
</file>

<file path=xl/calcChain.xml><?xml version="1.0" encoding="utf-8"?>
<calcChain xmlns="http://schemas.openxmlformats.org/spreadsheetml/2006/main">
  <c r="D50" i="2" l="1"/>
  <c r="G7" i="2"/>
  <c r="G8" i="2"/>
  <c r="E52" i="2"/>
  <c r="D52" i="2"/>
  <c r="C52" i="2"/>
  <c r="E51" i="2"/>
  <c r="D51" i="2"/>
  <c r="C51" i="2"/>
  <c r="E50" i="2"/>
  <c r="C50" i="2"/>
  <c r="E49" i="2"/>
  <c r="D49" i="2"/>
  <c r="C49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19" i="2"/>
  <c r="D19" i="2"/>
  <c r="C19" i="2"/>
  <c r="E18" i="2"/>
  <c r="D18" i="2"/>
  <c r="C18" i="2"/>
  <c r="F15" i="2"/>
  <c r="E15" i="2"/>
  <c r="D15" i="2"/>
  <c r="C15" i="2"/>
  <c r="F14" i="2"/>
  <c r="E14" i="2"/>
  <c r="D14" i="2"/>
  <c r="C14" i="2"/>
  <c r="F11" i="2"/>
  <c r="E11" i="2"/>
  <c r="D11" i="2"/>
  <c r="C11" i="2"/>
  <c r="F10" i="2"/>
  <c r="E10" i="2"/>
  <c r="D10" i="2"/>
  <c r="C10" i="2"/>
  <c r="F9" i="2"/>
  <c r="E9" i="2"/>
  <c r="E12" i="2" s="1"/>
  <c r="D9" i="2"/>
  <c r="D12" i="2" s="1"/>
  <c r="C9" i="2"/>
  <c r="F6" i="2"/>
  <c r="E6" i="2"/>
  <c r="D6" i="2"/>
  <c r="C6" i="2"/>
  <c r="F5" i="2"/>
  <c r="E5" i="2"/>
  <c r="D5" i="2"/>
  <c r="C5" i="2"/>
  <c r="D46" i="2"/>
  <c r="E46" i="2"/>
  <c r="F46" i="2"/>
  <c r="F47" i="2" s="1"/>
  <c r="C46" i="2"/>
  <c r="F21" i="2"/>
  <c r="G27" i="6"/>
  <c r="G26" i="6"/>
  <c r="G25" i="6"/>
  <c r="G24" i="6"/>
  <c r="G22" i="6"/>
  <c r="G21" i="6"/>
  <c r="G20" i="6"/>
  <c r="G19" i="6"/>
  <c r="G18" i="6"/>
  <c r="G17" i="6"/>
  <c r="G16" i="6"/>
  <c r="G14" i="6"/>
  <c r="G13" i="6"/>
  <c r="G12" i="6"/>
  <c r="G11" i="6"/>
  <c r="G9" i="6"/>
  <c r="G8" i="6"/>
  <c r="G7" i="6"/>
  <c r="G6" i="6"/>
  <c r="G5" i="6"/>
  <c r="G27" i="5"/>
  <c r="G26" i="5"/>
  <c r="G25" i="5"/>
  <c r="G24" i="5"/>
  <c r="G22" i="5"/>
  <c r="G21" i="5"/>
  <c r="G20" i="5"/>
  <c r="G19" i="5"/>
  <c r="G18" i="5"/>
  <c r="G17" i="5"/>
  <c r="G16" i="5"/>
  <c r="G14" i="5"/>
  <c r="G13" i="5"/>
  <c r="G12" i="5"/>
  <c r="G11" i="5"/>
  <c r="G9" i="5"/>
  <c r="G8" i="5"/>
  <c r="G7" i="5"/>
  <c r="G6" i="5"/>
  <c r="G5" i="5"/>
  <c r="G27" i="4"/>
  <c r="G26" i="4"/>
  <c r="G25" i="4"/>
  <c r="G24" i="4"/>
  <c r="G22" i="4"/>
  <c r="G21" i="4"/>
  <c r="G20" i="4"/>
  <c r="G19" i="4"/>
  <c r="G18" i="4"/>
  <c r="G17" i="4"/>
  <c r="G16" i="4"/>
  <c r="G14" i="4"/>
  <c r="G13" i="4"/>
  <c r="G12" i="4"/>
  <c r="G11" i="4"/>
  <c r="G9" i="4"/>
  <c r="G8" i="4"/>
  <c r="G7" i="4"/>
  <c r="G6" i="4"/>
  <c r="G5" i="4"/>
  <c r="G27" i="3"/>
  <c r="G26" i="3"/>
  <c r="G25" i="3"/>
  <c r="G24" i="3"/>
  <c r="G22" i="3"/>
  <c r="G21" i="3"/>
  <c r="G20" i="3"/>
  <c r="G19" i="3"/>
  <c r="G18" i="3"/>
  <c r="G17" i="3"/>
  <c r="G16" i="3"/>
  <c r="G14" i="3"/>
  <c r="G13" i="3"/>
  <c r="G18" i="2" s="1"/>
  <c r="G12" i="3"/>
  <c r="G11" i="3"/>
  <c r="G9" i="3"/>
  <c r="G8" i="3"/>
  <c r="G7" i="3"/>
  <c r="G6" i="3"/>
  <c r="G5" i="3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0" i="2"/>
  <c r="G17" i="2"/>
  <c r="G16" i="2"/>
  <c r="G19" i="2"/>
  <c r="E21" i="2" l="1"/>
  <c r="D21" i="2"/>
  <c r="G21" i="2" s="1"/>
  <c r="D33" i="2"/>
  <c r="E33" i="2"/>
  <c r="E47" i="2" s="1"/>
  <c r="G46" i="2"/>
  <c r="G14" i="2"/>
  <c r="G15" i="2"/>
  <c r="C21" i="2"/>
  <c r="G28" i="2"/>
  <c r="F12" i="2"/>
  <c r="G29" i="2"/>
  <c r="G52" i="2"/>
  <c r="G26" i="2"/>
  <c r="G24" i="2"/>
  <c r="G25" i="2"/>
  <c r="G5" i="2"/>
  <c r="G6" i="2"/>
  <c r="G9" i="2"/>
  <c r="C12" i="2"/>
  <c r="G11" i="2"/>
  <c r="G10" i="2"/>
  <c r="G49" i="2"/>
  <c r="G27" i="2"/>
  <c r="G51" i="2"/>
  <c r="G50" i="2"/>
  <c r="C33" i="2"/>
  <c r="G33" i="2" s="1"/>
  <c r="G23" i="2"/>
  <c r="D47" i="2" l="1"/>
  <c r="G12" i="2"/>
  <c r="C47" i="2"/>
  <c r="G47" i="2" s="1"/>
</calcChain>
</file>

<file path=xl/sharedStrings.xml><?xml version="1.0" encoding="utf-8"?>
<sst xmlns="http://schemas.openxmlformats.org/spreadsheetml/2006/main" count="365" uniqueCount="112">
  <si>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</si>
  <si>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</si>
  <si>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</si>
  <si>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</si>
  <si>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</si>
  <si>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</si>
  <si>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</si>
  <si>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</si>
  <si>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</si>
  <si>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</si>
  <si>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</si>
  <si>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</si>
  <si>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</si>
  <si>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</si>
  <si>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</si>
  <si>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</si>
  <si>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</si>
  <si>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</si>
  <si>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</si>
  <si>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</si>
  <si>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</si>
  <si>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</si>
  <si>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</si>
  <si>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</si>
  <si>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</si>
  <si>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</si>
  <si>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</si>
  <si>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</si>
  <si>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</si>
  <si>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</si>
  <si>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</si>
  <si>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</si>
  <si>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</si>
  <si>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</si>
  <si>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</si>
  <si>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</si>
  <si>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</si>
  <si>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</si>
  <si>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</si>
  <si>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</si>
  <si>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</si>
  <si>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</si>
  <si>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</si>
  <si>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</si>
  <si>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</si>
  <si>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</si>
  <si>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</si>
  <si>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</si>
  <si>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</si>
  <si>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</si>
  <si>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</si>
  <si>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</si>
  <si>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</si>
  <si>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</si>
  <si>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</si>
  <si>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</si>
  <si>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</si>
  <si>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</si>
  <si>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</si>
  <si>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</si>
  <si>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</si>
  <si>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</si>
  <si>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</si>
  <si>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</si>
  <si>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</si>
  <si>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</si>
  <si>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</si>
  <si>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</si>
  <si>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</si>
  <si>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</si>
  <si>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</si>
  <si>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</si>
  <si>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</si>
  <si>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</si>
  <si>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</si>
  <si>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</si>
  <si>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</si>
  <si>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</si>
  <si>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</si>
  <si>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</si>
  <si>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</si>
  <si>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</si>
  <si>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</si>
  <si>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</si>
  <si>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</si>
  <si>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</si>
  <si>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</si>
  <si>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</si>
  <si>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</si>
  <si>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</si>
  <si>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</si>
  <si>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</si>
  <si>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</si>
  <si>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</si>
  <si>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</si>
  <si>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</si>
  <si>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</si>
  <si>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</si>
  <si>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</si>
  <si>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Allocation by Policyholder Category Comments</t>
  </si>
  <si>
    <t>E-Mail:</t>
  </si>
  <si>
    <t>Search License Number</t>
  </si>
  <si>
    <t>Cigna Health and Life Insurance Company</t>
  </si>
  <si>
    <t>LHF860</t>
  </si>
  <si>
    <t>Judit</t>
  </si>
  <si>
    <t>Rozenberszky Dobai</t>
  </si>
  <si>
    <t>Judit.RozenberszkyDobai@cigna. Com</t>
  </si>
  <si>
    <t>860.902.2524</t>
  </si>
  <si>
    <t>X</t>
  </si>
  <si>
    <t>x</t>
  </si>
  <si>
    <t>Consistent with allocations used in CHLIC's NAIC blue book filing.</t>
  </si>
  <si>
    <t xml:space="preserve">Allocated by region since the financial datamarts do not capture this level of detail.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</si>
</sst>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[&lt;=9999999]###\-####;\(###\)\ ###\-####"/>
  </numFmts>
  <fonts count="44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0" borderId="39" applyNumberFormat="0" applyFill="0" applyAlignment="0" applyProtection="0"/>
    <xf numFmtId="0" fontId="29" fillId="0" borderId="40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41" applyNumberFormat="0" applyAlignment="0" applyProtection="0"/>
    <xf numFmtId="0" fontId="34" fillId="13" borderId="42" applyNumberFormat="0" applyAlignment="0" applyProtection="0"/>
    <xf numFmtId="0" fontId="35" fillId="13" borderId="41" applyNumberFormat="0" applyAlignment="0" applyProtection="0"/>
    <xf numFmtId="0" fontId="36" fillId="0" borderId="43" applyNumberFormat="0" applyFill="0" applyAlignment="0" applyProtection="0"/>
    <xf numFmtId="0" fontId="37" fillId="14" borderId="44" applyNumberFormat="0" applyAlignment="0" applyProtection="0"/>
    <xf numFmtId="0" fontId="38" fillId="0" borderId="0" applyNumberFormat="0" applyFill="0" applyBorder="0" applyAlignment="0" applyProtection="0"/>
    <xf numFmtId="0" fontId="25" fillId="15" borderId="45" applyNumberFormat="0" applyFont="0" applyAlignment="0" applyProtection="0"/>
    <xf numFmtId="0" fontId="39" fillId="0" borderId="0" applyNumberFormat="0" applyFill="0" applyBorder="0" applyAlignment="0" applyProtection="0"/>
    <xf numFmtId="0" fontId="8" fillId="0" borderId="46" applyNumberFormat="0" applyFill="0" applyAlignment="0" applyProtection="0"/>
    <xf numFmtId="0" fontId="4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9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0" fontId="10" fillId="4" borderId="0" xfId="0" applyFont="1" applyFill="1" applyBorder="1" applyProtection="1">
      <protection locked="0"/>
    </xf>
    <xf numFmtId="0" fontId="24" fillId="0" borderId="0" xfId="3" applyFont="1" applyProtection="1"/>
    <xf numFmtId="3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5" fontId="10" fillId="6" borderId="32" xfId="0" applyNumberFormat="1" applyFont="1" applyFill="1" applyBorder="1" applyProtection="1">
      <protection locked="0"/>
    </xf>
    <xf numFmtId="165" fontId="10" fillId="6" borderId="33" xfId="0" applyNumberFormat="1" applyFont="1" applyFill="1" applyBorder="1" applyProtection="1">
      <protection locked="0"/>
    </xf>
    <xf numFmtId="165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49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1"/>
    <cellStyle name="Explanatory Text" xfId="19" builtinId="53" customBuiltin="1"/>
    <cellStyle name="Followed Hyperlink" xfId="46" builtinId="9" customBuiltin="1"/>
    <cellStyle name="Followed Hyperlink 2" xfId="48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3" builtinId="8"/>
    <cellStyle name="Hyperlink 2" xfId="45"/>
    <cellStyle name="Hyperlink 3" xfId="47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fr.maine.gov/almsonline/almsquery/SearchCompan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9"/>
  <sheetViews>
    <sheetView tabSelected="1" workbookViewId="0">
      <selection activeCell="D4" sqref="D4:L4"/>
    </sheetView>
  </sheetViews>
  <sheetFormatPr defaultColWidth="9.140625" defaultRowHeight="15.75" x14ac:dyDescent="0.25"/>
  <cols>
    <col min="1" max="4" width="9.140625" style="30"/>
    <col min="5" max="5" width="20.42578125" style="30" customWidth="1"/>
    <col min="6" max="9" width="9.140625" style="30"/>
    <col min="10" max="10" width="15.28515625" style="30" bestFit="1" customWidth="1"/>
    <col min="11" max="16384" width="9.140625" style="30"/>
  </cols>
  <sheetData>
    <row r="1" spans="1:17" s="95" customFormat="1" x14ac:dyDescent="0.25">
      <c r="A1" s="95" t="s">
        <v>15</v>
      </c>
    </row>
    <row r="2" spans="1:17" s="97" customFormat="1" x14ac:dyDescent="0.25">
      <c r="A2" s="96" t="s">
        <v>13</v>
      </c>
      <c r="B2" s="96"/>
      <c r="C2" s="96"/>
      <c r="D2" s="96"/>
      <c r="E2" s="96"/>
      <c r="F2" s="96"/>
      <c r="G2" s="96" t="s">
        <v>85</v>
      </c>
      <c r="H2" s="96"/>
      <c r="I2" s="96"/>
      <c r="J2" s="96"/>
      <c r="K2" s="96"/>
      <c r="L2" s="96"/>
      <c r="M2" s="96"/>
      <c r="N2" s="96"/>
      <c r="O2" s="96"/>
    </row>
    <row r="3" spans="1:17" ht="16.5" thickBot="1" x14ac:dyDescent="0.3">
      <c r="A3" s="98" t="s">
        <v>0</v>
      </c>
      <c r="B3" s="98"/>
      <c r="C3" s="98"/>
      <c r="D3" s="98"/>
      <c r="E3" s="98"/>
    </row>
    <row r="4" spans="1:17" ht="16.5" thickBot="1" x14ac:dyDescent="0.3">
      <c r="A4" s="30" t="s">
        <v>1</v>
      </c>
      <c r="D4" s="131" t="s">
        <v>102</v>
      </c>
      <c r="E4" s="132"/>
      <c r="F4" s="132"/>
      <c r="G4" s="132"/>
      <c r="H4" s="132"/>
      <c r="I4" s="132"/>
      <c r="J4" s="132"/>
      <c r="K4" s="132"/>
      <c r="L4" s="133"/>
    </row>
    <row r="5" spans="1:17" ht="16.5" thickBot="1" x14ac:dyDescent="0.3">
      <c r="A5" s="30" t="s">
        <v>12</v>
      </c>
      <c r="D5" s="131" t="s">
        <v>103</v>
      </c>
      <c r="E5" s="132"/>
      <c r="F5" s="133"/>
      <c r="G5" s="111" t="s">
        <v>101</v>
      </c>
    </row>
    <row r="6" spans="1:17" ht="16.5" thickBot="1" x14ac:dyDescent="0.3">
      <c r="A6" s="30" t="s">
        <v>2</v>
      </c>
      <c r="D6" s="131">
        <v>67369</v>
      </c>
      <c r="E6" s="132"/>
      <c r="F6" s="133"/>
    </row>
    <row r="8" spans="1:17" ht="16.5" thickBot="1" x14ac:dyDescent="0.3">
      <c r="A8" s="98" t="s">
        <v>3</v>
      </c>
      <c r="B8" s="98"/>
      <c r="C8" s="98"/>
      <c r="D8" s="98"/>
      <c r="E8" s="98"/>
    </row>
    <row r="9" spans="1:17" ht="16.5" thickBot="1" x14ac:dyDescent="0.3">
      <c r="A9" s="30" t="s">
        <v>4</v>
      </c>
      <c r="C9" s="131" t="s">
        <v>104</v>
      </c>
      <c r="D9" s="132"/>
      <c r="E9" s="132"/>
      <c r="F9" s="133"/>
      <c r="G9" s="30" t="s">
        <v>7</v>
      </c>
      <c r="I9" s="99"/>
      <c r="J9" s="100" t="s">
        <v>5</v>
      </c>
      <c r="K9" s="134" t="s">
        <v>105</v>
      </c>
      <c r="L9" s="135"/>
      <c r="M9" s="135"/>
      <c r="N9" s="136"/>
      <c r="P9" s="30" t="s">
        <v>6</v>
      </c>
      <c r="Q9" s="101"/>
    </row>
    <row r="10" spans="1:17" ht="16.5" thickBot="1" x14ac:dyDescent="0.3">
      <c r="A10" s="30" t="s">
        <v>100</v>
      </c>
      <c r="C10" s="131" t="s">
        <v>106</v>
      </c>
      <c r="D10" s="132"/>
      <c r="E10" s="132"/>
      <c r="F10" s="132"/>
      <c r="G10" s="132"/>
      <c r="H10" s="132"/>
      <c r="I10" s="133"/>
      <c r="J10" s="100" t="s">
        <v>8</v>
      </c>
      <c r="K10" s="137" t="s">
        <v>107</v>
      </c>
      <c r="L10" s="138"/>
      <c r="M10" s="138"/>
      <c r="N10" s="138"/>
      <c r="O10" s="139"/>
    </row>
    <row r="12" spans="1:17" ht="16.5" thickBot="1" x14ac:dyDescent="0.3">
      <c r="A12" s="98" t="s">
        <v>17</v>
      </c>
      <c r="B12" s="98"/>
      <c r="C12" s="98"/>
      <c r="D12" s="98"/>
      <c r="E12" s="98"/>
    </row>
    <row r="13" spans="1:17" ht="16.5" thickBot="1" x14ac:dyDescent="0.3">
      <c r="A13" s="30" t="s">
        <v>9</v>
      </c>
      <c r="B13" s="101">
        <v>2017</v>
      </c>
    </row>
    <row r="14" spans="1:17" ht="16.5" thickBot="1" x14ac:dyDescent="0.3">
      <c r="A14" s="30" t="s">
        <v>16</v>
      </c>
      <c r="K14" s="100" t="s">
        <v>10</v>
      </c>
      <c r="L14" s="101" t="s">
        <v>108</v>
      </c>
    </row>
    <row r="15" spans="1:17" ht="16.5" thickBot="1" x14ac:dyDescent="0.3">
      <c r="K15" s="100" t="s">
        <v>11</v>
      </c>
      <c r="L15" s="101"/>
      <c r="N15" s="110"/>
    </row>
    <row r="16" spans="1:17" x14ac:dyDescent="0.25">
      <c r="A16" s="95" t="s">
        <v>96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25">
      <c r="A17" s="95" t="s">
        <v>83</v>
      </c>
      <c r="B17" s="95"/>
      <c r="C17" s="95"/>
      <c r="D17" s="95"/>
      <c r="E17" s="95"/>
      <c r="F17" s="95"/>
      <c r="G17" s="95"/>
      <c r="H17" s="95"/>
      <c r="I17" s="95"/>
      <c r="J17" s="95"/>
    </row>
    <row r="19" spans="1:10" x14ac:dyDescent="0.25">
      <c r="A19" s="98"/>
      <c r="B19" s="98"/>
      <c r="C19" s="98"/>
      <c r="D19" s="98"/>
      <c r="E19" s="98"/>
    </row>
  </sheetData>
  <sheetProtection password="8FA1" sheet="1" objects="1" scenarios="1"/>
  <mergeCells count="7">
    <mergeCell ref="C10:I10"/>
    <mergeCell ref="D4:L4"/>
    <mergeCell ref="D5:F5"/>
    <mergeCell ref="D6:F6"/>
    <mergeCell ref="C9:F9"/>
    <mergeCell ref="K9:N9"/>
    <mergeCell ref="K10:O10"/>
  </mergeCells>
  <hyperlinks>
    <hyperlink ref="G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2"/>
  <sheetViews>
    <sheetView zoomScaleNormal="100" workbookViewId="0">
      <pane ySplit="4" topLeftCell="A39" activePane="bottomLeft" state="frozenSplit"/>
      <selection activeCell="C1" sqref="C1:G65536"/>
      <selection pane="bottomLeft" activeCell="C38" sqref="C38:F45"/>
    </sheetView>
  </sheetViews>
  <sheetFormatPr defaultColWidth="9.140625" defaultRowHeight="15.75" x14ac:dyDescent="0.25"/>
  <cols>
    <col min="1" max="1" width="10.7109375" style="30" customWidth="1"/>
    <col min="2" max="2" width="104.28515625" style="30" customWidth="1"/>
    <col min="3" max="7" width="16.7109375" style="30" customWidth="1"/>
    <col min="8" max="8" width="35.140625" style="30" customWidth="1"/>
    <col min="9" max="10" width="9.140625" style="30"/>
    <col min="11" max="11" width="10.7109375" style="30" bestFit="1" customWidth="1"/>
    <col min="12" max="12" width="9.140625" style="30"/>
    <col min="13" max="13" width="9.7109375" style="30" bestFit="1" customWidth="1"/>
    <col min="14" max="14" width="13.42578125" style="30" bestFit="1" customWidth="1"/>
    <col min="15" max="15" width="30.7109375" style="30" bestFit="1" customWidth="1"/>
    <col min="16" max="16384" width="9.140625" style="30"/>
  </cols>
  <sheetData>
    <row r="1" spans="1:8" s="29" customFormat="1" ht="21.75" thickBot="1" x14ac:dyDescent="0.4">
      <c r="B1" s="31" t="s">
        <v>18</v>
      </c>
      <c r="C1" s="31"/>
      <c r="D1" s="31"/>
      <c r="E1" s="31"/>
      <c r="F1" s="31"/>
    </row>
    <row r="2" spans="1:8" ht="19.5" thickBot="1" x14ac:dyDescent="0.3">
      <c r="A2" s="34"/>
      <c r="B2" s="35" t="s">
        <v>78</v>
      </c>
      <c r="C2" s="140" t="s">
        <v>76</v>
      </c>
      <c r="D2" s="141"/>
      <c r="E2" s="141"/>
      <c r="F2" s="141"/>
      <c r="G2" s="142"/>
    </row>
    <row r="3" spans="1:8" ht="32.25" thickBot="1" x14ac:dyDescent="0.3">
      <c r="A3" s="36" t="s">
        <v>24</v>
      </c>
      <c r="B3" s="37" t="s">
        <v>77</v>
      </c>
      <c r="C3" s="37" t="s">
        <v>19</v>
      </c>
      <c r="D3" s="37" t="s">
        <v>20</v>
      </c>
      <c r="E3" s="38" t="s">
        <v>21</v>
      </c>
      <c r="F3" s="38" t="s">
        <v>22</v>
      </c>
      <c r="G3" s="39" t="s">
        <v>14</v>
      </c>
    </row>
    <row r="4" spans="1:8" ht="16.5" thickBot="1" x14ac:dyDescent="0.3">
      <c r="A4" s="40"/>
      <c r="B4" s="37" t="s">
        <v>23</v>
      </c>
      <c r="C4" s="41"/>
      <c r="D4" s="41"/>
      <c r="E4" s="41"/>
      <c r="F4" s="41"/>
      <c r="G4" s="84"/>
    </row>
    <row r="5" spans="1:8" ht="16.5" thickBot="1" x14ac:dyDescent="0.3">
      <c r="A5" s="32">
        <v>1</v>
      </c>
      <c r="B5" s="43" t="s">
        <v>25</v>
      </c>
      <c r="C5" s="66">
        <f>'Area 1 Data'!C5+'Area 2 Data'!C5+'Area 3 Data'!C5+'Area 4 Data'!C5</f>
        <v>174186.03</v>
      </c>
      <c r="D5" s="66">
        <f>'Area 1 Data'!D5+'Area 2 Data'!D5+'Area 3 Data'!D5+'Area 4 Data'!D5</f>
        <v>0</v>
      </c>
      <c r="E5" s="66">
        <f>'Area 1 Data'!E5+'Area 2 Data'!E5+'Area 3 Data'!E5+'Area 4 Data'!E5</f>
        <v>0</v>
      </c>
      <c r="F5" s="66">
        <f>'Area 1 Data'!F5+'Area 2 Data'!F5+'Area 3 Data'!F5+'Area 4 Data'!F5</f>
        <v>275996</v>
      </c>
      <c r="G5" s="66">
        <f t="shared" ref="G5:G12" si="0">SUM(C5:F5)</f>
        <v>450182.03</v>
      </c>
    </row>
    <row r="6" spans="1:8" ht="16.5" thickBot="1" x14ac:dyDescent="0.3">
      <c r="A6" s="33">
        <v>2</v>
      </c>
      <c r="B6" s="43" t="s">
        <v>26</v>
      </c>
      <c r="C6" s="66">
        <f>'Area 1 Data'!C6+'Area 2 Data'!C6+'Area 3 Data'!C6+'Area 4 Data'!C6</f>
        <v>263.68</v>
      </c>
      <c r="D6" s="66">
        <f>'Area 1 Data'!D6+'Area 2 Data'!D6+'Area 3 Data'!D6+'Area 4 Data'!D6</f>
        <v>0</v>
      </c>
      <c r="E6" s="66">
        <f>'Area 1 Data'!E6+'Area 2 Data'!E6+'Area 3 Data'!E6+'Area 4 Data'!E6</f>
        <v>0</v>
      </c>
      <c r="F6" s="66">
        <f>'Area 1 Data'!F6+'Area 2 Data'!F6+'Area 3 Data'!F6+'Area 4 Data'!F6</f>
        <v>451</v>
      </c>
      <c r="G6" s="67">
        <f t="shared" si="0"/>
        <v>714.68000000000006</v>
      </c>
    </row>
    <row r="7" spans="1:8" ht="16.5" thickBot="1" x14ac:dyDescent="0.3">
      <c r="A7" s="33" t="s">
        <v>27</v>
      </c>
      <c r="B7" s="43" t="s">
        <v>28</v>
      </c>
      <c r="C7" s="20">
        <v>0</v>
      </c>
      <c r="D7" s="20">
        <v>0</v>
      </c>
      <c r="E7" s="20">
        <v>0</v>
      </c>
      <c r="F7" s="20">
        <v>0</v>
      </c>
      <c r="G7" s="67">
        <f t="shared" si="0"/>
        <v>0</v>
      </c>
    </row>
    <row r="8" spans="1:8" ht="16.5" thickBot="1" x14ac:dyDescent="0.3">
      <c r="A8" s="33" t="s">
        <v>29</v>
      </c>
      <c r="B8" s="43" t="s">
        <v>30</v>
      </c>
      <c r="C8" s="80">
        <v>0</v>
      </c>
      <c r="D8" s="20"/>
      <c r="E8" s="20"/>
      <c r="F8" s="80">
        <v>0</v>
      </c>
      <c r="G8" s="67">
        <f t="shared" si="0"/>
        <v>0</v>
      </c>
      <c r="H8" s="56"/>
    </row>
    <row r="9" spans="1:8" ht="16.5" thickBot="1" x14ac:dyDescent="0.3">
      <c r="A9" s="33">
        <v>3</v>
      </c>
      <c r="B9" s="43" t="s">
        <v>31</v>
      </c>
      <c r="C9" s="85">
        <f>'Area 1 Data'!C7+'Area 2 Data'!C7+'Area 3 Data'!C7+'Area 4 Data'!C7</f>
        <v>8091.4400000000005</v>
      </c>
      <c r="D9" s="85">
        <f>'Area 1 Data'!D7+'Area 2 Data'!D7+'Area 3 Data'!D7+'Area 4 Data'!D7</f>
        <v>0</v>
      </c>
      <c r="E9" s="85">
        <f>'Area 1 Data'!E7+'Area 2 Data'!E7+'Area 3 Data'!E7+'Area 4 Data'!E7</f>
        <v>0</v>
      </c>
      <c r="F9" s="85">
        <f>'Area 1 Data'!F7+'Area 2 Data'!F7+'Area 3 Data'!F7+'Area 4 Data'!F7</f>
        <v>11170.990000000002</v>
      </c>
      <c r="G9" s="67">
        <f t="shared" si="0"/>
        <v>19262.43</v>
      </c>
    </row>
    <row r="10" spans="1:8" ht="16.5" thickBot="1" x14ac:dyDescent="0.3">
      <c r="A10" s="33">
        <v>4</v>
      </c>
      <c r="B10" s="43" t="s">
        <v>32</v>
      </c>
      <c r="C10" s="85">
        <f>'Area 1 Data'!C8+'Area 2 Data'!C8+'Area 3 Data'!C8+'Area 4 Data'!C8</f>
        <v>3426</v>
      </c>
      <c r="D10" s="85">
        <f>'Area 1 Data'!D8+'Area 2 Data'!D8+'Area 3 Data'!D8+'Area 4 Data'!D8</f>
        <v>0</v>
      </c>
      <c r="E10" s="85">
        <f>'Area 1 Data'!E8+'Area 2 Data'!E8+'Area 3 Data'!E8+'Area 4 Data'!E8</f>
        <v>0</v>
      </c>
      <c r="F10" s="85">
        <f>'Area 1 Data'!F8+'Area 2 Data'!F8+'Area 3 Data'!F8+'Area 4 Data'!F8</f>
        <v>5502</v>
      </c>
      <c r="G10" s="67">
        <f t="shared" si="0"/>
        <v>8928</v>
      </c>
    </row>
    <row r="11" spans="1:8" ht="16.5" thickBot="1" x14ac:dyDescent="0.3">
      <c r="A11" s="33">
        <v>5</v>
      </c>
      <c r="B11" s="43" t="s">
        <v>33</v>
      </c>
      <c r="C11" s="85">
        <f>'Area 1 Data'!C9+'Area 2 Data'!C9+'Area 3 Data'!C9+'Area 4 Data'!C9</f>
        <v>3979.35</v>
      </c>
      <c r="D11" s="85">
        <f>'Area 1 Data'!D9+'Area 2 Data'!D9+'Area 3 Data'!D9+'Area 4 Data'!D9</f>
        <v>0</v>
      </c>
      <c r="E11" s="85">
        <f>'Area 1 Data'!E9+'Area 2 Data'!E9+'Area 3 Data'!E9+'Area 4 Data'!E9</f>
        <v>0</v>
      </c>
      <c r="F11" s="85">
        <f>'Area 1 Data'!F9+'Area 2 Data'!F9+'Area 3 Data'!F9+'Area 4 Data'!F9</f>
        <v>6966</v>
      </c>
      <c r="G11" s="67">
        <f t="shared" si="0"/>
        <v>10945.35</v>
      </c>
    </row>
    <row r="12" spans="1:8" ht="16.5" thickBot="1" x14ac:dyDescent="0.3">
      <c r="A12" s="7" t="s">
        <v>34</v>
      </c>
      <c r="B12" s="43" t="s">
        <v>35</v>
      </c>
      <c r="C12" s="67">
        <f>SUM(C9:C11)</f>
        <v>15496.79</v>
      </c>
      <c r="D12" s="67">
        <f>SUM(D9:D11)</f>
        <v>0</v>
      </c>
      <c r="E12" s="67">
        <f>SUM(E9:E11)</f>
        <v>0</v>
      </c>
      <c r="F12" s="67">
        <f>SUM(F9:F11)</f>
        <v>23638.99</v>
      </c>
      <c r="G12" s="67">
        <f t="shared" si="0"/>
        <v>39135.78</v>
      </c>
    </row>
    <row r="13" spans="1:8" ht="16.5" thickBot="1" x14ac:dyDescent="0.3">
      <c r="A13" s="37"/>
      <c r="B13" s="37" t="s">
        <v>36</v>
      </c>
      <c r="C13" s="41"/>
      <c r="D13" s="41"/>
      <c r="E13" s="41"/>
      <c r="F13" s="41"/>
      <c r="G13" s="68"/>
    </row>
    <row r="14" spans="1:8" ht="16.5" thickBot="1" x14ac:dyDescent="0.3">
      <c r="A14" s="32">
        <v>6</v>
      </c>
      <c r="B14" s="43" t="s">
        <v>37</v>
      </c>
      <c r="C14" s="86">
        <f>'Area 1 Data'!C11+'Area 2 Data'!C11+'Area 3 Data'!C11+'Area 4 Data'!C11</f>
        <v>59773645</v>
      </c>
      <c r="D14" s="86">
        <f>'Area 1 Data'!D11+'Area 2 Data'!D11+'Area 3 Data'!D11+'Area 4 Data'!D11</f>
        <v>0</v>
      </c>
      <c r="E14" s="86">
        <f>'Area 1 Data'!E11+'Area 2 Data'!E11+'Area 3 Data'!E11+'Area 4 Data'!E11</f>
        <v>-273</v>
      </c>
      <c r="F14" s="86">
        <f>'Area 1 Data'!F11+'Area 2 Data'!F11+'Area 3 Data'!F11+'Area 4 Data'!F11</f>
        <v>8084531.9973165784</v>
      </c>
      <c r="G14" s="74">
        <f t="shared" ref="G14:G21" si="1">SUM(C14:F14)</f>
        <v>67857903.997316584</v>
      </c>
    </row>
    <row r="15" spans="1:8" ht="16.5" thickBot="1" x14ac:dyDescent="0.3">
      <c r="A15" s="33">
        <v>7</v>
      </c>
      <c r="B15" s="43" t="s">
        <v>38</v>
      </c>
      <c r="C15" s="86">
        <f>'Area 1 Data'!C12+'Area 2 Data'!C12+'Area 3 Data'!C12+'Area 4 Data'!C12</f>
        <v>60024202</v>
      </c>
      <c r="D15" s="86">
        <f>'Area 1 Data'!D12+'Area 2 Data'!D12+'Area 3 Data'!D12+'Area 4 Data'!D12</f>
        <v>0</v>
      </c>
      <c r="E15" s="86">
        <f>'Area 1 Data'!E12+'Area 2 Data'!E12+'Area 3 Data'!E12+'Area 4 Data'!E12</f>
        <v>-2278</v>
      </c>
      <c r="F15" s="86">
        <f>'Area 1 Data'!F12+'Area 2 Data'!F12+'Area 3 Data'!F12+'Area 4 Data'!F12</f>
        <v>7968357</v>
      </c>
      <c r="G15" s="74">
        <f t="shared" si="1"/>
        <v>67990281</v>
      </c>
    </row>
    <row r="16" spans="1:8" ht="16.5" thickBot="1" x14ac:dyDescent="0.3">
      <c r="A16" s="33">
        <v>8</v>
      </c>
      <c r="B16" s="43" t="s">
        <v>39</v>
      </c>
      <c r="C16" s="71">
        <v>75440127</v>
      </c>
      <c r="D16" s="71">
        <v>0</v>
      </c>
      <c r="E16" s="71">
        <v>-2865</v>
      </c>
      <c r="F16" s="71">
        <v>7935334</v>
      </c>
      <c r="G16" s="74">
        <f t="shared" si="1"/>
        <v>83372596</v>
      </c>
    </row>
    <row r="17" spans="1:7" ht="16.5" thickBot="1" x14ac:dyDescent="0.3">
      <c r="A17" s="33">
        <v>9</v>
      </c>
      <c r="B17" s="43" t="s">
        <v>40</v>
      </c>
      <c r="C17" s="71"/>
      <c r="D17" s="71"/>
      <c r="E17" s="71"/>
      <c r="F17" s="71"/>
      <c r="G17" s="74">
        <f t="shared" si="1"/>
        <v>0</v>
      </c>
    </row>
    <row r="18" spans="1:7" ht="16.5" thickBot="1" x14ac:dyDescent="0.3">
      <c r="A18" s="33">
        <v>10</v>
      </c>
      <c r="B18" s="43" t="s">
        <v>41</v>
      </c>
      <c r="C18" s="87">
        <f>'Area 1 Data'!C13+'Area 2 Data'!C13+'Area 3 Data'!C13+'Area 4 Data'!C13</f>
        <v>0</v>
      </c>
      <c r="D18" s="87">
        <f>'Area 1 Data'!D13+'Area 2 Data'!D13+'Area 3 Data'!D13+'Area 4 Data'!D13</f>
        <v>0</v>
      </c>
      <c r="E18" s="87">
        <f>'Area 1 Data'!E13+'Area 2 Data'!E13+'Area 3 Data'!E13+'Area 4 Data'!E13</f>
        <v>0</v>
      </c>
      <c r="F18" s="88">
        <v>0</v>
      </c>
      <c r="G18" s="74">
        <f>'Area 1 Data'!G13+'Area 2 Data'!G13+'Area 3 Data'!G13+'Area 4 Data'!G13</f>
        <v>0</v>
      </c>
    </row>
    <row r="19" spans="1:7" ht="16.5" thickBot="1" x14ac:dyDescent="0.3">
      <c r="A19" s="33">
        <v>11</v>
      </c>
      <c r="B19" s="43" t="s">
        <v>42</v>
      </c>
      <c r="C19" s="87">
        <f>'Area 1 Data'!C14+'Area 2 Data'!C14+'Area 3 Data'!C14+'Area 4 Data'!C14</f>
        <v>0</v>
      </c>
      <c r="D19" s="87">
        <f>'Area 1 Data'!D14+'Area 2 Data'!D14+'Area 3 Data'!D14+'Area 4 Data'!D14</f>
        <v>0</v>
      </c>
      <c r="E19" s="87">
        <f>'Area 1 Data'!E14+'Area 2 Data'!E14+'Area 3 Data'!E14+'Area 4 Data'!E14</f>
        <v>0</v>
      </c>
      <c r="F19" s="88">
        <v>0</v>
      </c>
      <c r="G19" s="74">
        <f>'Area 1 Data'!G14+'Area 2 Data'!G14+'Area 3 Data'!G14+'Area 4 Data'!G14</f>
        <v>0</v>
      </c>
    </row>
    <row r="20" spans="1:7" ht="16.5" thickBot="1" x14ac:dyDescent="0.3">
      <c r="A20" s="33">
        <v>13</v>
      </c>
      <c r="B20" s="43" t="s">
        <v>43</v>
      </c>
      <c r="C20" s="71"/>
      <c r="D20" s="71"/>
      <c r="E20" s="71"/>
      <c r="F20" s="71"/>
      <c r="G20" s="74">
        <f t="shared" si="1"/>
        <v>0</v>
      </c>
    </row>
    <row r="21" spans="1:7" ht="16.5" thickBot="1" x14ac:dyDescent="0.3">
      <c r="A21" s="7">
        <v>14</v>
      </c>
      <c r="B21" s="43" t="s">
        <v>44</v>
      </c>
      <c r="C21" s="74">
        <f>SUM(C16:C20)</f>
        <v>75440127</v>
      </c>
      <c r="D21" s="74">
        <f>SUM(D16:D20)</f>
        <v>0</v>
      </c>
      <c r="E21" s="74">
        <f>SUM(E16:E20)</f>
        <v>-2865</v>
      </c>
      <c r="F21" s="74">
        <f>SUM(F16:F20)</f>
        <v>7935334</v>
      </c>
      <c r="G21" s="74">
        <f t="shared" si="1"/>
        <v>83372596</v>
      </c>
    </row>
    <row r="22" spans="1:7" ht="16.5" thickBot="1" x14ac:dyDescent="0.3">
      <c r="A22" s="37"/>
      <c r="B22" s="37" t="s">
        <v>45</v>
      </c>
      <c r="C22" s="89"/>
      <c r="D22" s="89"/>
      <c r="E22" s="89"/>
      <c r="F22" s="89"/>
      <c r="G22" s="90"/>
    </row>
    <row r="23" spans="1:7" ht="16.5" thickBot="1" x14ac:dyDescent="0.3">
      <c r="A23" s="32">
        <v>15</v>
      </c>
      <c r="B23" s="43" t="s">
        <v>46</v>
      </c>
      <c r="C23" s="91">
        <f>'Area 1 Data'!C16+'Area 2 Data'!C16+'Area 3 Data'!C16+'Area 4 Data'!C16</f>
        <v>8502396.0656571053</v>
      </c>
      <c r="D23" s="91">
        <f>'Area 1 Data'!D16+'Area 2 Data'!D16+'Area 3 Data'!D16+'Area 4 Data'!D16</f>
        <v>0</v>
      </c>
      <c r="E23" s="91">
        <f>'Area 1 Data'!E16+'Area 2 Data'!E16+'Area 3 Data'!E16+'Area 4 Data'!E16</f>
        <v>0</v>
      </c>
      <c r="F23" s="92">
        <v>0</v>
      </c>
      <c r="G23" s="74">
        <f>'Area 1 Data'!G16+'Area 2 Data'!G16+'Area 3 Data'!G16+'Area 4 Data'!G16</f>
        <v>8502396.0656571053</v>
      </c>
    </row>
    <row r="24" spans="1:7" ht="16.5" thickBot="1" x14ac:dyDescent="0.3">
      <c r="A24" s="33">
        <v>16</v>
      </c>
      <c r="B24" s="43" t="s">
        <v>47</v>
      </c>
      <c r="C24" s="91">
        <f>'Area 1 Data'!C17+'Area 2 Data'!C17+'Area 3 Data'!C17+'Area 4 Data'!C17</f>
        <v>10006794.572005192</v>
      </c>
      <c r="D24" s="91">
        <f>'Area 1 Data'!D17+'Area 2 Data'!D17+'Area 3 Data'!D17+'Area 4 Data'!D17</f>
        <v>0</v>
      </c>
      <c r="E24" s="91">
        <f>'Area 1 Data'!E17+'Area 2 Data'!E17+'Area 3 Data'!E17+'Area 4 Data'!E17</f>
        <v>0</v>
      </c>
      <c r="F24" s="88">
        <v>0</v>
      </c>
      <c r="G24" s="74">
        <f>'Area 1 Data'!G17+'Area 2 Data'!G17+'Area 3 Data'!G17+'Area 4 Data'!G17</f>
        <v>10006794.572005192</v>
      </c>
    </row>
    <row r="25" spans="1:7" ht="16.5" thickBot="1" x14ac:dyDescent="0.3">
      <c r="A25" s="33">
        <v>17</v>
      </c>
      <c r="B25" s="43" t="s">
        <v>48</v>
      </c>
      <c r="C25" s="91">
        <f>'Area 1 Data'!C18+'Area 2 Data'!C18+'Area 3 Data'!C18+'Area 4 Data'!C18</f>
        <v>11892172.871265652</v>
      </c>
      <c r="D25" s="91">
        <f>'Area 1 Data'!D18+'Area 2 Data'!D18+'Area 3 Data'!D18+'Area 4 Data'!D18</f>
        <v>0</v>
      </c>
      <c r="E25" s="91">
        <f>'Area 1 Data'!E18+'Area 2 Data'!E18+'Area 3 Data'!E18+'Area 4 Data'!E18</f>
        <v>0</v>
      </c>
      <c r="F25" s="88">
        <v>0</v>
      </c>
      <c r="G25" s="74">
        <f>'Area 1 Data'!G18+'Area 2 Data'!G18+'Area 3 Data'!G18+'Area 4 Data'!G18</f>
        <v>11892172.871265652</v>
      </c>
    </row>
    <row r="26" spans="1:7" ht="16.5" thickBot="1" x14ac:dyDescent="0.3">
      <c r="A26" s="33">
        <v>18</v>
      </c>
      <c r="B26" s="43" t="s">
        <v>49</v>
      </c>
      <c r="C26" s="91">
        <f>'Area 1 Data'!C19+'Area 2 Data'!C19+'Area 3 Data'!C19+'Area 4 Data'!C19</f>
        <v>106207.49817506741</v>
      </c>
      <c r="D26" s="91">
        <f>'Area 1 Data'!D19+'Area 2 Data'!D19+'Area 3 Data'!D19+'Area 4 Data'!D19</f>
        <v>0</v>
      </c>
      <c r="E26" s="91">
        <f>'Area 1 Data'!E19+'Area 2 Data'!E19+'Area 3 Data'!E19+'Area 4 Data'!E19</f>
        <v>0</v>
      </c>
      <c r="F26" s="88">
        <v>0</v>
      </c>
      <c r="G26" s="74">
        <f>'Area 1 Data'!G19+'Area 2 Data'!G19+'Area 3 Data'!G19+'Area 4 Data'!G19</f>
        <v>106207.49817506741</v>
      </c>
    </row>
    <row r="27" spans="1:7" ht="16.5" thickBot="1" x14ac:dyDescent="0.3">
      <c r="A27" s="33">
        <v>19</v>
      </c>
      <c r="B27" s="43" t="s">
        <v>50</v>
      </c>
      <c r="C27" s="91">
        <f>'Area 1 Data'!C20+'Area 2 Data'!C20+'Area 3 Data'!C20+'Area 4 Data'!C20</f>
        <v>224623.68918784437</v>
      </c>
      <c r="D27" s="91">
        <f>'Area 1 Data'!D20+'Area 2 Data'!D20+'Area 3 Data'!D20+'Area 4 Data'!D20</f>
        <v>0</v>
      </c>
      <c r="E27" s="91">
        <f>'Area 1 Data'!E20+'Area 2 Data'!E20+'Area 3 Data'!E20+'Area 4 Data'!E20</f>
        <v>0</v>
      </c>
      <c r="F27" s="88">
        <v>0</v>
      </c>
      <c r="G27" s="74">
        <f>'Area 1 Data'!G20+'Area 2 Data'!G20+'Area 3 Data'!G20+'Area 4 Data'!G20</f>
        <v>224623.68918784437</v>
      </c>
    </row>
    <row r="28" spans="1:7" ht="16.5" thickBot="1" x14ac:dyDescent="0.3">
      <c r="A28" s="33">
        <v>20</v>
      </c>
      <c r="B28" s="43" t="s">
        <v>51</v>
      </c>
      <c r="C28" s="91">
        <f>'Area 1 Data'!C21+'Area 2 Data'!C21+'Area 3 Data'!C21+'Area 4 Data'!C21</f>
        <v>2975391.2703026263</v>
      </c>
      <c r="D28" s="91">
        <f>'Area 1 Data'!D21+'Area 2 Data'!D21+'Area 3 Data'!D21+'Area 4 Data'!D21</f>
        <v>0</v>
      </c>
      <c r="E28" s="91">
        <f>'Area 1 Data'!E21+'Area 2 Data'!E21+'Area 3 Data'!E21+'Area 4 Data'!E21</f>
        <v>0</v>
      </c>
      <c r="F28" s="88">
        <v>0</v>
      </c>
      <c r="G28" s="74">
        <f>'Area 1 Data'!G21+'Area 2 Data'!G21+'Area 3 Data'!G21+'Area 4 Data'!G21</f>
        <v>2975391.2703026263</v>
      </c>
    </row>
    <row r="29" spans="1:7" ht="16.5" thickBot="1" x14ac:dyDescent="0.3">
      <c r="A29" s="33">
        <v>21</v>
      </c>
      <c r="B29" s="43" t="s">
        <v>52</v>
      </c>
      <c r="C29" s="91">
        <f>'Area 1 Data'!C22+'Area 2 Data'!C22+'Area 3 Data'!C22+'Area 4 Data'!C22</f>
        <v>9501591.2311282419</v>
      </c>
      <c r="D29" s="91">
        <f>'Area 1 Data'!D22+'Area 2 Data'!D22+'Area 3 Data'!D22+'Area 4 Data'!D22</f>
        <v>0</v>
      </c>
      <c r="E29" s="91">
        <f>'Area 1 Data'!E22+'Area 2 Data'!E22+'Area 3 Data'!E22+'Area 4 Data'!E22</f>
        <v>0</v>
      </c>
      <c r="F29" s="88">
        <v>0</v>
      </c>
      <c r="G29" s="74">
        <f>'Area 1 Data'!G22+'Area 2 Data'!G22+'Area 3 Data'!G22+'Area 4 Data'!G22</f>
        <v>9501591.2311282419</v>
      </c>
    </row>
    <row r="30" spans="1:7" ht="16.5" thickBot="1" x14ac:dyDescent="0.3">
      <c r="A30" s="33">
        <v>22</v>
      </c>
      <c r="B30" s="43" t="s">
        <v>53</v>
      </c>
      <c r="C30" s="71"/>
      <c r="D30" s="71"/>
      <c r="E30" s="71"/>
      <c r="F30" s="88">
        <v>0</v>
      </c>
      <c r="G30" s="74">
        <f t="shared" ref="G30:G47" si="2">SUM(C30:F30)</f>
        <v>0</v>
      </c>
    </row>
    <row r="31" spans="1:7" ht="16.5" thickBot="1" x14ac:dyDescent="0.3">
      <c r="A31" s="33">
        <v>23</v>
      </c>
      <c r="B31" s="43" t="s">
        <v>54</v>
      </c>
      <c r="C31" s="71"/>
      <c r="D31" s="71"/>
      <c r="E31" s="71"/>
      <c r="F31" s="88">
        <v>0</v>
      </c>
      <c r="G31" s="74">
        <f t="shared" si="2"/>
        <v>0</v>
      </c>
    </row>
    <row r="32" spans="1:7" ht="16.5" thickBot="1" x14ac:dyDescent="0.3">
      <c r="A32" s="33">
        <v>24</v>
      </c>
      <c r="B32" s="43" t="s">
        <v>55</v>
      </c>
      <c r="C32" s="71"/>
      <c r="D32" s="71"/>
      <c r="E32" s="71"/>
      <c r="F32" s="71"/>
      <c r="G32" s="74">
        <f t="shared" si="2"/>
        <v>0</v>
      </c>
    </row>
    <row r="33" spans="1:7" ht="16.5" thickBot="1" x14ac:dyDescent="0.3">
      <c r="A33" s="33">
        <v>25</v>
      </c>
      <c r="B33" s="43" t="s">
        <v>84</v>
      </c>
      <c r="C33" s="74">
        <f>SUM(C23:C31)-C32</f>
        <v>43209177.19772172</v>
      </c>
      <c r="D33" s="74">
        <f>SUM(D23:D31)-D32</f>
        <v>0</v>
      </c>
      <c r="E33" s="74">
        <f>SUM(E23:E31)-E32</f>
        <v>0</v>
      </c>
      <c r="F33" s="113">
        <v>6320265</v>
      </c>
      <c r="G33" s="74">
        <f t="shared" si="2"/>
        <v>49529442.19772172</v>
      </c>
    </row>
    <row r="34" spans="1:7" ht="16.5" thickBot="1" x14ac:dyDescent="0.3">
      <c r="A34" s="33">
        <v>26</v>
      </c>
      <c r="B34" s="43" t="s">
        <v>56</v>
      </c>
      <c r="C34" s="126"/>
      <c r="D34" s="126"/>
      <c r="E34" s="126"/>
      <c r="F34" s="126"/>
      <c r="G34" s="74">
        <f t="shared" si="2"/>
        <v>0</v>
      </c>
    </row>
    <row r="35" spans="1:7" ht="16.5" thickBot="1" x14ac:dyDescent="0.3">
      <c r="A35" s="33">
        <v>27</v>
      </c>
      <c r="B35" s="43" t="s">
        <v>57</v>
      </c>
      <c r="C35" s="127">
        <v>657892.08622438076</v>
      </c>
      <c r="D35" s="127">
        <v>233.98212150025435</v>
      </c>
      <c r="E35" s="127">
        <v>-3.0100802058223652</v>
      </c>
      <c r="F35" s="127">
        <v>88817.462903591804</v>
      </c>
      <c r="G35" s="74">
        <f t="shared" si="2"/>
        <v>746940.52116926701</v>
      </c>
    </row>
    <row r="36" spans="1:7" ht="16.5" thickBot="1" x14ac:dyDescent="0.3">
      <c r="A36" s="33">
        <v>28</v>
      </c>
      <c r="B36" s="43" t="s">
        <v>58</v>
      </c>
      <c r="C36" s="125"/>
      <c r="D36" s="125"/>
      <c r="E36" s="125"/>
      <c r="F36" s="125"/>
      <c r="G36" s="74">
        <f t="shared" ref="G36:G45" si="3">SUM(C36:F36)</f>
        <v>0</v>
      </c>
    </row>
    <row r="37" spans="1:7" ht="16.5" thickBot="1" x14ac:dyDescent="0.3">
      <c r="A37" s="33">
        <v>29</v>
      </c>
      <c r="B37" s="43" t="s">
        <v>59</v>
      </c>
      <c r="C37" s="128">
        <v>10030099.777136715</v>
      </c>
      <c r="D37" s="128">
        <v>3567.2476897879192</v>
      </c>
      <c r="E37" s="128">
        <v>-45.891120190926657</v>
      </c>
      <c r="F37" s="128">
        <v>1354094.4381740622</v>
      </c>
      <c r="G37" s="74">
        <f t="shared" si="3"/>
        <v>11387715.571880372</v>
      </c>
    </row>
    <row r="38" spans="1:7" ht="16.5" thickBot="1" x14ac:dyDescent="0.3">
      <c r="A38" s="33">
        <v>30</v>
      </c>
      <c r="B38" s="43" t="s">
        <v>60</v>
      </c>
      <c r="C38" s="129">
        <v>1493103.5365658975</v>
      </c>
      <c r="D38" s="129">
        <v>531.02862980186194</v>
      </c>
      <c r="E38" s="129">
        <v>-6.8314568525263137</v>
      </c>
      <c r="F38" s="129">
        <v>201573.58744232423</v>
      </c>
      <c r="G38" s="74">
        <f t="shared" si="3"/>
        <v>1695201.3211811711</v>
      </c>
    </row>
    <row r="39" spans="1:7" ht="16.5" thickBot="1" x14ac:dyDescent="0.3">
      <c r="A39" s="33">
        <v>31</v>
      </c>
      <c r="B39" s="43" t="s">
        <v>61</v>
      </c>
      <c r="C39" s="129">
        <v>294431.49992608681</v>
      </c>
      <c r="D39" s="129">
        <v>104.71581651722676</v>
      </c>
      <c r="E39" s="129">
        <v>-1.3471243209267521</v>
      </c>
      <c r="F39" s="129">
        <v>39749.161556892723</v>
      </c>
      <c r="G39" s="74">
        <f t="shared" si="3"/>
        <v>334284.03017517587</v>
      </c>
    </row>
    <row r="40" spans="1:7" ht="16.5" thickBot="1" x14ac:dyDescent="0.3">
      <c r="A40" s="33">
        <v>32</v>
      </c>
      <c r="B40" s="43" t="s">
        <v>62</v>
      </c>
      <c r="C40" s="129">
        <v>2172555.3108386816</v>
      </c>
      <c r="D40" s="129">
        <v>772.67854614883606</v>
      </c>
      <c r="E40" s="129">
        <v>-9.9401799689370129</v>
      </c>
      <c r="F40" s="129">
        <v>293301.67479869135</v>
      </c>
      <c r="G40" s="74">
        <f t="shared" si="3"/>
        <v>2466619.7240035529</v>
      </c>
    </row>
    <row r="41" spans="1:7" ht="16.5" thickBot="1" x14ac:dyDescent="0.3">
      <c r="A41" s="32">
        <v>33</v>
      </c>
      <c r="B41" s="43" t="s">
        <v>63</v>
      </c>
      <c r="C41" s="129">
        <v>0</v>
      </c>
      <c r="D41" s="129">
        <v>0</v>
      </c>
      <c r="E41" s="129">
        <v>0</v>
      </c>
      <c r="F41" s="129">
        <v>0</v>
      </c>
      <c r="G41" s="74">
        <f t="shared" si="3"/>
        <v>0</v>
      </c>
    </row>
    <row r="42" spans="1:7" ht="16.5" thickBot="1" x14ac:dyDescent="0.3">
      <c r="A42" s="33" t="s">
        <v>64</v>
      </c>
      <c r="B42" s="43" t="s">
        <v>65</v>
      </c>
      <c r="C42" s="129">
        <v>149643.47913784639</v>
      </c>
      <c r="D42" s="129">
        <v>53.221340475906715</v>
      </c>
      <c r="E42" s="129">
        <v>-0.68466984770751094</v>
      </c>
      <c r="F42" s="129">
        <v>20202.331712737869</v>
      </c>
      <c r="G42" s="74">
        <f t="shared" si="3"/>
        <v>169898.34752121242</v>
      </c>
    </row>
    <row r="43" spans="1:7" ht="16.5" thickBot="1" x14ac:dyDescent="0.3">
      <c r="A43" s="33">
        <v>34</v>
      </c>
      <c r="B43" s="43" t="s">
        <v>66</v>
      </c>
      <c r="C43" s="129">
        <v>27943.949485339661</v>
      </c>
      <c r="D43" s="129">
        <v>9.9383846083318481</v>
      </c>
      <c r="E43" s="129">
        <v>-0.12785307952409874</v>
      </c>
      <c r="F43" s="129">
        <v>3772.5194583774301</v>
      </c>
      <c r="G43" s="74">
        <f t="shared" si="3"/>
        <v>31726.279475245901</v>
      </c>
    </row>
    <row r="44" spans="1:7" ht="16.5" thickBot="1" x14ac:dyDescent="0.3">
      <c r="A44" s="33">
        <v>35</v>
      </c>
      <c r="B44" s="43" t="s">
        <v>67</v>
      </c>
      <c r="C44" s="129">
        <v>16423.35548627951</v>
      </c>
      <c r="D44" s="129">
        <v>5.8410363026040493</v>
      </c>
      <c r="E44" s="129">
        <v>-7.5142440983206452E-2</v>
      </c>
      <c r="F44" s="129">
        <v>2217.2036982941204</v>
      </c>
      <c r="G44" s="74">
        <f t="shared" si="3"/>
        <v>18646.325078435253</v>
      </c>
    </row>
    <row r="45" spans="1:7" ht="16.5" thickBot="1" x14ac:dyDescent="0.3">
      <c r="A45" s="33">
        <v>36</v>
      </c>
      <c r="B45" s="43" t="s">
        <v>68</v>
      </c>
      <c r="C45" s="129">
        <v>5404025.3102542516</v>
      </c>
      <c r="D45" s="129">
        <v>1921.964609714287</v>
      </c>
      <c r="E45" s="129">
        <v>-24.725255036145118</v>
      </c>
      <c r="F45" s="129">
        <v>729560.10198894364</v>
      </c>
      <c r="G45" s="74">
        <f t="shared" si="3"/>
        <v>6135482.6515978733</v>
      </c>
    </row>
    <row r="46" spans="1:7" ht="16.5" thickBot="1" x14ac:dyDescent="0.3">
      <c r="A46" s="33">
        <v>37</v>
      </c>
      <c r="B46" s="43" t="s">
        <v>69</v>
      </c>
      <c r="C46" s="74">
        <f>SUM(C35:C45)</f>
        <v>20246118.305055477</v>
      </c>
      <c r="D46" s="74">
        <f>SUM(D35:D45)</f>
        <v>7200.618174857228</v>
      </c>
      <c r="E46" s="74">
        <f>SUM(E35:E45)</f>
        <v>-92.632881943499029</v>
      </c>
      <c r="F46" s="74">
        <f>SUM(F35:F45)</f>
        <v>2733288.4817339154</v>
      </c>
      <c r="G46" s="74">
        <f t="shared" si="2"/>
        <v>22986514.772082306</v>
      </c>
    </row>
    <row r="47" spans="1:7" ht="16.5" thickBot="1" x14ac:dyDescent="0.3">
      <c r="A47" s="7">
        <v>38</v>
      </c>
      <c r="B47" s="43" t="s">
        <v>70</v>
      </c>
      <c r="C47" s="74">
        <f>C21-C33-C34-C46</f>
        <v>11984831.497222804</v>
      </c>
      <c r="D47" s="74">
        <f>D21-D33-D34-D46</f>
        <v>-7200.618174857228</v>
      </c>
      <c r="E47" s="74">
        <f>E21-E33-E34-E46</f>
        <v>-2772.3671180565011</v>
      </c>
      <c r="F47" s="74">
        <f>F21-F33-F34-F46</f>
        <v>-1118219.4817339154</v>
      </c>
      <c r="G47" s="74">
        <f t="shared" si="2"/>
        <v>10856639.030195974</v>
      </c>
    </row>
    <row r="48" spans="1:7" ht="16.5" thickBot="1" x14ac:dyDescent="0.3">
      <c r="A48" s="37"/>
      <c r="B48" s="37" t="s">
        <v>71</v>
      </c>
      <c r="C48" s="41"/>
      <c r="D48" s="41"/>
      <c r="E48" s="41"/>
      <c r="F48" s="41"/>
      <c r="G48" s="69"/>
    </row>
    <row r="49" spans="1:7" ht="16.5" thickBot="1" x14ac:dyDescent="0.3">
      <c r="A49" s="32">
        <v>39</v>
      </c>
      <c r="B49" s="43" t="s">
        <v>72</v>
      </c>
      <c r="C49" s="77">
        <f>'Area 1 Data'!C24+'Area 2 Data'!C24+'Area 3 Data'!C24+'Area 4 Data'!C24</f>
        <v>3050</v>
      </c>
      <c r="D49" s="77">
        <f>'Area 1 Data'!D24+'Area 2 Data'!D24+'Area 3 Data'!D24+'Area 4 Data'!D24</f>
        <v>0</v>
      </c>
      <c r="E49" s="77">
        <f>'Area 1 Data'!E24+'Area 2 Data'!E24+'Area 3 Data'!E24+'Area 4 Data'!E24</f>
        <v>0</v>
      </c>
      <c r="F49" s="93">
        <v>0</v>
      </c>
      <c r="G49" s="66">
        <f>'Area 1 Data'!G24+'Area 2 Data'!G24+'Area 3 Data'!G24+'Area 4 Data'!G24</f>
        <v>3050</v>
      </c>
    </row>
    <row r="50" spans="1:7" ht="16.5" thickBot="1" x14ac:dyDescent="0.3">
      <c r="A50" s="32">
        <v>40</v>
      </c>
      <c r="B50" s="43" t="s">
        <v>73</v>
      </c>
      <c r="C50" s="78">
        <f>'Area 1 Data'!C25+'Area 2 Data'!C25+'Area 3 Data'!C25+'Area 4 Data'!C25</f>
        <v>64432</v>
      </c>
      <c r="D50" s="78">
        <f>'Area 1 Data'!D25+'Area 2 Data'!D25+'Area 3 Data'!D25+'Area 4 Data'!D25</f>
        <v>0</v>
      </c>
      <c r="E50" s="78">
        <f>'Area 1 Data'!E25+'Area 2 Data'!E25+'Area 3 Data'!E25+'Area 4 Data'!E25</f>
        <v>0</v>
      </c>
      <c r="F50" s="94">
        <v>0</v>
      </c>
      <c r="G50" s="66">
        <f>'Area 1 Data'!G25+'Area 2 Data'!G25+'Area 3 Data'!G25+'Area 4 Data'!G25</f>
        <v>64432</v>
      </c>
    </row>
    <row r="51" spans="1:7" ht="16.5" thickBot="1" x14ac:dyDescent="0.3">
      <c r="A51" s="32">
        <v>41</v>
      </c>
      <c r="B51" s="43" t="s">
        <v>74</v>
      </c>
      <c r="C51" s="78">
        <f>'Area 1 Data'!C26+'Area 2 Data'!C26+'Area 3 Data'!C26+'Area 4 Data'!C26</f>
        <v>36516</v>
      </c>
      <c r="D51" s="78">
        <f>'Area 1 Data'!D26+'Area 2 Data'!D26+'Area 3 Data'!D26+'Area 4 Data'!D26</f>
        <v>0</v>
      </c>
      <c r="E51" s="78">
        <f>'Area 1 Data'!E26+'Area 2 Data'!E26+'Area 3 Data'!E26+'Area 4 Data'!E26</f>
        <v>0</v>
      </c>
      <c r="F51" s="94">
        <v>0</v>
      </c>
      <c r="G51" s="66">
        <f>'Area 1 Data'!G26+'Area 2 Data'!G26+'Area 3 Data'!G26+'Area 4 Data'!G26</f>
        <v>36516</v>
      </c>
    </row>
    <row r="52" spans="1:7" ht="16.5" thickBot="1" x14ac:dyDescent="0.3">
      <c r="A52" s="32">
        <v>42</v>
      </c>
      <c r="B52" s="43" t="s">
        <v>75</v>
      </c>
      <c r="C52" s="78">
        <f>'Area 1 Data'!C27+'Area 2 Data'!C27+'Area 3 Data'!C27+'Area 4 Data'!C27</f>
        <v>2481</v>
      </c>
      <c r="D52" s="78">
        <f>'Area 1 Data'!D27+'Area 2 Data'!D27+'Area 3 Data'!D27+'Area 4 Data'!D27</f>
        <v>0</v>
      </c>
      <c r="E52" s="78">
        <f>'Area 1 Data'!E27+'Area 2 Data'!E27+'Area 3 Data'!E27+'Area 4 Data'!E27</f>
        <v>0</v>
      </c>
      <c r="F52" s="94">
        <v>0</v>
      </c>
      <c r="G52" s="66">
        <f>'Area 1 Data'!G27+'Area 2 Data'!G27+'Area 3 Data'!G27+'Area 4 Data'!G27</f>
        <v>2481</v>
      </c>
    </row>
  </sheetData>
  <sheetProtection password="8FA1" sheet="1"/>
  <mergeCells count="1">
    <mergeCell ref="C2:G2"/>
  </mergeCells>
  <conditionalFormatting sqref="C5:G12">
    <cfRule type="cellIs" dxfId="54" priority="4" stopIfTrue="1" operator="lessThan">
      <formula>0</formula>
    </cfRule>
    <cfRule type="cellIs" dxfId="53" priority="8" stopIfTrue="1" operator="lessThan">
      <formula>0</formula>
    </cfRule>
    <cfRule type="cellIs" dxfId="52" priority="10" stopIfTrue="1" operator="lessThan">
      <formula>0</formula>
    </cfRule>
  </conditionalFormatting>
  <conditionalFormatting sqref="C14:G21">
    <cfRule type="cellIs" dxfId="51" priority="3" stopIfTrue="1" operator="lessThan">
      <formula>0</formula>
    </cfRule>
    <cfRule type="cellIs" dxfId="50" priority="7" stopIfTrue="1" operator="lessThan">
      <formula>0</formula>
    </cfRule>
    <cfRule type="cellIs" dxfId="49" priority="9" stopIfTrue="1" operator="lessThan">
      <formula>0</formula>
    </cfRule>
  </conditionalFormatting>
  <conditionalFormatting sqref="C23:G47">
    <cfRule type="cellIs" dxfId="48" priority="2" stopIfTrue="1" operator="lessThan">
      <formula>0</formula>
    </cfRule>
    <cfRule type="cellIs" dxfId="47" priority="6" stopIfTrue="1" operator="lessThan">
      <formula>0</formula>
    </cfRule>
  </conditionalFormatting>
  <conditionalFormatting sqref="C49:G52">
    <cfRule type="cellIs" dxfId="46" priority="1" stopIfTrue="1" operator="lessThan">
      <formula>0</formula>
    </cfRule>
    <cfRule type="cellIs" dxfId="45" priority="5" stopIfTrue="1" operator="lessThan">
      <formula>0</formula>
    </cfRule>
  </conditionalFormatting>
  <pageMargins left="0.7" right="0.7" top="0.75" bottom="0.75" header="0.3" footer="0.3"/>
  <pageSetup orientation="landscape" r:id="rId1"/>
  <ignoredErrors>
    <ignoredError sqref="C12:F12 C21:F21 C33:E33 C46:F46 C47:F47 C49:E49 C51:E52 C50 E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ColWidth="9.140625" defaultRowHeight="15.75" x14ac:dyDescent="0.25"/>
  <cols>
    <col min="1" max="1" width="12.7109375" style="30" bestFit="1" customWidth="1"/>
    <col min="2" max="2" width="96.7109375" style="30" bestFit="1" customWidth="1"/>
    <col min="3" max="7" width="16.7109375" style="30" customWidth="1"/>
    <col min="8" max="8" width="35.140625" style="30" customWidth="1"/>
    <col min="9" max="10" width="9.140625" style="30"/>
    <col min="11" max="11" width="10.7109375" style="30" bestFit="1" customWidth="1"/>
    <col min="12" max="12" width="9.140625" style="30"/>
    <col min="13" max="13" width="9.7109375" style="30" bestFit="1" customWidth="1"/>
    <col min="14" max="14" width="13.42578125" style="30" bestFit="1" customWidth="1"/>
    <col min="15" max="15" width="30.7109375" style="30" bestFit="1" customWidth="1"/>
    <col min="16" max="16384" width="9.140625" style="30"/>
  </cols>
  <sheetData>
    <row r="1" spans="1:7" s="29" customFormat="1" ht="21.75" thickBot="1" x14ac:dyDescent="0.4">
      <c r="B1" s="31" t="s">
        <v>18</v>
      </c>
      <c r="C1" s="31"/>
      <c r="D1" s="31"/>
      <c r="E1" s="31"/>
      <c r="F1" s="31"/>
    </row>
    <row r="2" spans="1:7" ht="19.5" thickBot="1" x14ac:dyDescent="0.3">
      <c r="A2" s="34"/>
      <c r="B2" s="35" t="s">
        <v>79</v>
      </c>
      <c r="C2" s="140" t="s">
        <v>76</v>
      </c>
      <c r="D2" s="141"/>
      <c r="E2" s="141"/>
      <c r="F2" s="141"/>
      <c r="G2" s="142"/>
    </row>
    <row r="3" spans="1:7" ht="32.25" thickBot="1" x14ac:dyDescent="0.3">
      <c r="A3" s="36" t="s">
        <v>24</v>
      </c>
      <c r="B3" s="37" t="s">
        <v>77</v>
      </c>
      <c r="C3" s="37" t="s">
        <v>19</v>
      </c>
      <c r="D3" s="37" t="s">
        <v>20</v>
      </c>
      <c r="E3" s="38" t="s">
        <v>21</v>
      </c>
      <c r="F3" s="38" t="s">
        <v>22</v>
      </c>
      <c r="G3" s="39" t="s">
        <v>14</v>
      </c>
    </row>
    <row r="4" spans="1:7" ht="16.5" thickBot="1" x14ac:dyDescent="0.3">
      <c r="A4" s="40"/>
      <c r="B4" s="37" t="s">
        <v>23</v>
      </c>
      <c r="C4" s="41"/>
      <c r="D4" s="41"/>
      <c r="E4" s="41"/>
      <c r="F4" s="41"/>
      <c r="G4" s="42"/>
    </row>
    <row r="5" spans="1:7" ht="16.5" thickBot="1" x14ac:dyDescent="0.3">
      <c r="A5" s="32">
        <v>1</v>
      </c>
      <c r="B5" s="43" t="s">
        <v>25</v>
      </c>
      <c r="C5" s="114">
        <v>79212</v>
      </c>
      <c r="D5" s="19"/>
      <c r="E5" s="19"/>
      <c r="F5" s="19">
        <v>125458.73</v>
      </c>
      <c r="G5" s="66">
        <f>SUM(C5:F5)</f>
        <v>204670.72999999998</v>
      </c>
    </row>
    <row r="6" spans="1:7" ht="16.5" thickBot="1" x14ac:dyDescent="0.3">
      <c r="A6" s="33">
        <v>2</v>
      </c>
      <c r="B6" s="43" t="s">
        <v>26</v>
      </c>
      <c r="C6" s="116">
        <v>152</v>
      </c>
      <c r="D6" s="20"/>
      <c r="E6" s="20"/>
      <c r="F6" s="112">
        <v>179.39</v>
      </c>
      <c r="G6" s="67">
        <f>SUM(C6:F6)</f>
        <v>331.39</v>
      </c>
    </row>
    <row r="7" spans="1:7" ht="16.5" thickBot="1" x14ac:dyDescent="0.3">
      <c r="A7" s="33">
        <v>3</v>
      </c>
      <c r="B7" s="43" t="s">
        <v>31</v>
      </c>
      <c r="C7" s="116">
        <v>3304</v>
      </c>
      <c r="D7" s="20"/>
      <c r="E7" s="20"/>
      <c r="F7" s="112">
        <v>4229.6000000000004</v>
      </c>
      <c r="G7" s="67">
        <f>SUM(C7:F7)</f>
        <v>7533.6</v>
      </c>
    </row>
    <row r="8" spans="1:7" ht="16.5" thickBot="1" x14ac:dyDescent="0.3">
      <c r="A8" s="33">
        <v>4</v>
      </c>
      <c r="B8" s="43" t="s">
        <v>32</v>
      </c>
      <c r="C8" s="116">
        <v>1588</v>
      </c>
      <c r="D8" s="20"/>
      <c r="E8" s="20"/>
      <c r="F8" s="112">
        <v>2104</v>
      </c>
      <c r="G8" s="67">
        <f>SUM(C8:F8)</f>
        <v>3692</v>
      </c>
    </row>
    <row r="9" spans="1:7" ht="16.5" thickBot="1" x14ac:dyDescent="0.3">
      <c r="A9" s="33">
        <v>5</v>
      </c>
      <c r="B9" s="43" t="s">
        <v>33</v>
      </c>
      <c r="C9" s="116">
        <v>1865</v>
      </c>
      <c r="D9" s="20"/>
      <c r="E9" s="21"/>
      <c r="F9" s="112">
        <v>2763.05</v>
      </c>
      <c r="G9" s="67">
        <f>SUM(C9:F9)</f>
        <v>4628.05</v>
      </c>
    </row>
    <row r="10" spans="1:7" ht="16.5" thickBot="1" x14ac:dyDescent="0.3">
      <c r="A10" s="37"/>
      <c r="B10" s="37" t="s">
        <v>36</v>
      </c>
      <c r="C10" s="41"/>
      <c r="D10" s="41"/>
      <c r="E10" s="41"/>
      <c r="F10" s="41"/>
      <c r="G10" s="68"/>
    </row>
    <row r="11" spans="1:7" ht="16.5" thickBot="1" x14ac:dyDescent="0.3">
      <c r="A11" s="32">
        <v>6</v>
      </c>
      <c r="B11" s="43" t="s">
        <v>37</v>
      </c>
      <c r="C11" s="72">
        <v>27196742.168645304</v>
      </c>
      <c r="D11" s="73"/>
      <c r="E11" s="124">
        <v>-273</v>
      </c>
      <c r="F11" s="73">
        <v>3170469.6155096712</v>
      </c>
      <c r="G11" s="74">
        <f>SUM(C11:F11)</f>
        <v>30366938.784154974</v>
      </c>
    </row>
    <row r="12" spans="1:7" ht="16.5" thickBot="1" x14ac:dyDescent="0.3">
      <c r="A12" s="33">
        <v>7</v>
      </c>
      <c r="B12" s="43" t="s">
        <v>38</v>
      </c>
      <c r="C12" s="71">
        <v>27310637.16495068</v>
      </c>
      <c r="D12" s="71"/>
      <c r="E12" s="124">
        <v>-2278</v>
      </c>
      <c r="F12" s="71">
        <v>3124909.8592267055</v>
      </c>
      <c r="G12" s="74">
        <f>SUM(C12:F12)</f>
        <v>30433269.024177387</v>
      </c>
    </row>
    <row r="13" spans="1:7" ht="16.5" thickBot="1" x14ac:dyDescent="0.3">
      <c r="A13" s="33">
        <v>10</v>
      </c>
      <c r="B13" s="43" t="s">
        <v>41</v>
      </c>
      <c r="C13" s="71"/>
      <c r="D13" s="71"/>
      <c r="E13" s="71"/>
      <c r="F13" s="79">
        <v>0</v>
      </c>
      <c r="G13" s="74">
        <f>SUM(C13:F13)</f>
        <v>0</v>
      </c>
    </row>
    <row r="14" spans="1:7" ht="16.5" thickBot="1" x14ac:dyDescent="0.3">
      <c r="A14" s="33">
        <v>11</v>
      </c>
      <c r="B14" s="43" t="s">
        <v>42</v>
      </c>
      <c r="C14" s="71"/>
      <c r="D14" s="71"/>
      <c r="E14" s="71"/>
      <c r="F14" s="79">
        <v>0</v>
      </c>
      <c r="G14" s="74">
        <f>SUM(C14:F14)</f>
        <v>0</v>
      </c>
    </row>
    <row r="15" spans="1:7" ht="16.5" thickBot="1" x14ac:dyDescent="0.3">
      <c r="A15" s="37"/>
      <c r="B15" s="37" t="s">
        <v>45</v>
      </c>
      <c r="C15" s="75"/>
      <c r="D15" s="75"/>
      <c r="E15" s="75"/>
      <c r="F15" s="75"/>
      <c r="G15" s="76"/>
    </row>
    <row r="16" spans="1:7" ht="16.5" thickBot="1" x14ac:dyDescent="0.3">
      <c r="A16" s="32">
        <v>15</v>
      </c>
      <c r="B16" s="43" t="s">
        <v>46</v>
      </c>
      <c r="C16" s="118">
        <v>3228843.2615772369</v>
      </c>
      <c r="D16" s="73"/>
      <c r="E16" s="73"/>
      <c r="F16" s="79">
        <v>0</v>
      </c>
      <c r="G16" s="74">
        <f t="shared" ref="G16:G22" si="0">SUM(C16:F16)</f>
        <v>3228843.2615772369</v>
      </c>
    </row>
    <row r="17" spans="1:7" ht="16.5" thickBot="1" x14ac:dyDescent="0.3">
      <c r="A17" s="33">
        <v>16</v>
      </c>
      <c r="B17" s="43" t="s">
        <v>47</v>
      </c>
      <c r="C17" s="117">
        <v>3437163.9991597049</v>
      </c>
      <c r="D17" s="71"/>
      <c r="E17" s="71"/>
      <c r="F17" s="79">
        <v>0</v>
      </c>
      <c r="G17" s="74">
        <f t="shared" si="0"/>
        <v>3437163.9991597049</v>
      </c>
    </row>
    <row r="18" spans="1:7" ht="16.5" thickBot="1" x14ac:dyDescent="0.3">
      <c r="A18" s="33">
        <v>17</v>
      </c>
      <c r="B18" s="43" t="s">
        <v>48</v>
      </c>
      <c r="C18" s="117">
        <v>5960102.6339024752</v>
      </c>
      <c r="D18" s="71"/>
      <c r="E18" s="71"/>
      <c r="F18" s="79">
        <v>0</v>
      </c>
      <c r="G18" s="74">
        <f t="shared" si="0"/>
        <v>5960102.6339024752</v>
      </c>
    </row>
    <row r="19" spans="1:7" ht="16.5" thickBot="1" x14ac:dyDescent="0.3">
      <c r="A19" s="33">
        <v>18</v>
      </c>
      <c r="B19" s="43" t="s">
        <v>49</v>
      </c>
      <c r="C19" s="117">
        <v>60799.578798383955</v>
      </c>
      <c r="D19" s="71"/>
      <c r="E19" s="71"/>
      <c r="F19" s="79">
        <v>0</v>
      </c>
      <c r="G19" s="74">
        <f t="shared" si="0"/>
        <v>60799.578798383955</v>
      </c>
    </row>
    <row r="20" spans="1:7" ht="16.5" thickBot="1" x14ac:dyDescent="0.3">
      <c r="A20" s="33">
        <v>19</v>
      </c>
      <c r="B20" s="43" t="s">
        <v>50</v>
      </c>
      <c r="C20" s="117">
        <v>111700.16430085039</v>
      </c>
      <c r="D20" s="71"/>
      <c r="E20" s="71"/>
      <c r="F20" s="79">
        <v>0</v>
      </c>
      <c r="G20" s="74">
        <f t="shared" si="0"/>
        <v>111700.16430085039</v>
      </c>
    </row>
    <row r="21" spans="1:7" ht="16.5" thickBot="1" x14ac:dyDescent="0.3">
      <c r="A21" s="33">
        <v>20</v>
      </c>
      <c r="B21" s="43" t="s">
        <v>51</v>
      </c>
      <c r="C21" s="117">
        <v>1341806.9350271958</v>
      </c>
      <c r="D21" s="71"/>
      <c r="E21" s="71"/>
      <c r="F21" s="79">
        <v>0</v>
      </c>
      <c r="G21" s="74">
        <f t="shared" si="0"/>
        <v>1341806.9350271958</v>
      </c>
    </row>
    <row r="22" spans="1:7" ht="16.5" thickBot="1" x14ac:dyDescent="0.3">
      <c r="A22" s="33">
        <v>21</v>
      </c>
      <c r="B22" s="43" t="s">
        <v>52</v>
      </c>
      <c r="C22" s="117">
        <v>3883300.5275990316</v>
      </c>
      <c r="D22" s="71"/>
      <c r="E22" s="71"/>
      <c r="F22" s="79">
        <v>0</v>
      </c>
      <c r="G22" s="74">
        <f t="shared" si="0"/>
        <v>3883300.5275990316</v>
      </c>
    </row>
    <row r="23" spans="1:7" ht="16.5" thickBot="1" x14ac:dyDescent="0.3">
      <c r="A23" s="37"/>
      <c r="B23" s="37" t="s">
        <v>71</v>
      </c>
      <c r="C23" s="41"/>
      <c r="D23" s="41"/>
      <c r="E23" s="41"/>
      <c r="F23" s="41"/>
      <c r="G23" s="69"/>
    </row>
    <row r="24" spans="1:7" ht="16.5" thickBot="1" x14ac:dyDescent="0.3">
      <c r="A24" s="32">
        <v>39</v>
      </c>
      <c r="B24" s="43" t="s">
        <v>72</v>
      </c>
      <c r="C24" s="115">
        <v>1056</v>
      </c>
      <c r="D24" s="22"/>
      <c r="E24" s="22"/>
      <c r="F24" s="80">
        <v>0</v>
      </c>
      <c r="G24" s="66">
        <f>SUM(C24:F24)</f>
        <v>1056</v>
      </c>
    </row>
    <row r="25" spans="1:7" ht="16.5" thickBot="1" x14ac:dyDescent="0.3">
      <c r="A25" s="32">
        <v>40</v>
      </c>
      <c r="B25" s="43" t="s">
        <v>73</v>
      </c>
      <c r="C25" s="116">
        <v>30745</v>
      </c>
      <c r="D25" s="20"/>
      <c r="E25" s="20"/>
      <c r="F25" s="80">
        <v>0</v>
      </c>
      <c r="G25" s="66">
        <f>SUM(C25:F25)</f>
        <v>30745</v>
      </c>
    </row>
    <row r="26" spans="1:7" ht="16.5" thickBot="1" x14ac:dyDescent="0.3">
      <c r="A26" s="32">
        <v>41</v>
      </c>
      <c r="B26" s="43" t="s">
        <v>74</v>
      </c>
      <c r="C26" s="116">
        <v>17110</v>
      </c>
      <c r="D26" s="20"/>
      <c r="E26" s="20"/>
      <c r="F26" s="80">
        <v>0</v>
      </c>
      <c r="G26" s="66">
        <f>SUM(C26:F26)</f>
        <v>17110</v>
      </c>
    </row>
    <row r="27" spans="1:7" ht="16.5" thickBot="1" x14ac:dyDescent="0.3">
      <c r="A27" s="32">
        <v>42</v>
      </c>
      <c r="B27" s="43" t="s">
        <v>75</v>
      </c>
      <c r="C27" s="116">
        <v>957</v>
      </c>
      <c r="D27" s="20"/>
      <c r="E27" s="20"/>
      <c r="F27" s="80">
        <v>0</v>
      </c>
      <c r="G27" s="66">
        <f>SUM(C27:F27)</f>
        <v>957</v>
      </c>
    </row>
  </sheetData>
  <sheetProtection password="8FA1" sheet="1" objects="1" scenarios="1"/>
  <mergeCells count="1">
    <mergeCell ref="C2:G2"/>
  </mergeCells>
  <conditionalFormatting sqref="C5:G9">
    <cfRule type="cellIs" dxfId="44" priority="4" stopIfTrue="1" operator="lessThan">
      <formula>0</formula>
    </cfRule>
    <cfRule type="cellIs" dxfId="43" priority="8" stopIfTrue="1" operator="lessThan">
      <formula>0</formula>
    </cfRule>
  </conditionalFormatting>
  <conditionalFormatting sqref="C13:G14 C11:D12 F11:G12">
    <cfRule type="cellIs" dxfId="42" priority="3" stopIfTrue="1" operator="lessThan">
      <formula>0</formula>
    </cfRule>
    <cfRule type="cellIs" dxfId="41" priority="7" stopIfTrue="1" operator="lessThan">
      <formula>0</formula>
    </cfRule>
  </conditionalFormatting>
  <conditionalFormatting sqref="C16:G22">
    <cfRule type="cellIs" dxfId="40" priority="2" stopIfTrue="1" operator="lessThan">
      <formula>0</formula>
    </cfRule>
    <cfRule type="cellIs" dxfId="39" priority="6" stopIfTrue="1" operator="lessThan">
      <formula>0</formula>
    </cfRule>
  </conditionalFormatting>
  <conditionalFormatting sqref="C24:G27">
    <cfRule type="cellIs" dxfId="38" priority="1" stopIfTrue="1" operator="lessThan">
      <formula>0</formula>
    </cfRule>
    <cfRule type="cellIs" dxfId="37" priority="5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7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C16" sqref="C16:C22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80</v>
      </c>
      <c r="C2" s="143" t="s">
        <v>76</v>
      </c>
      <c r="D2" s="144"/>
      <c r="E2" s="144"/>
      <c r="F2" s="144"/>
      <c r="G2" s="145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14">
        <v>37051.96</v>
      </c>
      <c r="D5" s="19"/>
      <c r="E5" s="19"/>
      <c r="F5" s="19">
        <v>58728.69</v>
      </c>
      <c r="G5" s="23">
        <f>SUM(C5:F5)</f>
        <v>95780.65</v>
      </c>
    </row>
    <row r="6" spans="1:7" ht="16.5" thickBot="1" x14ac:dyDescent="0.3">
      <c r="A6" s="6">
        <v>2</v>
      </c>
      <c r="B6" s="4" t="s">
        <v>26</v>
      </c>
      <c r="C6" s="116">
        <v>24</v>
      </c>
      <c r="D6" s="20"/>
      <c r="E6" s="20"/>
      <c r="F6" s="112">
        <v>50.3</v>
      </c>
      <c r="G6" s="24">
        <f>SUM(C6:F6)</f>
        <v>74.3</v>
      </c>
    </row>
    <row r="7" spans="1:7" ht="16.5" thickBot="1" x14ac:dyDescent="0.3">
      <c r="A7" s="6">
        <v>3</v>
      </c>
      <c r="B7" s="4" t="s">
        <v>31</v>
      </c>
      <c r="C7" s="116">
        <v>1963.13</v>
      </c>
      <c r="D7" s="20"/>
      <c r="E7" s="20"/>
      <c r="F7" s="112">
        <v>1267.19</v>
      </c>
      <c r="G7" s="24">
        <f>SUM(C7:F7)</f>
        <v>3230.32</v>
      </c>
    </row>
    <row r="8" spans="1:7" ht="16.5" thickBot="1" x14ac:dyDescent="0.3">
      <c r="A8" s="6">
        <v>4</v>
      </c>
      <c r="B8" s="4" t="s">
        <v>32</v>
      </c>
      <c r="C8" s="116">
        <v>689</v>
      </c>
      <c r="D8" s="20"/>
      <c r="E8" s="20"/>
      <c r="F8" s="112">
        <v>572</v>
      </c>
      <c r="G8" s="24">
        <f>SUM(C8:F8)</f>
        <v>1261</v>
      </c>
    </row>
    <row r="9" spans="1:7" ht="16.5" thickBot="1" x14ac:dyDescent="0.3">
      <c r="A9" s="6">
        <v>5</v>
      </c>
      <c r="B9" s="4" t="s">
        <v>33</v>
      </c>
      <c r="C9" s="116">
        <v>810.56</v>
      </c>
      <c r="D9" s="20"/>
      <c r="E9" s="21"/>
      <c r="F9" s="112">
        <v>709.28</v>
      </c>
      <c r="G9" s="24">
        <f>SUM(C9:F9)</f>
        <v>1519.84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2">
        <v>12709137.032206852</v>
      </c>
      <c r="D11" s="73"/>
      <c r="E11" s="73"/>
      <c r="F11" s="73">
        <v>841101.52146891051</v>
      </c>
      <c r="G11" s="70">
        <f>SUM(C11:F11)</f>
        <v>13550238.553675763</v>
      </c>
    </row>
    <row r="12" spans="1:7" ht="16.5" thickBot="1" x14ac:dyDescent="0.3">
      <c r="A12" s="6">
        <v>7</v>
      </c>
      <c r="B12" s="4" t="s">
        <v>38</v>
      </c>
      <c r="C12" s="71">
        <v>12762452.601861903</v>
      </c>
      <c r="D12" s="71"/>
      <c r="E12" s="71"/>
      <c r="F12" s="71">
        <v>829014.86397820467</v>
      </c>
      <c r="G12" s="70">
        <f>SUM(C12:F12)</f>
        <v>13591467.465840109</v>
      </c>
    </row>
    <row r="13" spans="1:7" ht="16.5" thickBot="1" x14ac:dyDescent="0.3">
      <c r="A13" s="6">
        <v>10</v>
      </c>
      <c r="B13" s="4" t="s">
        <v>41</v>
      </c>
      <c r="C13" s="71"/>
      <c r="D13" s="71"/>
      <c r="E13" s="71"/>
      <c r="F13" s="81">
        <v>0</v>
      </c>
      <c r="G13" s="70">
        <f>SUM(C13:F13)</f>
        <v>0</v>
      </c>
    </row>
    <row r="14" spans="1:7" ht="16.5" thickBot="1" x14ac:dyDescent="0.3">
      <c r="A14" s="6">
        <v>11</v>
      </c>
      <c r="B14" s="4" t="s">
        <v>42</v>
      </c>
      <c r="C14" s="71"/>
      <c r="D14" s="71"/>
      <c r="E14" s="71"/>
      <c r="F14" s="81">
        <v>0</v>
      </c>
      <c r="G14" s="70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118">
        <v>1818534.0341789878</v>
      </c>
      <c r="D16" s="73"/>
      <c r="E16" s="73"/>
      <c r="F16" s="81">
        <v>0</v>
      </c>
      <c r="G16" s="70">
        <f t="shared" ref="G16:G22" si="0">SUM(C16:F16)</f>
        <v>1818534.0341789878</v>
      </c>
    </row>
    <row r="17" spans="1:7" ht="16.5" thickBot="1" x14ac:dyDescent="0.3">
      <c r="A17" s="6">
        <v>16</v>
      </c>
      <c r="B17" s="4" t="s">
        <v>47</v>
      </c>
      <c r="C17" s="117">
        <v>2089855.2195243004</v>
      </c>
      <c r="D17" s="71"/>
      <c r="E17" s="71"/>
      <c r="F17" s="81">
        <v>0</v>
      </c>
      <c r="G17" s="70">
        <f t="shared" si="0"/>
        <v>2089855.2195243004</v>
      </c>
    </row>
    <row r="18" spans="1:7" ht="16.5" thickBot="1" x14ac:dyDescent="0.3">
      <c r="A18" s="6">
        <v>17</v>
      </c>
      <c r="B18" s="4" t="s">
        <v>48</v>
      </c>
      <c r="C18" s="117">
        <v>2132624.3252036483</v>
      </c>
      <c r="D18" s="71"/>
      <c r="E18" s="71"/>
      <c r="F18" s="81">
        <v>0</v>
      </c>
      <c r="G18" s="70">
        <f t="shared" si="0"/>
        <v>2132624.3252036483</v>
      </c>
    </row>
    <row r="19" spans="1:7" ht="16.5" thickBot="1" x14ac:dyDescent="0.3">
      <c r="A19" s="6">
        <v>18</v>
      </c>
      <c r="B19" s="4" t="s">
        <v>49</v>
      </c>
      <c r="C19" s="117">
        <v>9817.042559975429</v>
      </c>
      <c r="D19" s="71"/>
      <c r="E19" s="71"/>
      <c r="F19" s="81">
        <v>0</v>
      </c>
      <c r="G19" s="70">
        <f t="shared" si="0"/>
        <v>9817.042559975429</v>
      </c>
    </row>
    <row r="20" spans="1:7" ht="16.5" thickBot="1" x14ac:dyDescent="0.3">
      <c r="A20" s="6">
        <v>19</v>
      </c>
      <c r="B20" s="4" t="s">
        <v>50</v>
      </c>
      <c r="C20" s="117">
        <v>59165.153320754813</v>
      </c>
      <c r="D20" s="71"/>
      <c r="E20" s="71"/>
      <c r="F20" s="81">
        <v>0</v>
      </c>
      <c r="G20" s="70">
        <f t="shared" si="0"/>
        <v>59165.153320754813</v>
      </c>
    </row>
    <row r="21" spans="1:7" ht="16.5" thickBot="1" x14ac:dyDescent="0.3">
      <c r="A21" s="6">
        <v>20</v>
      </c>
      <c r="B21" s="4" t="s">
        <v>51</v>
      </c>
      <c r="C21" s="117">
        <v>513010.2957857388</v>
      </c>
      <c r="D21" s="71"/>
      <c r="E21" s="71"/>
      <c r="F21" s="81">
        <v>0</v>
      </c>
      <c r="G21" s="70">
        <f t="shared" si="0"/>
        <v>513010.2957857388</v>
      </c>
    </row>
    <row r="22" spans="1:7" ht="16.5" thickBot="1" x14ac:dyDescent="0.3">
      <c r="A22" s="6">
        <v>21</v>
      </c>
      <c r="B22" s="4" t="s">
        <v>52</v>
      </c>
      <c r="C22" s="117">
        <v>1882374.3130837672</v>
      </c>
      <c r="D22" s="71"/>
      <c r="E22" s="71"/>
      <c r="F22" s="81">
        <v>0</v>
      </c>
      <c r="G22" s="70">
        <f t="shared" si="0"/>
        <v>1882374.3130837672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115">
        <v>905</v>
      </c>
      <c r="D24" s="22"/>
      <c r="E24" s="22"/>
      <c r="F24" s="82">
        <v>0</v>
      </c>
      <c r="G24" s="23">
        <f>SUM(C24:F24)</f>
        <v>905</v>
      </c>
    </row>
    <row r="25" spans="1:7" ht="16.5" thickBot="1" x14ac:dyDescent="0.3">
      <c r="A25" s="5">
        <v>40</v>
      </c>
      <c r="B25" s="4" t="s">
        <v>73</v>
      </c>
      <c r="C25" s="116">
        <v>13227</v>
      </c>
      <c r="D25" s="20"/>
      <c r="E25" s="20"/>
      <c r="F25" s="82">
        <v>0</v>
      </c>
      <c r="G25" s="23">
        <f>SUM(C25:F25)</f>
        <v>13227</v>
      </c>
    </row>
    <row r="26" spans="1:7" ht="16.5" thickBot="1" x14ac:dyDescent="0.3">
      <c r="A26" s="5">
        <v>41</v>
      </c>
      <c r="B26" s="4" t="s">
        <v>74</v>
      </c>
      <c r="C26" s="116">
        <v>8442</v>
      </c>
      <c r="D26" s="20"/>
      <c r="E26" s="20"/>
      <c r="F26" s="82">
        <v>0</v>
      </c>
      <c r="G26" s="23">
        <f>SUM(C26:F26)</f>
        <v>8442</v>
      </c>
    </row>
    <row r="27" spans="1:7" ht="16.5" thickBot="1" x14ac:dyDescent="0.3">
      <c r="A27" s="5">
        <v>42</v>
      </c>
      <c r="B27" s="4" t="s">
        <v>75</v>
      </c>
      <c r="C27" s="116">
        <v>614</v>
      </c>
      <c r="D27" s="20"/>
      <c r="E27" s="20"/>
      <c r="F27" s="82">
        <v>0</v>
      </c>
      <c r="G27" s="23">
        <f>SUM(C27:F27)</f>
        <v>614</v>
      </c>
    </row>
  </sheetData>
  <sheetProtection password="8FA1" sheet="1" objects="1" scenarios="1"/>
  <mergeCells count="1">
    <mergeCell ref="C2:G2"/>
  </mergeCells>
  <conditionalFormatting sqref="C5:G9">
    <cfRule type="cellIs" dxfId="36" priority="4" stopIfTrue="1" operator="lessThan">
      <formula>0</formula>
    </cfRule>
    <cfRule type="cellIs" dxfId="35" priority="8" stopIfTrue="1" operator="lessThan">
      <formula>0</formula>
    </cfRule>
  </conditionalFormatting>
  <conditionalFormatting sqref="C11:G14">
    <cfRule type="cellIs" dxfId="34" priority="3" stopIfTrue="1" operator="lessThan">
      <formula>0</formula>
    </cfRule>
    <cfRule type="cellIs" dxfId="33" priority="7" stopIfTrue="1" operator="lessThan">
      <formula>0</formula>
    </cfRule>
  </conditionalFormatting>
  <conditionalFormatting sqref="C16:G22">
    <cfRule type="cellIs" dxfId="32" priority="2" stopIfTrue="1" operator="lessThan">
      <formula>0</formula>
    </cfRule>
    <cfRule type="cellIs" dxfId="31" priority="6" stopIfTrue="1" operator="lessThan">
      <formula>0</formula>
    </cfRule>
  </conditionalFormatting>
  <conditionalFormatting sqref="C24:G27">
    <cfRule type="cellIs" dxfId="30" priority="1" stopIfTrue="1" operator="lessThan">
      <formula>0</formula>
    </cfRule>
    <cfRule type="cellIs" dxfId="29" priority="5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7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C16" sqref="C16:C22"/>
    </sheetView>
  </sheetViews>
  <sheetFormatPr defaultColWidth="9.140625"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81</v>
      </c>
      <c r="C2" s="143" t="s">
        <v>76</v>
      </c>
      <c r="D2" s="144"/>
      <c r="E2" s="144"/>
      <c r="F2" s="144"/>
      <c r="G2" s="145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21">
        <v>49423.61</v>
      </c>
      <c r="D5" s="19"/>
      <c r="E5" s="19"/>
      <c r="F5" s="19">
        <v>78338.210000000006</v>
      </c>
      <c r="G5" s="23">
        <f>SUM(C5:F5)</f>
        <v>127761.82</v>
      </c>
    </row>
    <row r="6" spans="1:7" ht="16.5" thickBot="1" x14ac:dyDescent="0.3">
      <c r="A6" s="6">
        <v>2</v>
      </c>
      <c r="B6" s="4" t="s">
        <v>26</v>
      </c>
      <c r="C6" s="120">
        <v>47.92</v>
      </c>
      <c r="D6" s="20"/>
      <c r="E6" s="20"/>
      <c r="F6" s="112">
        <v>149.22</v>
      </c>
      <c r="G6" s="24">
        <f>SUM(C6:F6)</f>
        <v>197.14</v>
      </c>
    </row>
    <row r="7" spans="1:7" ht="16.5" thickBot="1" x14ac:dyDescent="0.3">
      <c r="A7" s="6">
        <v>3</v>
      </c>
      <c r="B7" s="4" t="s">
        <v>31</v>
      </c>
      <c r="C7" s="120">
        <v>2372</v>
      </c>
      <c r="D7" s="20"/>
      <c r="E7" s="20"/>
      <c r="F7" s="112">
        <v>4457.7</v>
      </c>
      <c r="G7" s="24">
        <f>SUM(C7:F7)</f>
        <v>6829.7</v>
      </c>
    </row>
    <row r="8" spans="1:7" ht="16.5" thickBot="1" x14ac:dyDescent="0.3">
      <c r="A8" s="6">
        <v>4</v>
      </c>
      <c r="B8" s="4" t="s">
        <v>32</v>
      </c>
      <c r="C8" s="120">
        <v>965</v>
      </c>
      <c r="D8" s="20"/>
      <c r="E8" s="20"/>
      <c r="F8" s="112">
        <v>2228</v>
      </c>
      <c r="G8" s="24">
        <f>SUM(C8:F8)</f>
        <v>3193</v>
      </c>
    </row>
    <row r="9" spans="1:7" ht="16.5" thickBot="1" x14ac:dyDescent="0.3">
      <c r="A9" s="6">
        <v>5</v>
      </c>
      <c r="B9" s="4" t="s">
        <v>33</v>
      </c>
      <c r="C9" s="120">
        <v>1097.9000000000001</v>
      </c>
      <c r="D9" s="20"/>
      <c r="E9" s="21"/>
      <c r="F9" s="112">
        <v>2756.77</v>
      </c>
      <c r="G9" s="24">
        <f>SUM(C9:F9)</f>
        <v>3854.67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2">
        <v>16952720.571528628</v>
      </c>
      <c r="D11" s="73"/>
      <c r="E11" s="73"/>
      <c r="F11" s="73">
        <v>3220551.5703379968</v>
      </c>
      <c r="G11" s="70">
        <f>SUM(C11:F11)</f>
        <v>20173272.141866624</v>
      </c>
    </row>
    <row r="12" spans="1:7" ht="16.5" thickBot="1" x14ac:dyDescent="0.3">
      <c r="A12" s="6">
        <v>7</v>
      </c>
      <c r="B12" s="4" t="s">
        <v>38</v>
      </c>
      <c r="C12" s="71">
        <v>17023838.221152164</v>
      </c>
      <c r="D12" s="71"/>
      <c r="E12" s="71"/>
      <c r="F12" s="71">
        <v>3174272.1346595907</v>
      </c>
      <c r="G12" s="70">
        <f>SUM(C12:F12)</f>
        <v>20198110.355811756</v>
      </c>
    </row>
    <row r="13" spans="1:7" ht="16.5" thickBot="1" x14ac:dyDescent="0.3">
      <c r="A13" s="6">
        <v>10</v>
      </c>
      <c r="B13" s="4" t="s">
        <v>41</v>
      </c>
      <c r="C13" s="71"/>
      <c r="D13" s="71"/>
      <c r="E13" s="71"/>
      <c r="F13" s="81">
        <v>0</v>
      </c>
      <c r="G13" s="70">
        <f>SUM(C13:F13)</f>
        <v>0</v>
      </c>
    </row>
    <row r="14" spans="1:7" ht="16.5" thickBot="1" x14ac:dyDescent="0.3">
      <c r="A14" s="6">
        <v>11</v>
      </c>
      <c r="B14" s="4" t="s">
        <v>42</v>
      </c>
      <c r="C14" s="71"/>
      <c r="D14" s="71"/>
      <c r="E14" s="71"/>
      <c r="F14" s="81">
        <v>0</v>
      </c>
      <c r="G14" s="70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123">
        <v>3045803.9982299618</v>
      </c>
      <c r="D16" s="73"/>
      <c r="E16" s="73"/>
      <c r="F16" s="81">
        <v>0</v>
      </c>
      <c r="G16" s="70">
        <f t="shared" ref="G16:G22" si="0">SUM(C16:F16)</f>
        <v>3045803.9982299618</v>
      </c>
    </row>
    <row r="17" spans="1:7" ht="16.5" thickBot="1" x14ac:dyDescent="0.3">
      <c r="A17" s="6">
        <v>16</v>
      </c>
      <c r="B17" s="4" t="s">
        <v>47</v>
      </c>
      <c r="C17" s="122">
        <v>3601923.6591506801</v>
      </c>
      <c r="D17" s="71"/>
      <c r="E17" s="71"/>
      <c r="F17" s="81">
        <v>0</v>
      </c>
      <c r="G17" s="70">
        <f t="shared" si="0"/>
        <v>3601923.6591506801</v>
      </c>
    </row>
    <row r="18" spans="1:7" ht="16.5" thickBot="1" x14ac:dyDescent="0.3">
      <c r="A18" s="6">
        <v>17</v>
      </c>
      <c r="B18" s="4" t="s">
        <v>48</v>
      </c>
      <c r="C18" s="122">
        <v>3222500.9302212065</v>
      </c>
      <c r="D18" s="71"/>
      <c r="E18" s="71"/>
      <c r="F18" s="81">
        <v>0</v>
      </c>
      <c r="G18" s="70">
        <f t="shared" si="0"/>
        <v>3222500.9302212065</v>
      </c>
    </row>
    <row r="19" spans="1:7" ht="16.5" thickBot="1" x14ac:dyDescent="0.3">
      <c r="A19" s="6">
        <v>18</v>
      </c>
      <c r="B19" s="4" t="s">
        <v>49</v>
      </c>
      <c r="C19" s="122">
        <v>30304.726545499147</v>
      </c>
      <c r="D19" s="71"/>
      <c r="E19" s="71"/>
      <c r="F19" s="81">
        <v>0</v>
      </c>
      <c r="G19" s="70">
        <f t="shared" si="0"/>
        <v>30304.726545499147</v>
      </c>
    </row>
    <row r="20" spans="1:7" ht="16.5" thickBot="1" x14ac:dyDescent="0.3">
      <c r="A20" s="6">
        <v>19</v>
      </c>
      <c r="B20" s="4" t="s">
        <v>50</v>
      </c>
      <c r="C20" s="122">
        <v>48580.396266473843</v>
      </c>
      <c r="D20" s="71"/>
      <c r="E20" s="71"/>
      <c r="F20" s="81">
        <v>0</v>
      </c>
      <c r="G20" s="70">
        <f t="shared" si="0"/>
        <v>48580.396266473843</v>
      </c>
    </row>
    <row r="21" spans="1:7" ht="16.5" thickBot="1" x14ac:dyDescent="0.3">
      <c r="A21" s="6">
        <v>20</v>
      </c>
      <c r="B21" s="4" t="s">
        <v>51</v>
      </c>
      <c r="C21" s="122">
        <v>1003815.8757664951</v>
      </c>
      <c r="D21" s="71"/>
      <c r="E21" s="71"/>
      <c r="F21" s="81">
        <v>0</v>
      </c>
      <c r="G21" s="70">
        <f t="shared" si="0"/>
        <v>1003815.8757664951</v>
      </c>
    </row>
    <row r="22" spans="1:7" ht="16.5" thickBot="1" x14ac:dyDescent="0.3">
      <c r="A22" s="6">
        <v>21</v>
      </c>
      <c r="B22" s="4" t="s">
        <v>52</v>
      </c>
      <c r="C22" s="122">
        <v>3401963.8634519689</v>
      </c>
      <c r="D22" s="71"/>
      <c r="E22" s="71"/>
      <c r="F22" s="81">
        <v>0</v>
      </c>
      <c r="G22" s="70">
        <f t="shared" si="0"/>
        <v>3401963.8634519689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119">
        <v>946</v>
      </c>
      <c r="D24" s="22"/>
      <c r="E24" s="22"/>
      <c r="F24" s="82">
        <v>0</v>
      </c>
      <c r="G24" s="23">
        <f>SUM(C24:F24)</f>
        <v>946</v>
      </c>
    </row>
    <row r="25" spans="1:7" ht="16.5" thickBot="1" x14ac:dyDescent="0.3">
      <c r="A25" s="5">
        <v>40</v>
      </c>
      <c r="B25" s="4" t="s">
        <v>73</v>
      </c>
      <c r="C25" s="120">
        <v>17663</v>
      </c>
      <c r="D25" s="20"/>
      <c r="E25" s="20"/>
      <c r="F25" s="82">
        <v>0</v>
      </c>
      <c r="G25" s="23">
        <f>SUM(C25:F25)</f>
        <v>17663</v>
      </c>
    </row>
    <row r="26" spans="1:7" ht="16.5" thickBot="1" x14ac:dyDescent="0.3">
      <c r="A26" s="5">
        <v>41</v>
      </c>
      <c r="B26" s="4" t="s">
        <v>74</v>
      </c>
      <c r="C26" s="120">
        <v>9591</v>
      </c>
      <c r="D26" s="20"/>
      <c r="E26" s="20"/>
      <c r="F26" s="82">
        <v>0</v>
      </c>
      <c r="G26" s="23">
        <f>SUM(C26:F26)</f>
        <v>9591</v>
      </c>
    </row>
    <row r="27" spans="1:7" ht="16.5" thickBot="1" x14ac:dyDescent="0.3">
      <c r="A27" s="5">
        <v>42</v>
      </c>
      <c r="B27" s="4" t="s">
        <v>75</v>
      </c>
      <c r="C27" s="120">
        <v>806</v>
      </c>
      <c r="D27" s="20"/>
      <c r="E27" s="20"/>
      <c r="F27" s="82">
        <v>0</v>
      </c>
      <c r="G27" s="23">
        <f>SUM(C27:F27)</f>
        <v>806</v>
      </c>
    </row>
  </sheetData>
  <sheetProtection password="8FA1" sheet="1" objects="1" scenarios="1"/>
  <mergeCells count="1">
    <mergeCell ref="C2:G2"/>
  </mergeCells>
  <conditionalFormatting sqref="C5:G9">
    <cfRule type="cellIs" dxfId="28" priority="4" stopIfTrue="1" operator="lessThan">
      <formula>0</formula>
    </cfRule>
    <cfRule type="cellIs" dxfId="27" priority="8" stopIfTrue="1" operator="lessThan">
      <formula>0</formula>
    </cfRule>
  </conditionalFormatting>
  <conditionalFormatting sqref="C11:G14">
    <cfRule type="cellIs" dxfId="26" priority="3" stopIfTrue="1" operator="lessThan">
      <formula>0</formula>
    </cfRule>
    <cfRule type="cellIs" dxfId="25" priority="7" stopIfTrue="1" operator="lessThan">
      <formula>0</formula>
    </cfRule>
  </conditionalFormatting>
  <conditionalFormatting sqref="C16:G22">
    <cfRule type="cellIs" dxfId="24" priority="2" stopIfTrue="1" operator="lessThan">
      <formula>0</formula>
    </cfRule>
    <cfRule type="cellIs" dxfId="23" priority="6" stopIfTrue="1" operator="lessThan">
      <formula>0</formula>
    </cfRule>
  </conditionalFormatting>
  <conditionalFormatting sqref="C24:G27">
    <cfRule type="cellIs" dxfId="22" priority="1" stopIfTrue="1" operator="lessThan">
      <formula>0</formula>
    </cfRule>
    <cfRule type="cellIs" dxfId="21" priority="5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7"/>
  <sheetViews>
    <sheetView topLeftCell="A2" zoomScaleNormal="10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C16" sqref="C16:C22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82</v>
      </c>
      <c r="C2" s="143" t="s">
        <v>76</v>
      </c>
      <c r="D2" s="144"/>
      <c r="E2" s="144"/>
      <c r="F2" s="144"/>
      <c r="G2" s="145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21">
        <v>8498.4599999999991</v>
      </c>
      <c r="D5" s="19"/>
      <c r="E5" s="19"/>
      <c r="F5" s="19">
        <v>13470.37</v>
      </c>
      <c r="G5" s="23">
        <f>SUM(C5:F5)</f>
        <v>21968.83</v>
      </c>
    </row>
    <row r="6" spans="1:7" ht="16.5" thickBot="1" x14ac:dyDescent="0.3">
      <c r="A6" s="6">
        <v>2</v>
      </c>
      <c r="B6" s="4" t="s">
        <v>26</v>
      </c>
      <c r="C6" s="120">
        <v>39.76</v>
      </c>
      <c r="D6" s="20"/>
      <c r="E6" s="20"/>
      <c r="F6" s="112">
        <v>72.09</v>
      </c>
      <c r="G6" s="24">
        <f>SUM(C6:F6)</f>
        <v>111.85</v>
      </c>
    </row>
    <row r="7" spans="1:7" ht="16.5" thickBot="1" x14ac:dyDescent="0.3">
      <c r="A7" s="6">
        <v>3</v>
      </c>
      <c r="B7" s="4" t="s">
        <v>31</v>
      </c>
      <c r="C7" s="120">
        <v>452.31</v>
      </c>
      <c r="D7" s="20"/>
      <c r="E7" s="20"/>
      <c r="F7" s="112">
        <v>1216.5</v>
      </c>
      <c r="G7" s="24">
        <f>SUM(C7:F7)</f>
        <v>1668.81</v>
      </c>
    </row>
    <row r="8" spans="1:7" ht="16.5" thickBot="1" x14ac:dyDescent="0.3">
      <c r="A8" s="6">
        <v>4</v>
      </c>
      <c r="B8" s="4" t="s">
        <v>32</v>
      </c>
      <c r="C8" s="120">
        <v>184</v>
      </c>
      <c r="D8" s="20"/>
      <c r="E8" s="20"/>
      <c r="F8" s="112">
        <v>598</v>
      </c>
      <c r="G8" s="24">
        <f>SUM(C8:F8)</f>
        <v>782</v>
      </c>
    </row>
    <row r="9" spans="1:7" ht="16.5" thickBot="1" x14ac:dyDescent="0.3">
      <c r="A9" s="6">
        <v>5</v>
      </c>
      <c r="B9" s="4" t="s">
        <v>33</v>
      </c>
      <c r="C9" s="120">
        <v>205.89</v>
      </c>
      <c r="D9" s="20"/>
      <c r="E9" s="21"/>
      <c r="F9" s="112">
        <v>736.9</v>
      </c>
      <c r="G9" s="24">
        <f>SUM(C9:F9)</f>
        <v>942.79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2">
        <v>2915045.227619214</v>
      </c>
      <c r="D11" s="73"/>
      <c r="E11" s="73"/>
      <c r="F11" s="73">
        <v>852409.29</v>
      </c>
      <c r="G11" s="70">
        <f>SUM(C11:F11)</f>
        <v>3767454.517619214</v>
      </c>
    </row>
    <row r="12" spans="1:7" ht="16.5" thickBot="1" x14ac:dyDescent="0.3">
      <c r="A12" s="6">
        <v>7</v>
      </c>
      <c r="B12" s="4" t="s">
        <v>38</v>
      </c>
      <c r="C12" s="71">
        <v>2927274.0120352535</v>
      </c>
      <c r="D12" s="71"/>
      <c r="E12" s="71"/>
      <c r="F12" s="71">
        <v>840160.14213549881</v>
      </c>
      <c r="G12" s="70">
        <f>SUM(C12:F12)</f>
        <v>3767434.1541707525</v>
      </c>
    </row>
    <row r="13" spans="1:7" ht="16.5" thickBot="1" x14ac:dyDescent="0.3">
      <c r="A13" s="6">
        <v>10</v>
      </c>
      <c r="B13" s="4" t="s">
        <v>41</v>
      </c>
      <c r="C13" s="71"/>
      <c r="D13" s="71"/>
      <c r="E13" s="71"/>
      <c r="F13" s="81">
        <v>0</v>
      </c>
      <c r="G13" s="70">
        <f>SUM(C13:F13)</f>
        <v>0</v>
      </c>
    </row>
    <row r="14" spans="1:7" ht="16.5" thickBot="1" x14ac:dyDescent="0.3">
      <c r="A14" s="6">
        <v>11</v>
      </c>
      <c r="B14" s="4" t="s">
        <v>42</v>
      </c>
      <c r="C14" s="71"/>
      <c r="D14" s="71"/>
      <c r="E14" s="71"/>
      <c r="F14" s="81">
        <v>0</v>
      </c>
      <c r="G14" s="70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123">
        <v>409214.77167091914</v>
      </c>
      <c r="D16" s="73"/>
      <c r="E16" s="73"/>
      <c r="F16" s="81">
        <v>0</v>
      </c>
      <c r="G16" s="70">
        <f t="shared" ref="G16:G22" si="0">SUM(C16:F16)</f>
        <v>409214.77167091914</v>
      </c>
    </row>
    <row r="17" spans="1:7" ht="16.5" thickBot="1" x14ac:dyDescent="0.3">
      <c r="A17" s="6">
        <v>16</v>
      </c>
      <c r="B17" s="4" t="s">
        <v>47</v>
      </c>
      <c r="C17" s="122">
        <v>877851.69417050749</v>
      </c>
      <c r="D17" s="71"/>
      <c r="E17" s="71"/>
      <c r="F17" s="81">
        <v>0</v>
      </c>
      <c r="G17" s="70">
        <f t="shared" si="0"/>
        <v>877851.69417050749</v>
      </c>
    </row>
    <row r="18" spans="1:7" ht="16.5" thickBot="1" x14ac:dyDescent="0.3">
      <c r="A18" s="6">
        <v>17</v>
      </c>
      <c r="B18" s="4" t="s">
        <v>48</v>
      </c>
      <c r="C18" s="122">
        <v>576944.98193832359</v>
      </c>
      <c r="D18" s="71"/>
      <c r="E18" s="71"/>
      <c r="F18" s="81">
        <v>0</v>
      </c>
      <c r="G18" s="70">
        <f t="shared" si="0"/>
        <v>576944.98193832359</v>
      </c>
    </row>
    <row r="19" spans="1:7" ht="16.5" thickBot="1" x14ac:dyDescent="0.3">
      <c r="A19" s="6">
        <v>18</v>
      </c>
      <c r="B19" s="4" t="s">
        <v>49</v>
      </c>
      <c r="C19" s="122">
        <v>5286.1502712088877</v>
      </c>
      <c r="D19" s="71"/>
      <c r="E19" s="71"/>
      <c r="F19" s="81">
        <v>0</v>
      </c>
      <c r="G19" s="70">
        <f t="shared" si="0"/>
        <v>5286.1502712088877</v>
      </c>
    </row>
    <row r="20" spans="1:7" ht="16.5" thickBot="1" x14ac:dyDescent="0.3">
      <c r="A20" s="6">
        <v>19</v>
      </c>
      <c r="B20" s="4" t="s">
        <v>50</v>
      </c>
      <c r="C20" s="122">
        <v>5177.9752997653222</v>
      </c>
      <c r="D20" s="71"/>
      <c r="E20" s="71"/>
      <c r="F20" s="81">
        <v>0</v>
      </c>
      <c r="G20" s="70">
        <f t="shared" si="0"/>
        <v>5177.9752997653222</v>
      </c>
    </row>
    <row r="21" spans="1:7" ht="16.5" thickBot="1" x14ac:dyDescent="0.3">
      <c r="A21" s="6">
        <v>20</v>
      </c>
      <c r="B21" s="4" t="s">
        <v>51</v>
      </c>
      <c r="C21" s="122">
        <v>116758.16372319649</v>
      </c>
      <c r="D21" s="71"/>
      <c r="E21" s="71"/>
      <c r="F21" s="81">
        <v>0</v>
      </c>
      <c r="G21" s="70">
        <f t="shared" si="0"/>
        <v>116758.16372319649</v>
      </c>
    </row>
    <row r="22" spans="1:7" ht="16.5" thickBot="1" x14ac:dyDescent="0.3">
      <c r="A22" s="6">
        <v>21</v>
      </c>
      <c r="B22" s="4" t="s">
        <v>52</v>
      </c>
      <c r="C22" s="122">
        <v>333952.52699347428</v>
      </c>
      <c r="D22" s="71"/>
      <c r="E22" s="71"/>
      <c r="F22" s="81">
        <v>0</v>
      </c>
      <c r="G22" s="70">
        <f t="shared" si="0"/>
        <v>333952.52699347428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119">
        <v>143</v>
      </c>
      <c r="D24" s="22"/>
      <c r="E24" s="22"/>
      <c r="F24" s="82">
        <v>0</v>
      </c>
      <c r="G24" s="23">
        <f>SUM(C24:F24)</f>
        <v>143</v>
      </c>
    </row>
    <row r="25" spans="1:7" ht="16.5" thickBot="1" x14ac:dyDescent="0.3">
      <c r="A25" s="5">
        <v>40</v>
      </c>
      <c r="B25" s="4" t="s">
        <v>73</v>
      </c>
      <c r="C25" s="120">
        <v>2797</v>
      </c>
      <c r="D25" s="20"/>
      <c r="E25" s="20"/>
      <c r="F25" s="82">
        <v>0</v>
      </c>
      <c r="G25" s="23">
        <f>SUM(C25:F25)</f>
        <v>2797</v>
      </c>
    </row>
    <row r="26" spans="1:7" ht="16.5" thickBot="1" x14ac:dyDescent="0.3">
      <c r="A26" s="5">
        <v>41</v>
      </c>
      <c r="B26" s="4" t="s">
        <v>74</v>
      </c>
      <c r="C26" s="120">
        <v>1373</v>
      </c>
      <c r="D26" s="20"/>
      <c r="E26" s="20"/>
      <c r="F26" s="82">
        <v>0</v>
      </c>
      <c r="G26" s="23">
        <f>SUM(C26:F26)</f>
        <v>1373</v>
      </c>
    </row>
    <row r="27" spans="1:7" ht="16.5" thickBot="1" x14ac:dyDescent="0.3">
      <c r="A27" s="5">
        <v>42</v>
      </c>
      <c r="B27" s="4" t="s">
        <v>75</v>
      </c>
      <c r="C27" s="120">
        <v>104</v>
      </c>
      <c r="D27" s="20"/>
      <c r="E27" s="20"/>
      <c r="F27" s="82"/>
      <c r="G27" s="23">
        <f>SUM(C27:F27)</f>
        <v>104</v>
      </c>
    </row>
  </sheetData>
  <sheetProtection password="8FA1" sheet="1" objects="1" scenarios="1"/>
  <mergeCells count="1">
    <mergeCell ref="C2:G2"/>
  </mergeCells>
  <conditionalFormatting sqref="C5:G9">
    <cfRule type="cellIs" dxfId="20" priority="4" stopIfTrue="1" operator="lessThan">
      <formula>0</formula>
    </cfRule>
    <cfRule type="cellIs" dxfId="19" priority="8" stopIfTrue="1" operator="lessThan">
      <formula>0</formula>
    </cfRule>
  </conditionalFormatting>
  <conditionalFormatting sqref="C11:G14">
    <cfRule type="cellIs" dxfId="18" priority="3" stopIfTrue="1" operator="lessThan">
      <formula>0</formula>
    </cfRule>
    <cfRule type="cellIs" dxfId="17" priority="7" stopIfTrue="1" operator="lessThan">
      <formula>0</formula>
    </cfRule>
  </conditionalFormatting>
  <conditionalFormatting sqref="C16:G22">
    <cfRule type="cellIs" dxfId="16" priority="2" stopIfTrue="1" operator="lessThan">
      <formula>0</formula>
    </cfRule>
    <cfRule type="cellIs" dxfId="15" priority="6" stopIfTrue="1" operator="lessThan">
      <formula>0</formula>
    </cfRule>
  </conditionalFormatting>
  <conditionalFormatting sqref="C24:G27">
    <cfRule type="cellIs" dxfId="14" priority="1" stopIfTrue="1" operator="lessThan">
      <formula>0</formula>
    </cfRule>
    <cfRule type="cellIs" dxfId="13" priority="5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6" sqref="G26:G36"/>
    </sheetView>
  </sheetViews>
  <sheetFormatPr defaultColWidth="9.140625" defaultRowHeight="15" x14ac:dyDescent="0.25"/>
  <cols>
    <col min="1" max="1" width="9.140625" style="48"/>
    <col min="2" max="2" width="99" style="48" bestFit="1" customWidth="1"/>
    <col min="3" max="3" width="9.140625" style="48"/>
    <col min="4" max="4" width="11.28515625" style="48" customWidth="1"/>
    <col min="5" max="5" width="15.42578125" style="48" customWidth="1"/>
    <col min="6" max="6" width="9.140625" style="48"/>
    <col min="7" max="7" width="12.42578125" style="48" customWidth="1"/>
    <col min="8" max="8" width="13.140625" style="48" customWidth="1"/>
    <col min="9" max="9" width="48.42578125" style="48" customWidth="1"/>
    <col min="10" max="16384" width="9.140625" style="48"/>
  </cols>
  <sheetData>
    <row r="1" spans="1:9" ht="21" x14ac:dyDescent="0.35">
      <c r="A1" s="147" t="s">
        <v>15</v>
      </c>
      <c r="B1" s="147"/>
      <c r="C1" s="147"/>
      <c r="D1" s="147"/>
      <c r="E1" s="147"/>
      <c r="F1" s="147"/>
      <c r="G1" s="147"/>
      <c r="H1" s="147"/>
      <c r="I1" s="147"/>
    </row>
    <row r="2" spans="1:9" ht="18.75" x14ac:dyDescent="0.3">
      <c r="A2" s="146" t="s">
        <v>86</v>
      </c>
      <c r="B2" s="146"/>
      <c r="C2" s="146"/>
      <c r="D2" s="146"/>
      <c r="E2" s="146"/>
      <c r="F2" s="146"/>
      <c r="G2" s="146"/>
      <c r="H2" s="146"/>
      <c r="I2" s="146"/>
    </row>
    <row r="3" spans="1:9" ht="19.5" thickBot="1" x14ac:dyDescent="0.35">
      <c r="A3" s="49" t="s">
        <v>87</v>
      </c>
      <c r="B3" s="49"/>
      <c r="C3" s="49"/>
      <c r="D3" s="49"/>
      <c r="E3" s="49"/>
      <c r="F3" s="49"/>
      <c r="G3" s="49"/>
      <c r="H3" s="49"/>
      <c r="I3" s="49"/>
    </row>
    <row r="4" spans="1:9" ht="26.25" customHeight="1" x14ac:dyDescent="0.25">
      <c r="A4" s="150" t="s">
        <v>88</v>
      </c>
      <c r="B4" s="148" t="s">
        <v>89</v>
      </c>
      <c r="C4" s="152" t="s">
        <v>90</v>
      </c>
      <c r="D4" s="152"/>
      <c r="E4" s="153"/>
      <c r="F4" s="154" t="s">
        <v>91</v>
      </c>
      <c r="G4" s="152"/>
      <c r="H4" s="155"/>
    </row>
    <row r="5" spans="1:9" ht="15.75" thickBot="1" x14ac:dyDescent="0.3">
      <c r="A5" s="151"/>
      <c r="B5" s="149"/>
      <c r="C5" s="25" t="s">
        <v>92</v>
      </c>
      <c r="D5" s="25" t="s">
        <v>93</v>
      </c>
      <c r="E5" s="26" t="s">
        <v>94</v>
      </c>
      <c r="F5" s="27" t="s">
        <v>92</v>
      </c>
      <c r="G5" s="25" t="s">
        <v>93</v>
      </c>
      <c r="H5" s="28" t="s">
        <v>94</v>
      </c>
    </row>
    <row r="6" spans="1:9" ht="15.75" x14ac:dyDescent="0.25">
      <c r="A6" s="44"/>
      <c r="B6" s="45" t="s">
        <v>36</v>
      </c>
      <c r="C6" s="50"/>
      <c r="D6" s="50"/>
      <c r="E6" s="50"/>
      <c r="F6" s="50"/>
      <c r="G6" s="50"/>
      <c r="H6" s="50"/>
      <c r="I6" s="30"/>
    </row>
    <row r="7" spans="1:9" ht="15.75" x14ac:dyDescent="0.25">
      <c r="A7" s="46">
        <v>6</v>
      </c>
      <c r="B7" s="63" t="s">
        <v>37</v>
      </c>
      <c r="C7" s="57"/>
      <c r="D7" s="57" t="s">
        <v>109</v>
      </c>
      <c r="E7" s="58"/>
      <c r="F7" s="59"/>
      <c r="G7" s="57"/>
      <c r="H7" s="57"/>
      <c r="I7" s="30"/>
    </row>
    <row r="8" spans="1:9" ht="15.75" x14ac:dyDescent="0.25">
      <c r="A8" s="46">
        <v>7</v>
      </c>
      <c r="B8" s="63" t="s">
        <v>38</v>
      </c>
      <c r="C8" s="57"/>
      <c r="D8" s="57" t="s">
        <v>109</v>
      </c>
      <c r="E8" s="58"/>
      <c r="F8" s="59"/>
      <c r="G8" s="57"/>
      <c r="H8" s="57"/>
      <c r="I8" s="30"/>
    </row>
    <row r="9" spans="1:9" ht="15.75" x14ac:dyDescent="0.25">
      <c r="A9" s="46">
        <v>8</v>
      </c>
      <c r="B9" s="63" t="s">
        <v>39</v>
      </c>
      <c r="C9" s="51"/>
      <c r="D9" s="51"/>
      <c r="E9" s="52"/>
      <c r="F9" s="59"/>
      <c r="G9" s="57" t="s">
        <v>109</v>
      </c>
      <c r="H9" s="57"/>
      <c r="I9" s="30"/>
    </row>
    <row r="10" spans="1:9" ht="15.75" x14ac:dyDescent="0.25">
      <c r="A10" s="46">
        <v>9</v>
      </c>
      <c r="B10" s="63" t="s">
        <v>40</v>
      </c>
      <c r="C10" s="51"/>
      <c r="D10" s="51"/>
      <c r="E10" s="52"/>
      <c r="F10" s="59"/>
      <c r="G10" s="57"/>
      <c r="H10" s="57"/>
      <c r="I10" s="30"/>
    </row>
    <row r="11" spans="1:9" ht="15.75" x14ac:dyDescent="0.25">
      <c r="A11" s="46">
        <v>10</v>
      </c>
      <c r="B11" s="63" t="s">
        <v>41</v>
      </c>
      <c r="C11" s="57"/>
      <c r="D11" s="57"/>
      <c r="E11" s="58"/>
      <c r="F11" s="59"/>
      <c r="G11" s="57"/>
      <c r="H11" s="57"/>
      <c r="I11" s="30"/>
    </row>
    <row r="12" spans="1:9" ht="15.75" x14ac:dyDescent="0.25">
      <c r="A12" s="46">
        <v>11</v>
      </c>
      <c r="B12" s="63" t="s">
        <v>42</v>
      </c>
      <c r="C12" s="57"/>
      <c r="D12" s="57"/>
      <c r="E12" s="58"/>
      <c r="F12" s="59"/>
      <c r="G12" s="57"/>
      <c r="H12" s="57"/>
      <c r="I12" s="30"/>
    </row>
    <row r="13" spans="1:9" ht="16.5" thickBot="1" x14ac:dyDescent="0.3">
      <c r="A13" s="47">
        <v>13</v>
      </c>
      <c r="B13" s="64" t="s">
        <v>43</v>
      </c>
      <c r="C13" s="53"/>
      <c r="D13" s="53"/>
      <c r="E13" s="54"/>
      <c r="F13" s="60"/>
      <c r="G13" s="61"/>
      <c r="H13" s="62"/>
      <c r="I13" s="30"/>
    </row>
    <row r="14" spans="1:9" ht="15.75" x14ac:dyDescent="0.25">
      <c r="A14" s="44"/>
      <c r="B14" s="65" t="s">
        <v>45</v>
      </c>
      <c r="C14" s="55"/>
      <c r="D14" s="55"/>
      <c r="E14" s="55"/>
      <c r="F14" s="55"/>
      <c r="G14" s="55"/>
      <c r="H14" s="55"/>
      <c r="I14" s="30"/>
    </row>
    <row r="15" spans="1:9" ht="15.75" x14ac:dyDescent="0.25">
      <c r="A15" s="46">
        <v>15</v>
      </c>
      <c r="B15" s="63" t="s">
        <v>46</v>
      </c>
      <c r="C15" s="57"/>
      <c r="D15" s="57" t="s">
        <v>109</v>
      </c>
      <c r="E15" s="58"/>
      <c r="F15" s="59"/>
      <c r="G15" s="57" t="s">
        <v>109</v>
      </c>
      <c r="H15" s="57"/>
      <c r="I15" s="56"/>
    </row>
    <row r="16" spans="1:9" ht="15.75" x14ac:dyDescent="0.25">
      <c r="A16" s="46">
        <v>16</v>
      </c>
      <c r="B16" s="63" t="s">
        <v>47</v>
      </c>
      <c r="C16" s="57"/>
      <c r="D16" s="57" t="s">
        <v>109</v>
      </c>
      <c r="E16" s="58"/>
      <c r="F16" s="59"/>
      <c r="G16" s="57" t="s">
        <v>109</v>
      </c>
      <c r="H16" s="57"/>
      <c r="I16" s="30"/>
    </row>
    <row r="17" spans="1:9" ht="15.75" x14ac:dyDescent="0.25">
      <c r="A17" s="46">
        <v>17</v>
      </c>
      <c r="B17" s="63" t="s">
        <v>48</v>
      </c>
      <c r="C17" s="57"/>
      <c r="D17" s="57" t="s">
        <v>109</v>
      </c>
      <c r="E17" s="58"/>
      <c r="F17" s="59"/>
      <c r="G17" s="57" t="s">
        <v>109</v>
      </c>
      <c r="H17" s="57"/>
      <c r="I17" s="30"/>
    </row>
    <row r="18" spans="1:9" ht="15.75" x14ac:dyDescent="0.25">
      <c r="A18" s="46">
        <v>18</v>
      </c>
      <c r="B18" s="63" t="s">
        <v>49</v>
      </c>
      <c r="C18" s="57"/>
      <c r="D18" s="57" t="s">
        <v>109</v>
      </c>
      <c r="E18" s="58"/>
      <c r="F18" s="59"/>
      <c r="G18" s="57" t="s">
        <v>109</v>
      </c>
      <c r="H18" s="57"/>
      <c r="I18" s="30"/>
    </row>
    <row r="19" spans="1:9" ht="15.75" x14ac:dyDescent="0.25">
      <c r="A19" s="46">
        <v>19</v>
      </c>
      <c r="B19" s="63" t="s">
        <v>50</v>
      </c>
      <c r="C19" s="57"/>
      <c r="D19" s="57" t="s">
        <v>109</v>
      </c>
      <c r="E19" s="58"/>
      <c r="F19" s="59"/>
      <c r="G19" s="57" t="s">
        <v>109</v>
      </c>
      <c r="H19" s="57"/>
      <c r="I19" s="30"/>
    </row>
    <row r="20" spans="1:9" ht="15.75" x14ac:dyDescent="0.25">
      <c r="A20" s="46">
        <v>20</v>
      </c>
      <c r="B20" s="63" t="s">
        <v>51</v>
      </c>
      <c r="C20" s="57"/>
      <c r="D20" s="57" t="s">
        <v>109</v>
      </c>
      <c r="E20" s="58"/>
      <c r="F20" s="59"/>
      <c r="G20" s="57" t="s">
        <v>109</v>
      </c>
      <c r="H20" s="57"/>
      <c r="I20" s="30"/>
    </row>
    <row r="21" spans="1:9" ht="15.75" x14ac:dyDescent="0.25">
      <c r="A21" s="46">
        <v>21</v>
      </c>
      <c r="B21" s="63" t="s">
        <v>52</v>
      </c>
      <c r="C21" s="57"/>
      <c r="D21" s="57" t="s">
        <v>109</v>
      </c>
      <c r="E21" s="58"/>
      <c r="F21" s="59"/>
      <c r="G21" s="57" t="s">
        <v>109</v>
      </c>
      <c r="H21" s="57"/>
      <c r="I21" s="30"/>
    </row>
    <row r="22" spans="1:9" ht="15.75" x14ac:dyDescent="0.25">
      <c r="A22" s="46">
        <v>22</v>
      </c>
      <c r="B22" s="63" t="s">
        <v>53</v>
      </c>
      <c r="C22" s="51"/>
      <c r="D22" s="51"/>
      <c r="E22" s="52"/>
      <c r="F22" s="59"/>
      <c r="G22" s="57"/>
      <c r="H22" s="57"/>
      <c r="I22" s="30"/>
    </row>
    <row r="23" spans="1:9" ht="15.75" x14ac:dyDescent="0.25">
      <c r="A23" s="46">
        <v>23</v>
      </c>
      <c r="B23" s="63" t="s">
        <v>54</v>
      </c>
      <c r="C23" s="51"/>
      <c r="D23" s="51"/>
      <c r="E23" s="52"/>
      <c r="F23" s="59"/>
      <c r="G23" s="57"/>
      <c r="H23" s="57"/>
      <c r="I23" s="30"/>
    </row>
    <row r="24" spans="1:9" ht="15.75" x14ac:dyDescent="0.25">
      <c r="A24" s="46">
        <v>24</v>
      </c>
      <c r="B24" s="63" t="s">
        <v>55</v>
      </c>
      <c r="C24" s="51"/>
      <c r="D24" s="51"/>
      <c r="E24" s="52"/>
      <c r="F24" s="59"/>
      <c r="G24" s="57"/>
      <c r="H24" s="57"/>
      <c r="I24" s="30"/>
    </row>
    <row r="25" spans="1:9" ht="15.75" x14ac:dyDescent="0.25">
      <c r="A25" s="46">
        <v>26</v>
      </c>
      <c r="B25" s="63" t="s">
        <v>56</v>
      </c>
      <c r="C25" s="51"/>
      <c r="D25" s="51"/>
      <c r="E25" s="52"/>
      <c r="F25" s="59"/>
      <c r="G25" s="57"/>
      <c r="H25" s="57"/>
      <c r="I25" s="30"/>
    </row>
    <row r="26" spans="1:9" ht="15.75" x14ac:dyDescent="0.25">
      <c r="A26" s="46">
        <v>27</v>
      </c>
      <c r="B26" s="63" t="s">
        <v>57</v>
      </c>
      <c r="C26" s="51"/>
      <c r="D26" s="51"/>
      <c r="E26" s="52"/>
      <c r="F26" s="59"/>
      <c r="G26" s="57" t="s">
        <v>109</v>
      </c>
      <c r="H26" s="57"/>
      <c r="I26" s="30"/>
    </row>
    <row r="27" spans="1:9" ht="15.75" x14ac:dyDescent="0.25">
      <c r="A27" s="46">
        <v>28</v>
      </c>
      <c r="B27" s="63" t="s">
        <v>58</v>
      </c>
      <c r="C27" s="51"/>
      <c r="D27" s="51"/>
      <c r="E27" s="52"/>
      <c r="F27" s="59"/>
      <c r="G27" s="57"/>
      <c r="H27" s="57"/>
      <c r="I27" s="30"/>
    </row>
    <row r="28" spans="1:9" ht="15.75" x14ac:dyDescent="0.25">
      <c r="A28" s="46">
        <v>29</v>
      </c>
      <c r="B28" s="63" t="s">
        <v>95</v>
      </c>
      <c r="C28" s="51"/>
      <c r="D28" s="51"/>
      <c r="E28" s="52"/>
      <c r="F28" s="59"/>
      <c r="G28" s="57" t="s">
        <v>109</v>
      </c>
      <c r="H28" s="57"/>
      <c r="I28" s="30"/>
    </row>
    <row r="29" spans="1:9" ht="15.75" x14ac:dyDescent="0.25">
      <c r="A29" s="46">
        <v>30</v>
      </c>
      <c r="B29" s="63" t="s">
        <v>60</v>
      </c>
      <c r="C29" s="51"/>
      <c r="D29" s="51"/>
      <c r="E29" s="52"/>
      <c r="F29" s="59"/>
      <c r="G29" s="57" t="s">
        <v>109</v>
      </c>
      <c r="H29" s="57"/>
      <c r="I29" s="30"/>
    </row>
    <row r="30" spans="1:9" ht="15.75" x14ac:dyDescent="0.25">
      <c r="A30" s="46">
        <v>31</v>
      </c>
      <c r="B30" s="63" t="s">
        <v>61</v>
      </c>
      <c r="C30" s="51"/>
      <c r="D30" s="51"/>
      <c r="E30" s="52"/>
      <c r="F30" s="59"/>
      <c r="G30" s="57" t="s">
        <v>109</v>
      </c>
      <c r="H30" s="57"/>
      <c r="I30" s="30"/>
    </row>
    <row r="31" spans="1:9" ht="15.75" x14ac:dyDescent="0.25">
      <c r="A31" s="46">
        <v>32</v>
      </c>
      <c r="B31" s="63" t="s">
        <v>62</v>
      </c>
      <c r="C31" s="51"/>
      <c r="D31" s="51"/>
      <c r="E31" s="52"/>
      <c r="F31" s="59"/>
      <c r="G31" s="57" t="s">
        <v>109</v>
      </c>
      <c r="H31" s="57"/>
      <c r="I31" s="30"/>
    </row>
    <row r="32" spans="1:9" ht="15.75" x14ac:dyDescent="0.25">
      <c r="A32" s="46">
        <v>33</v>
      </c>
      <c r="B32" s="63" t="s">
        <v>63</v>
      </c>
      <c r="C32" s="51"/>
      <c r="D32" s="51"/>
      <c r="E32" s="52"/>
      <c r="F32" s="59"/>
      <c r="G32" s="57" t="s">
        <v>109</v>
      </c>
      <c r="H32" s="57"/>
      <c r="I32" s="30"/>
    </row>
    <row r="33" spans="1:9" ht="15.75" x14ac:dyDescent="0.25">
      <c r="A33" s="46" t="s">
        <v>64</v>
      </c>
      <c r="B33" s="63" t="s">
        <v>65</v>
      </c>
      <c r="C33" s="51"/>
      <c r="D33" s="51"/>
      <c r="E33" s="52"/>
      <c r="F33" s="59"/>
      <c r="G33" s="57" t="s">
        <v>109</v>
      </c>
      <c r="H33" s="57"/>
      <c r="I33" s="30"/>
    </row>
    <row r="34" spans="1:9" ht="15.75" x14ac:dyDescent="0.25">
      <c r="A34" s="46">
        <v>34</v>
      </c>
      <c r="B34" s="63" t="s">
        <v>66</v>
      </c>
      <c r="C34" s="51"/>
      <c r="D34" s="51"/>
      <c r="E34" s="52"/>
      <c r="F34" s="59"/>
      <c r="G34" s="57" t="s">
        <v>109</v>
      </c>
      <c r="H34" s="57"/>
      <c r="I34" s="30"/>
    </row>
    <row r="35" spans="1:9" ht="15.75" x14ac:dyDescent="0.25">
      <c r="A35" s="46">
        <v>35</v>
      </c>
      <c r="B35" s="63" t="s">
        <v>67</v>
      </c>
      <c r="C35" s="51"/>
      <c r="D35" s="51"/>
      <c r="E35" s="52"/>
      <c r="F35" s="59"/>
      <c r="G35" s="57" t="s">
        <v>109</v>
      </c>
      <c r="H35" s="57"/>
      <c r="I35" s="30"/>
    </row>
    <row r="36" spans="1:9" ht="16.5" thickBot="1" x14ac:dyDescent="0.3">
      <c r="A36" s="47">
        <v>36</v>
      </c>
      <c r="B36" s="64" t="s">
        <v>68</v>
      </c>
      <c r="C36" s="53"/>
      <c r="D36" s="53"/>
      <c r="E36" s="54"/>
      <c r="F36" s="60"/>
      <c r="G36" s="61" t="s">
        <v>109</v>
      </c>
      <c r="H36" s="62"/>
      <c r="I36" s="30"/>
    </row>
  </sheetData>
  <sheetProtection password="8FA1" sheet="1"/>
  <mergeCells count="6">
    <mergeCell ref="A2:I2"/>
    <mergeCell ref="A1:I1"/>
    <mergeCell ref="B4:B5"/>
    <mergeCell ref="A4:A5"/>
    <mergeCell ref="C4:E4"/>
    <mergeCell ref="F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" zoomScaleNormal="100" workbookViewId="0">
      <pane xSplit="1" ySplit="1" topLeftCell="C26" activePane="bottomRight" state="frozen"/>
      <selection activeCell="B1" sqref="B1"/>
      <selection pane="topRight" activeCell="C1" sqref="C1"/>
      <selection pane="bottomLeft" activeCell="B6" sqref="B6"/>
      <selection pane="bottomRight" activeCell="E25" sqref="E25:E35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5" width="55.7109375" customWidth="1"/>
    <col min="6" max="8" width="16.7109375" customWidth="1"/>
    <col min="9" max="9" width="48.42578125" customWidth="1"/>
  </cols>
  <sheetData>
    <row r="1" spans="1:9" ht="21" x14ac:dyDescent="0.35">
      <c r="A1" s="102" t="s">
        <v>15</v>
      </c>
      <c r="B1" s="102"/>
      <c r="C1" s="102"/>
      <c r="D1" s="102"/>
      <c r="E1" s="102"/>
      <c r="F1" s="102"/>
      <c r="G1" s="102"/>
      <c r="H1" s="102"/>
      <c r="I1" s="102"/>
    </row>
    <row r="2" spans="1:9" ht="15.75" thickBot="1" x14ac:dyDescent="0.3">
      <c r="C2" s="104" t="s">
        <v>97</v>
      </c>
    </row>
    <row r="3" spans="1:9" x14ac:dyDescent="0.25">
      <c r="B3" s="83" t="s">
        <v>88</v>
      </c>
      <c r="C3" s="105" t="s">
        <v>89</v>
      </c>
    </row>
    <row r="4" spans="1:9" ht="15.75" thickBot="1" x14ac:dyDescent="0.3">
      <c r="B4" s="103"/>
      <c r="C4" s="106"/>
      <c r="D4" s="106"/>
      <c r="E4" s="108"/>
    </row>
    <row r="5" spans="1:9" ht="15.75" x14ac:dyDescent="0.25">
      <c r="B5" s="44"/>
      <c r="C5" s="45" t="s">
        <v>36</v>
      </c>
      <c r="D5" s="107" t="s">
        <v>98</v>
      </c>
      <c r="E5" s="109" t="s">
        <v>99</v>
      </c>
    </row>
    <row r="6" spans="1:9" ht="30" x14ac:dyDescent="0.25">
      <c r="B6" s="46">
        <v>6</v>
      </c>
      <c r="C6" s="63" t="s">
        <v>37</v>
      </c>
      <c r="D6" s="130" t="s">
        <v>110</v>
      </c>
      <c r="E6" s="130" t="s">
        <v>110</v>
      </c>
    </row>
    <row r="7" spans="1:9" ht="30" x14ac:dyDescent="0.25">
      <c r="B7" s="46">
        <v>7</v>
      </c>
      <c r="C7" s="63" t="s">
        <v>38</v>
      </c>
      <c r="D7" s="130" t="s">
        <v>110</v>
      </c>
      <c r="E7" s="130" t="s">
        <v>110</v>
      </c>
    </row>
    <row r="8" spans="1:9" ht="30" x14ac:dyDescent="0.25">
      <c r="B8" s="46">
        <v>8</v>
      </c>
      <c r="C8" s="63" t="s">
        <v>39</v>
      </c>
      <c r="D8" s="130" t="s">
        <v>110</v>
      </c>
      <c r="E8" s="130" t="s">
        <v>110</v>
      </c>
    </row>
    <row r="9" spans="1:9" ht="31.5" x14ac:dyDescent="0.25">
      <c r="B9" s="46">
        <v>9</v>
      </c>
      <c r="C9" s="63" t="s">
        <v>40</v>
      </c>
      <c r="D9" s="63"/>
      <c r="E9" s="63"/>
    </row>
    <row r="10" spans="1:9" ht="15.75" x14ac:dyDescent="0.25">
      <c r="B10" s="46">
        <v>10</v>
      </c>
      <c r="C10" s="63" t="s">
        <v>41</v>
      </c>
      <c r="D10" s="63"/>
      <c r="E10" s="63"/>
    </row>
    <row r="11" spans="1:9" ht="15.75" x14ac:dyDescent="0.25">
      <c r="B11" s="46">
        <v>11</v>
      </c>
      <c r="C11" s="63" t="s">
        <v>42</v>
      </c>
      <c r="D11" s="63"/>
      <c r="E11" s="63"/>
    </row>
    <row r="12" spans="1:9" ht="32.25" thickBot="1" x14ac:dyDescent="0.3">
      <c r="B12" s="47">
        <v>13</v>
      </c>
      <c r="C12" s="64" t="s">
        <v>43</v>
      </c>
      <c r="D12" s="64"/>
      <c r="E12" s="64"/>
    </row>
    <row r="13" spans="1:9" ht="15.75" x14ac:dyDescent="0.25">
      <c r="B13" s="44"/>
      <c r="C13" s="65" t="s">
        <v>45</v>
      </c>
    </row>
    <row r="14" spans="1:9" ht="31.5" x14ac:dyDescent="0.25">
      <c r="B14" s="46">
        <v>15</v>
      </c>
      <c r="C14" s="63" t="s">
        <v>46</v>
      </c>
      <c r="D14" s="63" t="s">
        <v>111</v>
      </c>
      <c r="E14" s="63" t="s">
        <v>111</v>
      </c>
    </row>
    <row r="15" spans="1:9" ht="31.5" x14ac:dyDescent="0.25">
      <c r="B15" s="46">
        <v>16</v>
      </c>
      <c r="C15" s="63" t="s">
        <v>47</v>
      </c>
      <c r="D15" s="63" t="s">
        <v>111</v>
      </c>
      <c r="E15" s="63" t="s">
        <v>111</v>
      </c>
    </row>
    <row r="16" spans="1:9" ht="31.5" x14ac:dyDescent="0.25">
      <c r="B16" s="46">
        <v>17</v>
      </c>
      <c r="C16" s="63" t="s">
        <v>48</v>
      </c>
      <c r="D16" s="63" t="s">
        <v>111</v>
      </c>
      <c r="E16" s="63" t="s">
        <v>111</v>
      </c>
    </row>
    <row r="17" spans="2:5" ht="31.5" x14ac:dyDescent="0.25">
      <c r="B17" s="46">
        <v>18</v>
      </c>
      <c r="C17" s="63" t="s">
        <v>49</v>
      </c>
      <c r="D17" s="63" t="s">
        <v>111</v>
      </c>
      <c r="E17" s="63" t="s">
        <v>111</v>
      </c>
    </row>
    <row r="18" spans="2:5" ht="31.5" x14ac:dyDescent="0.25">
      <c r="B18" s="46">
        <v>19</v>
      </c>
      <c r="C18" s="63" t="s">
        <v>50</v>
      </c>
      <c r="D18" s="63" t="s">
        <v>111</v>
      </c>
      <c r="E18" s="63" t="s">
        <v>111</v>
      </c>
    </row>
    <row r="19" spans="2:5" ht="31.5" x14ac:dyDescent="0.25">
      <c r="B19" s="46">
        <v>20</v>
      </c>
      <c r="C19" s="63" t="s">
        <v>51</v>
      </c>
      <c r="D19" s="63" t="s">
        <v>111</v>
      </c>
      <c r="E19" s="63" t="s">
        <v>111</v>
      </c>
    </row>
    <row r="20" spans="2:5" ht="31.5" x14ac:dyDescent="0.25">
      <c r="B20" s="46">
        <v>21</v>
      </c>
      <c r="C20" s="63" t="s">
        <v>52</v>
      </c>
      <c r="D20" s="63" t="s">
        <v>111</v>
      </c>
      <c r="E20" s="63" t="s">
        <v>111</v>
      </c>
    </row>
    <row r="21" spans="2:5" ht="15.75" x14ac:dyDescent="0.25">
      <c r="B21" s="46">
        <v>22</v>
      </c>
      <c r="C21" s="63" t="s">
        <v>53</v>
      </c>
      <c r="D21" s="63"/>
      <c r="E21" s="63"/>
    </row>
    <row r="22" spans="2:5" ht="31.5" x14ac:dyDescent="0.25">
      <c r="B22" s="46">
        <v>23</v>
      </c>
      <c r="C22" s="63" t="s">
        <v>54</v>
      </c>
      <c r="D22" s="63"/>
      <c r="E22" s="63"/>
    </row>
    <row r="23" spans="2:5" ht="15.75" x14ac:dyDescent="0.25">
      <c r="B23" s="46">
        <v>24</v>
      </c>
      <c r="C23" s="63" t="s">
        <v>55</v>
      </c>
      <c r="D23" s="63"/>
      <c r="E23" s="63"/>
    </row>
    <row r="24" spans="2:5" ht="15.75" x14ac:dyDescent="0.25">
      <c r="B24" s="46">
        <v>26</v>
      </c>
      <c r="C24" s="63" t="s">
        <v>56</v>
      </c>
      <c r="D24" s="63"/>
      <c r="E24" s="63"/>
    </row>
    <row r="25" spans="2:5" ht="30" x14ac:dyDescent="0.25">
      <c r="B25" s="46">
        <v>27</v>
      </c>
      <c r="C25" s="63" t="s">
        <v>57</v>
      </c>
      <c r="D25" s="63"/>
      <c r="E25" s="130" t="s">
        <v>110</v>
      </c>
    </row>
    <row r="26" spans="2:5" ht="15.75" x14ac:dyDescent="0.25">
      <c r="B26" s="46">
        <v>28</v>
      </c>
      <c r="C26" s="63" t="s">
        <v>58</v>
      </c>
      <c r="D26" s="63"/>
      <c r="E26" s="63"/>
    </row>
    <row r="27" spans="2:5" ht="30" x14ac:dyDescent="0.25">
      <c r="B27" s="46">
        <v>29</v>
      </c>
      <c r="C27" s="63" t="s">
        <v>95</v>
      </c>
      <c r="D27" s="63"/>
      <c r="E27" s="130" t="s">
        <v>110</v>
      </c>
    </row>
    <row r="28" spans="2:5" ht="30" x14ac:dyDescent="0.25">
      <c r="B28" s="46">
        <v>30</v>
      </c>
      <c r="C28" s="63" t="s">
        <v>60</v>
      </c>
      <c r="D28" s="63"/>
      <c r="E28" s="130" t="s">
        <v>110</v>
      </c>
    </row>
    <row r="29" spans="2:5" ht="15.75" x14ac:dyDescent="0.25">
      <c r="B29" s="46">
        <v>31</v>
      </c>
      <c r="C29" s="63" t="s">
        <v>61</v>
      </c>
      <c r="D29" s="63"/>
      <c r="E29" s="63"/>
    </row>
    <row r="30" spans="2:5" ht="47.25" x14ac:dyDescent="0.25">
      <c r="B30" s="46">
        <v>32</v>
      </c>
      <c r="C30" s="63" t="s">
        <v>62</v>
      </c>
      <c r="D30" s="63"/>
      <c r="E30" s="130" t="s">
        <v>110</v>
      </c>
    </row>
    <row r="31" spans="2:5" ht="15.75" x14ac:dyDescent="0.25">
      <c r="B31" s="46">
        <v>33</v>
      </c>
      <c r="C31" s="63" t="s">
        <v>63</v>
      </c>
      <c r="D31" s="63"/>
      <c r="E31" s="63"/>
    </row>
    <row r="32" spans="2:5" ht="15.75" x14ac:dyDescent="0.25">
      <c r="B32" s="46" t="s">
        <v>64</v>
      </c>
      <c r="C32" s="63" t="s">
        <v>65</v>
      </c>
      <c r="D32" s="63"/>
      <c r="E32" s="63"/>
    </row>
    <row r="33" spans="2:5" ht="30" x14ac:dyDescent="0.25">
      <c r="B33" s="46">
        <v>34</v>
      </c>
      <c r="C33" s="63" t="s">
        <v>66</v>
      </c>
      <c r="D33" s="63"/>
      <c r="E33" s="130" t="s">
        <v>110</v>
      </c>
    </row>
    <row r="34" spans="2:5" ht="30" x14ac:dyDescent="0.25">
      <c r="B34" s="46">
        <v>35</v>
      </c>
      <c r="C34" s="63" t="s">
        <v>67</v>
      </c>
      <c r="D34" s="63"/>
      <c r="E34" s="130" t="s">
        <v>110</v>
      </c>
    </row>
    <row r="35" spans="2:5" ht="30.75" thickBot="1" x14ac:dyDescent="0.3">
      <c r="B35" s="47">
        <v>36</v>
      </c>
      <c r="C35" s="64" t="s">
        <v>68</v>
      </c>
      <c r="D35" s="64"/>
      <c r="E35" s="130" t="s">
        <v>110</v>
      </c>
    </row>
  </sheetData>
  <conditionalFormatting sqref="D6">
    <cfRule type="expression" dxfId="12" priority="13" stopIfTrue="1">
      <formula>(G6="yes")</formula>
    </cfRule>
  </conditionalFormatting>
  <conditionalFormatting sqref="D7">
    <cfRule type="expression" dxfId="11" priority="12" stopIfTrue="1">
      <formula>(G7="yes")</formula>
    </cfRule>
  </conditionalFormatting>
  <conditionalFormatting sqref="D8">
    <cfRule type="expression" dxfId="10" priority="11" stopIfTrue="1">
      <formula>(G8="yes")</formula>
    </cfRule>
  </conditionalFormatting>
  <conditionalFormatting sqref="E6">
    <cfRule type="expression" dxfId="9" priority="10" stopIfTrue="1">
      <formula>(H6="yes")</formula>
    </cfRule>
  </conditionalFormatting>
  <conditionalFormatting sqref="E7">
    <cfRule type="expression" dxfId="8" priority="9" stopIfTrue="1">
      <formula>(H7="yes")</formula>
    </cfRule>
  </conditionalFormatting>
  <conditionalFormatting sqref="E8">
    <cfRule type="expression" dxfId="7" priority="8" stopIfTrue="1">
      <formula>(H8="yes")</formula>
    </cfRule>
  </conditionalFormatting>
  <conditionalFormatting sqref="E25">
    <cfRule type="expression" dxfId="6" priority="7" stopIfTrue="1">
      <formula>(G25="yes")</formula>
    </cfRule>
  </conditionalFormatting>
  <conditionalFormatting sqref="E27">
    <cfRule type="expression" dxfId="5" priority="6" stopIfTrue="1">
      <formula>(G27="yes")</formula>
    </cfRule>
  </conditionalFormatting>
  <conditionalFormatting sqref="E28">
    <cfRule type="expression" dxfId="4" priority="5" stopIfTrue="1">
      <formula>(G28="yes")</formula>
    </cfRule>
  </conditionalFormatting>
  <conditionalFormatting sqref="E30">
    <cfRule type="expression" dxfId="3" priority="4" stopIfTrue="1">
      <formula>(G30="yes")</formula>
    </cfRule>
  </conditionalFormatting>
  <conditionalFormatting sqref="E33">
    <cfRule type="expression" dxfId="2" priority="3" stopIfTrue="1">
      <formula>(G33="yes")</formula>
    </cfRule>
  </conditionalFormatting>
  <conditionalFormatting sqref="E34">
    <cfRule type="expression" dxfId="1" priority="2" stopIfTrue="1">
      <formula>(G34="yes")</formula>
    </cfRule>
  </conditionalFormatting>
  <conditionalFormatting sqref="E35">
    <cfRule type="expression" dxfId="0" priority="1" stopIfTrue="1">
      <formula>(G35="yes")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2014-10-03T12:15:11Z</cp:lastPrinted>
  <dcterms:created xsi:type="dcterms:W3CDTF">2013-10-30T14:59:00Z</dcterms:created>
  <dcterms:modified xsi:type="dcterms:W3CDTF">2018-05-18T18:57:42Z</dcterms:modified>
</cp:coreProperties>
</file>