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8FA1" lockStructure="1"/>
  <bookViews>
    <workbookView xWindow="120" yWindow="90" windowWidth="19065" windowHeight="10830" tabRatio="684"/>
  </bookViews>
  <sheets>
    <sheet name="Sections I-III. Company Data" sheetId="1" r:id="rId1"/>
    <sheet name="Statewide Data" sheetId="2" r:id="rId2"/>
    <sheet name="Area 1 Data" sheetId="3" r:id="rId3"/>
    <sheet name="Area 2 Data" sheetId="4" r:id="rId4"/>
    <sheet name="Area 3 Data" sheetId="5" r:id="rId5"/>
    <sheet name="Area 4 Data" sheetId="6" r:id="rId6"/>
    <sheet name="Allocation Method" sheetId="7" r:id="rId7"/>
    <sheet name="Comments" sheetId="8" r:id="rId8"/>
  </sheets>
  <calcPr calcId="152511" calcMode="manual"/>
</workbook>
</file>

<file path=xl/calcChain.xml><?xml version="1.0" encoding="utf-8"?>
<calcChain xmlns="http://schemas.openxmlformats.org/spreadsheetml/2006/main">
  <c r="D50" i="2" l="1"/>
  <c r="G7" i="2"/>
  <c r="G8" i="2"/>
  <c r="E52" i="2"/>
  <c r="D52" i="2"/>
  <c r="C52" i="2"/>
  <c r="E51" i="2"/>
  <c r="D51" i="2"/>
  <c r="C51" i="2"/>
  <c r="E50" i="2"/>
  <c r="C50" i="2"/>
  <c r="E49" i="2"/>
  <c r="D49" i="2"/>
  <c r="C49" i="2"/>
  <c r="E29" i="2"/>
  <c r="D29" i="2"/>
  <c r="C29" i="2"/>
  <c r="E28" i="2"/>
  <c r="D28" i="2"/>
  <c r="C28" i="2"/>
  <c r="E27" i="2"/>
  <c r="D27" i="2"/>
  <c r="C27" i="2"/>
  <c r="E26" i="2"/>
  <c r="D26" i="2"/>
  <c r="C26" i="2"/>
  <c r="E25" i="2"/>
  <c r="D25" i="2"/>
  <c r="C25" i="2"/>
  <c r="E24" i="2"/>
  <c r="D24" i="2"/>
  <c r="C24" i="2"/>
  <c r="E23" i="2"/>
  <c r="D23" i="2"/>
  <c r="C23" i="2"/>
  <c r="E19" i="2"/>
  <c r="D19" i="2"/>
  <c r="D21" i="2"/>
  <c r="C19" i="2"/>
  <c r="E18" i="2"/>
  <c r="E21" i="2"/>
  <c r="D18" i="2"/>
  <c r="C18" i="2"/>
  <c r="C21" i="2"/>
  <c r="G21" i="2"/>
  <c r="F15" i="2"/>
  <c r="E15" i="2"/>
  <c r="D15" i="2"/>
  <c r="C15" i="2"/>
  <c r="F14" i="2"/>
  <c r="E14" i="2"/>
  <c r="D14" i="2"/>
  <c r="C14" i="2"/>
  <c r="F11" i="2"/>
  <c r="E11" i="2"/>
  <c r="D11" i="2"/>
  <c r="C11" i="2"/>
  <c r="F10" i="2"/>
  <c r="E10" i="2"/>
  <c r="D10" i="2"/>
  <c r="C10" i="2"/>
  <c r="F9" i="2"/>
  <c r="E9" i="2"/>
  <c r="E12" i="2"/>
  <c r="D9" i="2"/>
  <c r="D12" i="2"/>
  <c r="C9" i="2"/>
  <c r="F6" i="2"/>
  <c r="E6" i="2"/>
  <c r="D6" i="2"/>
  <c r="C6" i="2"/>
  <c r="F5" i="2"/>
  <c r="E5" i="2"/>
  <c r="D5" i="2"/>
  <c r="C5" i="2"/>
  <c r="D46" i="2"/>
  <c r="E46" i="2"/>
  <c r="F46" i="2"/>
  <c r="F47" i="2"/>
  <c r="C46" i="2"/>
  <c r="F21" i="2"/>
  <c r="G27" i="6"/>
  <c r="G26" i="6"/>
  <c r="G25" i="6"/>
  <c r="G24" i="6"/>
  <c r="G22" i="6"/>
  <c r="G21" i="6"/>
  <c r="G20" i="6"/>
  <c r="G19" i="6"/>
  <c r="G18" i="6"/>
  <c r="G17" i="6"/>
  <c r="G16" i="6"/>
  <c r="G14" i="6"/>
  <c r="G13" i="6"/>
  <c r="G12" i="6"/>
  <c r="G11" i="6"/>
  <c r="G9" i="6"/>
  <c r="G8" i="6"/>
  <c r="G7" i="6"/>
  <c r="G6" i="6"/>
  <c r="G5" i="6"/>
  <c r="G27" i="5"/>
  <c r="G26" i="5"/>
  <c r="G25" i="5"/>
  <c r="G24" i="5"/>
  <c r="G22" i="5"/>
  <c r="G21" i="5"/>
  <c r="G20" i="5"/>
  <c r="G19" i="5"/>
  <c r="G18" i="5"/>
  <c r="G25" i="2"/>
  <c r="G17" i="5"/>
  <c r="G16" i="5"/>
  <c r="G14" i="5"/>
  <c r="G13" i="5"/>
  <c r="G12" i="5"/>
  <c r="G11" i="5"/>
  <c r="G9" i="5"/>
  <c r="G8" i="5"/>
  <c r="G7" i="5"/>
  <c r="G6" i="5"/>
  <c r="G5" i="5"/>
  <c r="G27" i="4"/>
  <c r="G26" i="4"/>
  <c r="G25" i="4"/>
  <c r="G50" i="2"/>
  <c r="G24" i="4"/>
  <c r="G49" i="2"/>
  <c r="G22" i="4"/>
  <c r="G29" i="2"/>
  <c r="G21" i="4"/>
  <c r="G20" i="4"/>
  <c r="G27" i="2"/>
  <c r="G19" i="4"/>
  <c r="G26" i="2"/>
  <c r="G18" i="4"/>
  <c r="G17" i="4"/>
  <c r="G16" i="4"/>
  <c r="G14" i="4"/>
  <c r="G13" i="4"/>
  <c r="G12" i="4"/>
  <c r="G11" i="4"/>
  <c r="G9" i="4"/>
  <c r="G8" i="4"/>
  <c r="G7" i="4"/>
  <c r="G6" i="4"/>
  <c r="G5" i="4"/>
  <c r="G27" i="3"/>
  <c r="G52" i="2"/>
  <c r="G26" i="3"/>
  <c r="G51" i="2"/>
  <c r="G25" i="3"/>
  <c r="G24" i="3"/>
  <c r="G22" i="3"/>
  <c r="G21" i="3"/>
  <c r="G28" i="2"/>
  <c r="G20" i="3"/>
  <c r="G19" i="3"/>
  <c r="G18" i="3"/>
  <c r="G17" i="3"/>
  <c r="G24" i="2"/>
  <c r="G16" i="3"/>
  <c r="G14" i="3"/>
  <c r="G13" i="3"/>
  <c r="G18" i="2"/>
  <c r="G12" i="3"/>
  <c r="G11" i="3"/>
  <c r="G9" i="3"/>
  <c r="G8" i="3"/>
  <c r="G7" i="3"/>
  <c r="G6" i="3"/>
  <c r="G5" i="3"/>
  <c r="G45" i="2"/>
  <c r="G44" i="2"/>
  <c r="G43" i="2"/>
  <c r="G42" i="2"/>
  <c r="G41" i="2"/>
  <c r="G40" i="2"/>
  <c r="G39" i="2"/>
  <c r="G38" i="2"/>
  <c r="G37" i="2"/>
  <c r="G36" i="2"/>
  <c r="G35" i="2"/>
  <c r="G34" i="2"/>
  <c r="G32" i="2"/>
  <c r="G31" i="2"/>
  <c r="G30" i="2"/>
  <c r="G20" i="2"/>
  <c r="G17" i="2"/>
  <c r="G16" i="2"/>
  <c r="G19" i="2"/>
  <c r="F12" i="2"/>
  <c r="G46" i="2"/>
  <c r="D33" i="2"/>
  <c r="D47" i="2"/>
  <c r="G9" i="2"/>
  <c r="C33" i="2"/>
  <c r="G33" i="2"/>
  <c r="G5" i="2"/>
  <c r="C12" i="2"/>
  <c r="G12" i="2"/>
  <c r="G14" i="2"/>
  <c r="E33" i="2"/>
  <c r="E47" i="2"/>
  <c r="G23" i="2"/>
  <c r="G6" i="2"/>
  <c r="G11" i="2"/>
  <c r="G15" i="2"/>
  <c r="G10" i="2"/>
  <c r="C47" i="2"/>
  <c r="G47" i="2"/>
</calcChain>
</file>

<file path=xl/sharedStrings.xml><?xml version="1.0" encoding="utf-8"?>
<sst xmlns="http://schemas.openxmlformats.org/spreadsheetml/2006/main" count="403" uniqueCount="113">
  <si>
    <t>Section I. Company Information</t>
  </si>
  <si>
    <t>Company Name:</t>
  </si>
  <si>
    <t>NAIC Code:</t>
  </si>
  <si>
    <t>Section II. Contact Information</t>
  </si>
  <si>
    <t>First Name:</t>
  </si>
  <si>
    <t>Last Name:</t>
  </si>
  <si>
    <t>Suffix:</t>
  </si>
  <si>
    <t>Middle Initial:</t>
  </si>
  <si>
    <t>Phone Number:</t>
  </si>
  <si>
    <t>Year</t>
  </si>
  <si>
    <t>Yes</t>
  </si>
  <si>
    <t>No</t>
  </si>
  <si>
    <t>Maine License Number:</t>
  </si>
  <si>
    <t>All companies must complete Sections I, II, and III below.</t>
  </si>
  <si>
    <t>Total</t>
  </si>
  <si>
    <t>Maine 945 Report</t>
  </si>
  <si>
    <t>Did this Company Have at Least $5 million of direct written health insurance premium in Maine (Check One)?</t>
  </si>
  <si>
    <t>Section III. Direct Written Health Insurance Premium</t>
  </si>
  <si>
    <t>Maine Rule 945 Report</t>
  </si>
  <si>
    <t>Large Groups</t>
  </si>
  <si>
    <t>Small Groups</t>
  </si>
  <si>
    <t>Individuals</t>
  </si>
  <si>
    <t>Stop Loss</t>
  </si>
  <si>
    <t>Member and Contract Information</t>
  </si>
  <si>
    <t>Line Number</t>
  </si>
  <si>
    <t>Member Months during year</t>
  </si>
  <si>
    <t>Number of contracts 12/31</t>
  </si>
  <si>
    <t>2a</t>
  </si>
  <si>
    <t>Number of contracts included in line 2 that were issued during the year</t>
  </si>
  <si>
    <t>2b</t>
  </si>
  <si>
    <t>Number of contracts in line 2a covering policyholders that were uninsured for the prior 90 days</t>
  </si>
  <si>
    <t>Number of subscribers covered as individuals (non-family) under group or individual contracts 12/31</t>
  </si>
  <si>
    <t>Number of families covered (individual + spouse, individual + dependent, individual + family) 12/31</t>
  </si>
  <si>
    <t>Number of dependents 12/31</t>
  </si>
  <si>
    <t>5a</t>
  </si>
  <si>
    <t>Covered lives 12/31 (lines 3-5)</t>
  </si>
  <si>
    <t>Revenue Information</t>
  </si>
  <si>
    <t>Direct premiums written</t>
  </si>
  <si>
    <t>Direct premiums earned</t>
  </si>
  <si>
    <t>Net premium income</t>
  </si>
  <si>
    <t>Change in unearned premium reserves and reserve for rate credits</t>
  </si>
  <si>
    <t>Fee-for-service</t>
  </si>
  <si>
    <t>Risk revenue</t>
  </si>
  <si>
    <t>Aggregate write-ins for other health care related revenues</t>
  </si>
  <si>
    <t>Total revenues (lines 8-13)</t>
  </si>
  <si>
    <t>Expense Information</t>
  </si>
  <si>
    <t>Hospital benefits (not including emergency room) - inpatient only</t>
  </si>
  <si>
    <t>Hospital benefits (not including emergency room) - outpatient only</t>
  </si>
  <si>
    <t>Medical benefits (excluding hospital inpatient and outpatient above)</t>
  </si>
  <si>
    <t>Other professional services</t>
  </si>
  <si>
    <t>Outside referrals</t>
  </si>
  <si>
    <t>Emergency room and out-of-area</t>
  </si>
  <si>
    <t>Prescription drugs</t>
  </si>
  <si>
    <t>Aggregate write-ins for other medical and hospital</t>
  </si>
  <si>
    <t>Incentive pool and withhold adjustments and bonus amounts</t>
  </si>
  <si>
    <t>Net reinsurance recoveries</t>
  </si>
  <si>
    <t>Increase in reserves</t>
  </si>
  <si>
    <t>Cost containment expenses</t>
  </si>
  <si>
    <t>Other claims adjustment expenses</t>
  </si>
  <si>
    <t>Salaries, wages and other benefits excluding cost containment expenses and other claims adjustment expenses</t>
  </si>
  <si>
    <t>Commissions</t>
  </si>
  <si>
    <t>Marketing and advertising</t>
  </si>
  <si>
    <t>Taxes, licenses and fees, excluding ACA Annual Health Insurance Industry Fee and ACA Exchange Fee</t>
  </si>
  <si>
    <t>ACA Annual Health Insurance Industry Fee</t>
  </si>
  <si>
    <t>33a</t>
  </si>
  <si>
    <t>ACA Exchange Fee</t>
  </si>
  <si>
    <t>Charitable contributions</t>
  </si>
  <si>
    <t>Lobbying expenses</t>
  </si>
  <si>
    <t>All other expenses</t>
  </si>
  <si>
    <t>Total claims adjustment and administrative expenses (lines 27-36)</t>
  </si>
  <si>
    <t>Net Underwriting gain or loss (line 14 less lines 25 less line 26 less line 37)</t>
  </si>
  <si>
    <t>Utilization Statistics</t>
  </si>
  <si>
    <t>Hospital days (not including emergency room) - inpatient only</t>
  </si>
  <si>
    <t>Physician encounters</t>
  </si>
  <si>
    <t>Other professional encounters</t>
  </si>
  <si>
    <t>Number of emergency room visits</t>
  </si>
  <si>
    <t>Policyholder Category</t>
  </si>
  <si>
    <t>Line Description</t>
  </si>
  <si>
    <t>Statewide Data</t>
  </si>
  <si>
    <t>Area 1: Cumberland, Sagadahoc and York Counties</t>
  </si>
  <si>
    <t>Area 2: Knox, Kennebec, Lincoln and Oxford Counties</t>
  </si>
  <si>
    <t>Area 3: Androscoggin, Waldo, Franklin, Penobscot, Somerset and Piscataquis Counties</t>
  </si>
  <si>
    <t>Area 4: Hancock, Aroostook and Washington Counties</t>
  </si>
  <si>
    <t>**If you answered NO to the question above, you must complete the 945 Short Form instead of this form.</t>
  </si>
  <si>
    <r>
      <t xml:space="preserve">Total medical and hospital expenses (lines 15-23 less line 24) </t>
    </r>
    <r>
      <rPr>
        <b/>
        <sz val="12"/>
        <color indexed="10"/>
        <rFont val="Calibri"/>
        <family val="2"/>
      </rPr>
      <t>Manually enter the total for Stop Loss</t>
    </r>
  </si>
  <si>
    <t>Use the Tab key to go forward and hold down the Shift key and Tab Key to go backward.</t>
  </si>
  <si>
    <r>
      <t>1. Place an X in</t>
    </r>
    <r>
      <rPr>
        <b/>
        <u/>
        <sz val="14"/>
        <color indexed="10"/>
        <rFont val="Calibri"/>
        <family val="2"/>
      </rPr>
      <t xml:space="preserve"> either</t>
    </r>
    <r>
      <rPr>
        <sz val="14"/>
        <color indexed="10"/>
        <rFont val="Calibri"/>
        <family val="2"/>
      </rPr>
      <t xml:space="preserve"> the Actual, or the Allocated or the Combination column below to indicate how your data in the Statewide and Area tabs were determined. </t>
    </r>
  </si>
  <si>
    <t>2. For each line item marked as either Allocated or as Combination, provide an explanation in the Comments tab.</t>
  </si>
  <si>
    <t>Line #</t>
  </si>
  <si>
    <t>ALLOCATION METHOD</t>
  </si>
  <si>
    <t>Allocation By Region (Select One)</t>
  </si>
  <si>
    <t>Allocation by Category of Policyholder (Select One)</t>
  </si>
  <si>
    <t>Actual</t>
  </si>
  <si>
    <t>Allocated</t>
  </si>
  <si>
    <t>Combination</t>
  </si>
  <si>
    <t xml:space="preserve">Salaries, wages and other benefits </t>
  </si>
  <si>
    <r>
      <t>**If you answered YES to t</t>
    </r>
    <r>
      <rPr>
        <b/>
        <sz val="12"/>
        <color indexed="56"/>
        <rFont val="Calibri"/>
        <family val="2"/>
      </rPr>
      <t>he question directly above, you must complete the Statewide Data tab and any applicable Area tabs below as well as the Allocation and Comments tabs.</t>
    </r>
  </si>
  <si>
    <t>Enter Comments Below</t>
  </si>
  <si>
    <t>Allocation by Region Comments</t>
  </si>
  <si>
    <t>Allocation by Policyholder Category Comments</t>
  </si>
  <si>
    <t>E-Mail:</t>
  </si>
  <si>
    <t>x</t>
  </si>
  <si>
    <t>Harvard Pilgrim Insurance Company</t>
  </si>
  <si>
    <t>Maine expenses for this company for this category were allocated to policyholder categories based on member months.</t>
  </si>
  <si>
    <t>Maine expenses for this company for this category were allocated to policyholder categories based on actual claims data.</t>
  </si>
  <si>
    <t>Maine revenue for this company for this category were allocated to policyholder categories based on analytic premium categories.</t>
  </si>
  <si>
    <t>Maine revenue for this company for this category were allocated to region categories based on actual premium data.</t>
  </si>
  <si>
    <t>Maine expenses for this company for this category were allocated to region categories based on actual claims data.</t>
  </si>
  <si>
    <t>Maine expenses for this company for this category were allocated to region categories based on member months.</t>
  </si>
  <si>
    <t>Goldman</t>
  </si>
  <si>
    <t>Barbara</t>
  </si>
  <si>
    <t>barbara_goldman@harvardpilgrim.org</t>
  </si>
  <si>
    <t>617-509-4645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</si>
</sst>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&quot;$&quot;#,##0"/>
    <numFmt numFmtId="169" formatCode="[&lt;=9999999]###\-####;\(###\)\ ###\-####"/>
  </numFmts>
  <fonts count="23" x14ac:knownFonts="1">
    <font>
      <sz val="11"/>
      <color theme="1"/>
      <name val="Calibri"/>
      <family val="2"/>
      <scheme val="minor"/>
    </font>
    <font>
      <b/>
      <sz val="12"/>
      <color indexed="10"/>
      <name val="Calibri"/>
      <family val="2"/>
    </font>
    <font>
      <b/>
      <u/>
      <sz val="14"/>
      <color indexed="10"/>
      <name val="Calibri"/>
      <family val="2"/>
    </font>
    <font>
      <sz val="14"/>
      <color indexed="10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2"/>
      <color indexed="56"/>
      <name val="Calibri"/>
      <family val="2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3"/>
      <name val="Calibri"/>
      <family val="2"/>
      <scheme val="minor"/>
    </font>
    <font>
      <sz val="12"/>
      <color rgb="FF000000"/>
      <name val="Calibri"/>
      <family val="2"/>
    </font>
    <font>
      <b/>
      <sz val="14"/>
      <color rgb="FFFF0000"/>
      <name val="Calibri"/>
      <family val="2"/>
    </font>
    <font>
      <b/>
      <sz val="12"/>
      <color rgb="FF000000"/>
      <name val="Calibri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E4DFEC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4" fillId="0" borderId="0"/>
  </cellStyleXfs>
  <cellXfs count="136">
    <xf numFmtId="0" fontId="0" fillId="0" borderId="0" xfId="0"/>
    <xf numFmtId="0" fontId="9" fillId="0" borderId="0" xfId="0" applyFont="1" applyProtection="1"/>
    <xf numFmtId="0" fontId="10" fillId="0" borderId="0" xfId="0" applyFont="1" applyProtection="1"/>
    <xf numFmtId="0" fontId="11" fillId="0" borderId="0" xfId="0" applyFont="1" applyProtection="1"/>
    <xf numFmtId="0" fontId="12" fillId="0" borderId="1" xfId="0" applyFont="1" applyBorder="1" applyAlignment="1">
      <alignment vertical="center"/>
    </xf>
    <xf numFmtId="0" fontId="10" fillId="0" borderId="2" xfId="0" applyFont="1" applyBorder="1" applyAlignment="1" applyProtection="1">
      <alignment horizontal="center"/>
    </xf>
    <xf numFmtId="0" fontId="10" fillId="0" borderId="3" xfId="0" applyFont="1" applyBorder="1" applyAlignment="1" applyProtection="1">
      <alignment horizontal="center"/>
    </xf>
    <xf numFmtId="0" fontId="10" fillId="0" borderId="4" xfId="0" applyFont="1" applyBorder="1" applyAlignment="1" applyProtection="1">
      <alignment horizontal="center"/>
    </xf>
    <xf numFmtId="0" fontId="10" fillId="0" borderId="5" xfId="0" applyFont="1" applyBorder="1" applyProtection="1"/>
    <xf numFmtId="0" fontId="13" fillId="4" borderId="6" xfId="0" applyFont="1" applyFill="1" applyBorder="1" applyAlignment="1">
      <alignment horizontal="center" vertical="center"/>
    </xf>
    <xf numFmtId="0" fontId="14" fillId="5" borderId="7" xfId="0" applyFont="1" applyFill="1" applyBorder="1" applyAlignment="1">
      <alignment horizontal="center" vertical="center" wrapText="1"/>
    </xf>
    <xf numFmtId="0" fontId="14" fillId="5" borderId="8" xfId="0" applyFont="1" applyFill="1" applyBorder="1" applyAlignment="1">
      <alignment horizontal="center" vertical="center" wrapText="1"/>
    </xf>
    <xf numFmtId="0" fontId="14" fillId="5" borderId="9" xfId="0" applyFont="1" applyFill="1" applyBorder="1" applyAlignment="1">
      <alignment horizontal="center" vertical="center" wrapText="1"/>
    </xf>
    <xf numFmtId="0" fontId="14" fillId="5" borderId="7" xfId="0" applyFont="1" applyFill="1" applyBorder="1" applyAlignment="1">
      <alignment horizontal="center" vertical="center"/>
    </xf>
    <xf numFmtId="0" fontId="14" fillId="5" borderId="10" xfId="0" applyFont="1" applyFill="1" applyBorder="1" applyAlignment="1">
      <alignment horizontal="center" vertical="center" wrapText="1"/>
    </xf>
    <xf numFmtId="0" fontId="12" fillId="5" borderId="0" xfId="0" applyFont="1" applyFill="1" applyBorder="1" applyAlignment="1">
      <alignment horizontal="center" vertical="center" wrapText="1"/>
    </xf>
    <xf numFmtId="0" fontId="12" fillId="5" borderId="11" xfId="0" applyFont="1" applyFill="1" applyBorder="1" applyAlignment="1">
      <alignment horizontal="center" vertical="center"/>
    </xf>
    <xf numFmtId="0" fontId="12" fillId="5" borderId="12" xfId="0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3" fontId="12" fillId="6" borderId="14" xfId="0" applyNumberFormat="1" applyFont="1" applyFill="1" applyBorder="1" applyAlignment="1" applyProtection="1">
      <alignment vertical="center"/>
      <protection locked="0"/>
    </xf>
    <xf numFmtId="3" fontId="12" fillId="6" borderId="5" xfId="0" applyNumberFormat="1" applyFont="1" applyFill="1" applyBorder="1" applyAlignment="1" applyProtection="1">
      <alignment vertical="center"/>
      <protection locked="0"/>
    </xf>
    <xf numFmtId="3" fontId="12" fillId="6" borderId="15" xfId="0" applyNumberFormat="1" applyFont="1" applyFill="1" applyBorder="1" applyAlignment="1" applyProtection="1">
      <alignment vertical="center"/>
      <protection locked="0"/>
    </xf>
    <xf numFmtId="3" fontId="12" fillId="6" borderId="9" xfId="0" applyNumberFormat="1" applyFont="1" applyFill="1" applyBorder="1" applyAlignment="1" applyProtection="1">
      <alignment vertical="center"/>
      <protection locked="0"/>
    </xf>
    <xf numFmtId="3" fontId="12" fillId="6" borderId="16" xfId="0" applyNumberFormat="1" applyFont="1" applyFill="1" applyBorder="1" applyAlignment="1" applyProtection="1">
      <alignment vertical="center"/>
      <protection locked="0"/>
    </xf>
    <xf numFmtId="3" fontId="12" fillId="5" borderId="5" xfId="0" applyNumberFormat="1" applyFont="1" applyFill="1" applyBorder="1" applyAlignment="1">
      <alignment horizontal="center" vertical="center"/>
    </xf>
    <xf numFmtId="3" fontId="12" fillId="5" borderId="15" xfId="0" applyNumberFormat="1" applyFont="1" applyFill="1" applyBorder="1" applyAlignment="1">
      <alignment horizontal="center" vertical="center"/>
    </xf>
    <xf numFmtId="0" fontId="5" fillId="3" borderId="17" xfId="2" applyFont="1" applyFill="1" applyBorder="1" applyAlignment="1" applyProtection="1">
      <alignment horizontal="center" vertical="center" wrapText="1"/>
      <protection hidden="1"/>
    </xf>
    <xf numFmtId="0" fontId="5" fillId="3" borderId="18" xfId="2" applyFont="1" applyFill="1" applyBorder="1" applyAlignment="1" applyProtection="1">
      <alignment horizontal="center" vertical="center" wrapText="1"/>
      <protection hidden="1"/>
    </xf>
    <xf numFmtId="0" fontId="5" fillId="3" borderId="19" xfId="2" applyFont="1" applyFill="1" applyBorder="1" applyAlignment="1" applyProtection="1">
      <alignment horizontal="center" vertical="center" wrapText="1"/>
      <protection hidden="1"/>
    </xf>
    <xf numFmtId="0" fontId="5" fillId="3" borderId="20" xfId="2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Protection="1"/>
    <xf numFmtId="0" fontId="10" fillId="0" borderId="0" xfId="0" applyFont="1" applyProtection="1"/>
    <xf numFmtId="0" fontId="11" fillId="0" borderId="0" xfId="0" applyFont="1" applyProtection="1"/>
    <xf numFmtId="0" fontId="10" fillId="0" borderId="2" xfId="0" applyFont="1" applyBorder="1" applyAlignment="1" applyProtection="1">
      <alignment horizontal="center"/>
    </xf>
    <xf numFmtId="0" fontId="10" fillId="0" borderId="3" xfId="0" applyFont="1" applyBorder="1" applyAlignment="1" applyProtection="1">
      <alignment horizontal="center"/>
    </xf>
    <xf numFmtId="0" fontId="10" fillId="0" borderId="5" xfId="0" applyFont="1" applyBorder="1" applyProtection="1"/>
    <xf numFmtId="0" fontId="13" fillId="4" borderId="6" xfId="0" applyFont="1" applyFill="1" applyBorder="1" applyAlignment="1" applyProtection="1">
      <alignment horizontal="center" vertical="center"/>
    </xf>
    <xf numFmtId="0" fontId="14" fillId="5" borderId="8" xfId="0" applyFont="1" applyFill="1" applyBorder="1" applyAlignment="1" applyProtection="1">
      <alignment horizontal="center" vertical="center" wrapText="1"/>
    </xf>
    <xf numFmtId="0" fontId="14" fillId="5" borderId="9" xfId="0" applyFont="1" applyFill="1" applyBorder="1" applyAlignment="1" applyProtection="1">
      <alignment horizontal="center" vertical="center" wrapText="1"/>
    </xf>
    <xf numFmtId="0" fontId="14" fillId="5" borderId="7" xfId="0" applyFont="1" applyFill="1" applyBorder="1" applyAlignment="1" applyProtection="1">
      <alignment horizontal="center" vertical="center" wrapText="1"/>
    </xf>
    <xf numFmtId="0" fontId="14" fillId="5" borderId="7" xfId="0" applyFont="1" applyFill="1" applyBorder="1" applyAlignment="1" applyProtection="1">
      <alignment horizontal="center" vertical="center"/>
    </xf>
    <xf numFmtId="0" fontId="14" fillId="5" borderId="10" xfId="0" applyFont="1" applyFill="1" applyBorder="1" applyAlignment="1" applyProtection="1">
      <alignment horizontal="center" vertical="center" wrapText="1"/>
    </xf>
    <xf numFmtId="0" fontId="12" fillId="5" borderId="0" xfId="0" applyFont="1" applyFill="1" applyBorder="1" applyAlignment="1" applyProtection="1">
      <alignment horizontal="center" vertical="center" wrapText="1"/>
    </xf>
    <xf numFmtId="0" fontId="12" fillId="5" borderId="13" xfId="0" applyFont="1" applyFill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vertical="center"/>
    </xf>
    <xf numFmtId="0" fontId="15" fillId="2" borderId="21" xfId="2" applyFont="1" applyFill="1" applyBorder="1" applyProtection="1">
      <protection hidden="1"/>
    </xf>
    <xf numFmtId="0" fontId="16" fillId="2" borderId="22" xfId="2" applyFont="1" applyFill="1" applyBorder="1" applyProtection="1">
      <protection hidden="1"/>
    </xf>
    <xf numFmtId="0" fontId="15" fillId="2" borderId="23" xfId="2" applyFont="1" applyFill="1" applyBorder="1" applyAlignment="1" applyProtection="1">
      <alignment horizontal="center" vertical="center"/>
      <protection hidden="1"/>
    </xf>
    <xf numFmtId="0" fontId="15" fillId="2" borderId="24" xfId="2" applyFont="1" applyFill="1" applyBorder="1" applyAlignment="1" applyProtection="1">
      <alignment horizontal="center" vertical="center"/>
      <protection hidden="1"/>
    </xf>
    <xf numFmtId="0" fontId="0" fillId="0" borderId="0" xfId="0" applyProtection="1"/>
    <xf numFmtId="0" fontId="17" fillId="0" borderId="0" xfId="0" applyFont="1" applyAlignment="1" applyProtection="1">
      <alignment horizontal="left"/>
    </xf>
    <xf numFmtId="0" fontId="15" fillId="2" borderId="22" xfId="2" applyFont="1" applyFill="1" applyBorder="1" applyProtection="1">
      <protection hidden="1"/>
    </xf>
    <xf numFmtId="3" fontId="15" fillId="3" borderId="25" xfId="2" applyNumberFormat="1" applyFont="1" applyFill="1" applyBorder="1" applyAlignment="1" applyProtection="1">
      <alignment horizontal="center"/>
    </xf>
    <xf numFmtId="3" fontId="15" fillId="3" borderId="26" xfId="2" applyNumberFormat="1" applyFont="1" applyFill="1" applyBorder="1" applyAlignment="1" applyProtection="1">
      <alignment horizontal="center"/>
    </xf>
    <xf numFmtId="3" fontId="15" fillId="3" borderId="17" xfId="2" applyNumberFormat="1" applyFont="1" applyFill="1" applyBorder="1" applyAlignment="1" applyProtection="1">
      <alignment horizontal="center"/>
    </xf>
    <xf numFmtId="3" fontId="15" fillId="3" borderId="18" xfId="2" applyNumberFormat="1" applyFont="1" applyFill="1" applyBorder="1" applyAlignment="1" applyProtection="1">
      <alignment horizontal="center"/>
    </xf>
    <xf numFmtId="3" fontId="15" fillId="2" borderId="22" xfId="2" applyNumberFormat="1" applyFont="1" applyFill="1" applyBorder="1" applyAlignment="1" applyProtection="1">
      <alignment horizontal="center"/>
      <protection hidden="1"/>
    </xf>
    <xf numFmtId="0" fontId="10" fillId="0" borderId="0" xfId="0" applyFont="1" applyFill="1" applyProtection="1"/>
    <xf numFmtId="3" fontId="15" fillId="6" borderId="25" xfId="2" applyNumberFormat="1" applyFont="1" applyFill="1" applyBorder="1" applyAlignment="1" applyProtection="1">
      <alignment horizontal="center"/>
      <protection locked="0"/>
    </xf>
    <xf numFmtId="3" fontId="15" fillId="6" borderId="26" xfId="2" applyNumberFormat="1" applyFont="1" applyFill="1" applyBorder="1" applyAlignment="1" applyProtection="1">
      <alignment horizontal="center"/>
      <protection locked="0"/>
    </xf>
    <xf numFmtId="3" fontId="15" fillId="6" borderId="17" xfId="2" applyNumberFormat="1" applyFont="1" applyFill="1" applyBorder="1" applyAlignment="1" applyProtection="1">
      <alignment horizontal="center"/>
      <protection locked="0"/>
    </xf>
    <xf numFmtId="3" fontId="15" fillId="6" borderId="20" xfId="2" applyNumberFormat="1" applyFont="1" applyFill="1" applyBorder="1" applyAlignment="1" applyProtection="1">
      <alignment horizontal="center"/>
      <protection locked="0"/>
    </xf>
    <xf numFmtId="0" fontId="15" fillId="2" borderId="25" xfId="2" applyFont="1" applyFill="1" applyBorder="1" applyAlignment="1" applyProtection="1">
      <alignment horizontal="left" vertical="top" wrapText="1"/>
    </xf>
    <xf numFmtId="0" fontId="15" fillId="2" borderId="17" xfId="2" applyFont="1" applyFill="1" applyBorder="1" applyAlignment="1" applyProtection="1">
      <alignment horizontal="left" vertical="top" wrapText="1"/>
    </xf>
    <xf numFmtId="0" fontId="16" fillId="2" borderId="22" xfId="2" applyFont="1" applyFill="1" applyBorder="1" applyProtection="1"/>
    <xf numFmtId="3" fontId="12" fillId="5" borderId="5" xfId="0" applyNumberFormat="1" applyFont="1" applyFill="1" applyBorder="1" applyAlignment="1" applyProtection="1">
      <alignment horizontal="center" vertical="center"/>
    </xf>
    <xf numFmtId="3" fontId="12" fillId="5" borderId="15" xfId="0" applyNumberFormat="1" applyFont="1" applyFill="1" applyBorder="1" applyAlignment="1" applyProtection="1">
      <alignment horizontal="center" vertical="center"/>
    </xf>
    <xf numFmtId="0" fontId="12" fillId="5" borderId="11" xfId="0" applyFont="1" applyFill="1" applyBorder="1" applyAlignment="1" applyProtection="1">
      <alignment horizontal="center" vertical="center"/>
    </xf>
    <xf numFmtId="0" fontId="12" fillId="5" borderId="12" xfId="0" applyFont="1" applyFill="1" applyBorder="1" applyAlignment="1" applyProtection="1">
      <alignment horizontal="center" vertical="center"/>
    </xf>
    <xf numFmtId="164" fontId="12" fillId="5" borderId="5" xfId="0" applyNumberFormat="1" applyFont="1" applyFill="1" applyBorder="1" applyAlignment="1">
      <alignment horizontal="center" vertical="center"/>
    </xf>
    <xf numFmtId="164" fontId="12" fillId="6" borderId="15" xfId="0" applyNumberFormat="1" applyFont="1" applyFill="1" applyBorder="1" applyAlignment="1" applyProtection="1">
      <alignment vertical="center"/>
      <protection locked="0"/>
    </xf>
    <xf numFmtId="164" fontId="12" fillId="6" borderId="16" xfId="0" applyNumberFormat="1" applyFont="1" applyFill="1" applyBorder="1" applyAlignment="1" applyProtection="1">
      <alignment vertical="center"/>
      <protection locked="0"/>
    </xf>
    <xf numFmtId="164" fontId="12" fillId="6" borderId="5" xfId="0" applyNumberFormat="1" applyFont="1" applyFill="1" applyBorder="1" applyAlignment="1" applyProtection="1">
      <alignment vertical="center"/>
      <protection locked="0"/>
    </xf>
    <xf numFmtId="164" fontId="12" fillId="5" borderId="5" xfId="0" applyNumberFormat="1" applyFont="1" applyFill="1" applyBorder="1" applyAlignment="1" applyProtection="1">
      <alignment horizontal="center" vertical="center"/>
    </xf>
    <xf numFmtId="0" fontId="12" fillId="5" borderId="0" xfId="0" applyNumberFormat="1" applyFont="1" applyFill="1" applyBorder="1" applyAlignment="1" applyProtection="1">
      <alignment horizontal="center" vertical="center" wrapText="1"/>
    </xf>
    <xf numFmtId="0" fontId="12" fillId="5" borderId="11" xfId="0" applyNumberFormat="1" applyFont="1" applyFill="1" applyBorder="1" applyAlignment="1" applyProtection="1">
      <alignment horizontal="center" vertical="center"/>
    </xf>
    <xf numFmtId="3" fontId="12" fillId="5" borderId="16" xfId="0" applyNumberFormat="1" applyFont="1" applyFill="1" applyBorder="1" applyAlignment="1" applyProtection="1">
      <alignment vertical="center"/>
    </xf>
    <xf numFmtId="3" fontId="12" fillId="5" borderId="15" xfId="0" applyNumberFormat="1" applyFont="1" applyFill="1" applyBorder="1" applyAlignment="1" applyProtection="1">
      <alignment vertical="center"/>
    </xf>
    <xf numFmtId="164" fontId="12" fillId="7" borderId="7" xfId="0" applyNumberFormat="1" applyFont="1" applyFill="1" applyBorder="1" applyAlignment="1" applyProtection="1">
      <alignment horizontal="center" vertical="center"/>
    </xf>
    <xf numFmtId="3" fontId="12" fillId="7" borderId="7" xfId="0" applyNumberFormat="1" applyFont="1" applyFill="1" applyBorder="1" applyAlignment="1" applyProtection="1">
      <alignment horizontal="center" vertical="center"/>
    </xf>
    <xf numFmtId="164" fontId="12" fillId="7" borderId="7" xfId="0" applyNumberFormat="1" applyFont="1" applyFill="1" applyBorder="1" applyAlignment="1">
      <alignment horizontal="center" vertical="center"/>
    </xf>
    <xf numFmtId="3" fontId="12" fillId="7" borderId="7" xfId="0" applyNumberFormat="1" applyFont="1" applyFill="1" applyBorder="1" applyAlignment="1">
      <alignment horizontal="center" vertical="center"/>
    </xf>
    <xf numFmtId="0" fontId="5" fillId="3" borderId="27" xfId="2" applyFont="1" applyFill="1" applyBorder="1" applyAlignment="1" applyProtection="1">
      <alignment horizontal="center" vertical="center" wrapText="1"/>
      <protection hidden="1"/>
    </xf>
    <xf numFmtId="0" fontId="12" fillId="8" borderId="13" xfId="0" applyFont="1" applyFill="1" applyBorder="1" applyAlignment="1" applyProtection="1">
      <alignment horizontal="center" vertical="center"/>
    </xf>
    <xf numFmtId="3" fontId="12" fillId="5" borderId="7" xfId="0" applyNumberFormat="1" applyFont="1" applyFill="1" applyBorder="1" applyAlignment="1" applyProtection="1">
      <alignment horizontal="center" vertical="center"/>
    </xf>
    <xf numFmtId="164" fontId="12" fillId="5" borderId="7" xfId="0" applyNumberFormat="1" applyFont="1" applyFill="1" applyBorder="1" applyAlignment="1" applyProtection="1">
      <alignment horizontal="center" vertical="center"/>
    </xf>
    <xf numFmtId="164" fontId="12" fillId="5" borderId="15" xfId="0" applyNumberFormat="1" applyFont="1" applyFill="1" applyBorder="1" applyAlignment="1" applyProtection="1">
      <alignment horizontal="center" vertical="center"/>
    </xf>
    <xf numFmtId="164" fontId="12" fillId="7" borderId="15" xfId="0" applyNumberFormat="1" applyFont="1" applyFill="1" applyBorder="1" applyAlignment="1" applyProtection="1">
      <alignment horizontal="center" vertical="center"/>
    </xf>
    <xf numFmtId="164" fontId="12" fillId="5" borderId="0" xfId="0" applyNumberFormat="1" applyFont="1" applyFill="1" applyBorder="1" applyAlignment="1" applyProtection="1">
      <alignment horizontal="center" vertical="center" wrapText="1"/>
    </xf>
    <xf numFmtId="164" fontId="12" fillId="5" borderId="11" xfId="0" applyNumberFormat="1" applyFont="1" applyFill="1" applyBorder="1" applyAlignment="1" applyProtection="1">
      <alignment horizontal="center" vertical="center"/>
    </xf>
    <xf numFmtId="164" fontId="12" fillId="5" borderId="16" xfId="0" applyNumberFormat="1" applyFont="1" applyFill="1" applyBorder="1" applyAlignment="1" applyProtection="1">
      <alignment horizontal="center" vertical="center"/>
    </xf>
    <xf numFmtId="164" fontId="12" fillId="7" borderId="16" xfId="0" applyNumberFormat="1" applyFont="1" applyFill="1" applyBorder="1" applyAlignment="1" applyProtection="1">
      <alignment horizontal="center" vertical="center"/>
    </xf>
    <xf numFmtId="3" fontId="12" fillId="7" borderId="16" xfId="0" applyNumberFormat="1" applyFont="1" applyFill="1" applyBorder="1" applyAlignment="1" applyProtection="1">
      <alignment horizontal="center" vertical="center"/>
    </xf>
    <xf numFmtId="3" fontId="12" fillId="7" borderId="15" xfId="0" applyNumberFormat="1" applyFont="1" applyFill="1" applyBorder="1" applyAlignment="1" applyProtection="1">
      <alignment horizontal="center" vertical="center"/>
    </xf>
    <xf numFmtId="0" fontId="18" fillId="0" borderId="0" xfId="0" applyFont="1" applyProtection="1"/>
    <xf numFmtId="0" fontId="16" fillId="0" borderId="0" xfId="0" applyFont="1" applyProtection="1"/>
    <xf numFmtId="0" fontId="19" fillId="0" borderId="0" xfId="0" applyFont="1" applyProtection="1"/>
    <xf numFmtId="0" fontId="20" fillId="0" borderId="0" xfId="0" applyFont="1" applyProtection="1"/>
    <xf numFmtId="0" fontId="10" fillId="6" borderId="8" xfId="0" applyFont="1" applyFill="1" applyBorder="1" applyProtection="1">
      <protection locked="0"/>
    </xf>
    <xf numFmtId="0" fontId="10" fillId="0" borderId="0" xfId="0" applyFont="1" applyAlignment="1" applyProtection="1">
      <alignment horizontal="right"/>
    </xf>
    <xf numFmtId="0" fontId="10" fillId="6" borderId="9" xfId="0" applyFont="1" applyFill="1" applyBorder="1" applyProtection="1">
      <protection locked="0"/>
    </xf>
    <xf numFmtId="0" fontId="11" fillId="0" borderId="0" xfId="0" applyFont="1" applyAlignment="1" applyProtection="1">
      <alignment horizontal="left"/>
    </xf>
    <xf numFmtId="0" fontId="5" fillId="3" borderId="24" xfId="2" applyFont="1" applyFill="1" applyBorder="1" applyAlignment="1" applyProtection="1">
      <alignment horizontal="center" vertical="center" wrapText="1"/>
      <protection hidden="1"/>
    </xf>
    <xf numFmtId="0" fontId="21" fillId="0" borderId="0" xfId="0" applyFont="1"/>
    <xf numFmtId="0" fontId="6" fillId="3" borderId="28" xfId="2" applyFont="1" applyFill="1" applyBorder="1" applyAlignment="1" applyProtection="1">
      <alignment vertical="center"/>
      <protection hidden="1"/>
    </xf>
    <xf numFmtId="0" fontId="6" fillId="3" borderId="29" xfId="2" applyFont="1" applyFill="1" applyBorder="1" applyAlignment="1" applyProtection="1">
      <alignment vertical="center"/>
      <protection hidden="1"/>
    </xf>
    <xf numFmtId="0" fontId="8" fillId="0" borderId="0" xfId="0" applyFont="1"/>
    <xf numFmtId="0" fontId="6" fillId="3" borderId="30" xfId="2" applyFont="1" applyFill="1" applyBorder="1" applyAlignment="1" applyProtection="1">
      <alignment vertical="center"/>
      <protection hidden="1"/>
    </xf>
    <xf numFmtId="0" fontId="8" fillId="0" borderId="25" xfId="0" applyFont="1" applyBorder="1"/>
    <xf numFmtId="0" fontId="10" fillId="4" borderId="0" xfId="0" applyFont="1" applyFill="1" applyBorder="1" applyProtection="1">
      <protection locked="0"/>
    </xf>
    <xf numFmtId="0" fontId="0" fillId="2" borderId="25" xfId="0" applyFill="1" applyBorder="1" applyAlignment="1" applyProtection="1">
      <alignment vertical="top" wrapText="1"/>
      <protection locked="0"/>
    </xf>
    <xf numFmtId="0" fontId="10" fillId="6" borderId="31" xfId="0" applyFont="1" applyFill="1" applyBorder="1" applyProtection="1">
      <protection locked="0"/>
    </xf>
    <xf numFmtId="0" fontId="10" fillId="6" borderId="32" xfId="0" applyFont="1" applyFill="1" applyBorder="1" applyProtection="1">
      <protection locked="0"/>
    </xf>
    <xf numFmtId="0" fontId="10" fillId="6" borderId="7" xfId="0" applyFont="1" applyFill="1" applyBorder="1" applyProtection="1">
      <protection locked="0"/>
    </xf>
    <xf numFmtId="0" fontId="10" fillId="6" borderId="31" xfId="0" applyFont="1" applyFill="1" applyBorder="1" applyAlignment="1" applyProtection="1">
      <protection locked="0"/>
    </xf>
    <xf numFmtId="0" fontId="10" fillId="6" borderId="32" xfId="0" applyFont="1" applyFill="1" applyBorder="1" applyAlignment="1" applyProtection="1">
      <protection locked="0"/>
    </xf>
    <xf numFmtId="0" fontId="10" fillId="6" borderId="7" xfId="0" applyFont="1" applyFill="1" applyBorder="1" applyAlignment="1" applyProtection="1">
      <protection locked="0"/>
    </xf>
    <xf numFmtId="169" fontId="10" fillId="6" borderId="31" xfId="0" applyNumberFormat="1" applyFont="1" applyFill="1" applyBorder="1" applyProtection="1">
      <protection locked="0"/>
    </xf>
    <xf numFmtId="169" fontId="10" fillId="6" borderId="32" xfId="0" applyNumberFormat="1" applyFont="1" applyFill="1" applyBorder="1" applyProtection="1">
      <protection locked="0"/>
    </xf>
    <xf numFmtId="169" fontId="10" fillId="6" borderId="7" xfId="0" applyNumberFormat="1" applyFont="1" applyFill="1" applyBorder="1" applyProtection="1">
      <protection locked="0"/>
    </xf>
    <xf numFmtId="0" fontId="22" fillId="0" borderId="31" xfId="0" applyFont="1" applyBorder="1" applyAlignment="1" applyProtection="1">
      <alignment horizontal="center" vertical="center"/>
    </xf>
    <xf numFmtId="0" fontId="22" fillId="0" borderId="32" xfId="0" applyFont="1" applyBorder="1" applyAlignment="1" applyProtection="1">
      <alignment horizontal="center" vertical="center"/>
    </xf>
    <xf numFmtId="0" fontId="22" fillId="0" borderId="7" xfId="0" applyFont="1" applyBorder="1" applyAlignment="1" applyProtection="1">
      <alignment horizontal="center" vertical="center"/>
    </xf>
    <xf numFmtId="0" fontId="22" fillId="0" borderId="31" xfId="0" applyFont="1" applyBorder="1" applyAlignment="1">
      <alignment horizontal="center" vertical="center"/>
    </xf>
    <xf numFmtId="0" fontId="22" fillId="0" borderId="32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17" fillId="0" borderId="0" xfId="0" applyFont="1" applyAlignment="1" applyProtection="1">
      <alignment horizontal="left"/>
    </xf>
    <xf numFmtId="0" fontId="11" fillId="0" borderId="0" xfId="0" applyFont="1" applyAlignment="1" applyProtection="1">
      <alignment horizontal="left"/>
    </xf>
    <xf numFmtId="0" fontId="6" fillId="3" borderId="33" xfId="2" applyFont="1" applyFill="1" applyBorder="1" applyAlignment="1" applyProtection="1">
      <alignment horizontal="left" vertical="center"/>
      <protection hidden="1"/>
    </xf>
    <xf numFmtId="0" fontId="6" fillId="3" borderId="17" xfId="2" applyFont="1" applyFill="1" applyBorder="1" applyAlignment="1" applyProtection="1">
      <alignment horizontal="left" vertical="center"/>
      <protection hidden="1"/>
    </xf>
    <xf numFmtId="0" fontId="5" fillId="3" borderId="27" xfId="2" applyFont="1" applyFill="1" applyBorder="1" applyAlignment="1" applyProtection="1">
      <alignment horizontal="center" vertical="center" wrapText="1"/>
      <protection hidden="1"/>
    </xf>
    <xf numFmtId="0" fontId="5" fillId="3" borderId="24" xfId="2" applyFont="1" applyFill="1" applyBorder="1" applyAlignment="1" applyProtection="1">
      <alignment horizontal="center" vertical="center" wrapText="1"/>
      <protection hidden="1"/>
    </xf>
    <xf numFmtId="0" fontId="5" fillId="3" borderId="33" xfId="2" applyFont="1" applyFill="1" applyBorder="1" applyAlignment="1" applyProtection="1">
      <alignment horizontal="center" vertical="center" wrapText="1"/>
      <protection hidden="1"/>
    </xf>
    <xf numFmtId="0" fontId="5" fillId="3" borderId="34" xfId="2" applyFont="1" applyFill="1" applyBorder="1" applyAlignment="1" applyProtection="1">
      <alignment horizontal="center" vertical="center" wrapText="1"/>
      <protection hidden="1"/>
    </xf>
    <xf numFmtId="0" fontId="5" fillId="3" borderId="35" xfId="2" applyFont="1" applyFill="1" applyBorder="1" applyAlignment="1" applyProtection="1">
      <alignment horizontal="center" vertical="center" wrapText="1"/>
      <protection hidden="1"/>
    </xf>
    <xf numFmtId="0" fontId="5" fillId="3" borderId="36" xfId="2" applyFont="1" applyFill="1" applyBorder="1" applyAlignment="1" applyProtection="1">
      <alignment horizontal="center" vertical="center" wrapText="1"/>
      <protection hidden="1"/>
    </xf>
  </cellXfs>
  <cellStyles count="3">
    <cellStyle name="Comma 2" xfId="1"/>
    <cellStyle name="Normal" xfId="0" builtinId="0"/>
    <cellStyle name="Normal 2" xfId="2"/>
  </cellStyles>
  <dxfs count="357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19"/>
  <sheetViews>
    <sheetView tabSelected="1" workbookViewId="0">
      <selection activeCell="D4" sqref="D4:L4"/>
    </sheetView>
  </sheetViews>
  <sheetFormatPr defaultRowHeight="15.75" x14ac:dyDescent="0.25"/>
  <cols>
    <col min="1" max="4" width="9.140625" style="31"/>
    <col min="5" max="5" width="20.42578125" style="31" customWidth="1"/>
    <col min="6" max="9" width="9.140625" style="31"/>
    <col min="10" max="10" width="15.28515625" style="31" bestFit="1" customWidth="1"/>
    <col min="11" max="16384" width="9.140625" style="31"/>
  </cols>
  <sheetData>
    <row r="1" spans="1:17" s="94" customFormat="1" x14ac:dyDescent="0.25">
      <c r="A1" s="94" t="s">
        <v>15</v>
      </c>
    </row>
    <row r="2" spans="1:17" s="96" customFormat="1" x14ac:dyDescent="0.25">
      <c r="A2" s="95" t="s">
        <v>13</v>
      </c>
      <c r="B2" s="95"/>
      <c r="C2" s="95"/>
      <c r="D2" s="95"/>
      <c r="E2" s="95"/>
      <c r="F2" s="95"/>
      <c r="G2" s="95" t="s">
        <v>85</v>
      </c>
      <c r="H2" s="95"/>
      <c r="I2" s="95"/>
      <c r="J2" s="95"/>
      <c r="K2" s="95"/>
      <c r="L2" s="95"/>
      <c r="M2" s="95"/>
      <c r="N2" s="95"/>
      <c r="O2" s="95"/>
    </row>
    <row r="3" spans="1:17" ht="16.5" thickBot="1" x14ac:dyDescent="0.3">
      <c r="A3" s="97" t="s">
        <v>0</v>
      </c>
      <c r="B3" s="97"/>
      <c r="C3" s="97"/>
      <c r="D3" s="97"/>
      <c r="E3" s="97"/>
    </row>
    <row r="4" spans="1:17" ht="16.5" thickBot="1" x14ac:dyDescent="0.3">
      <c r="A4" s="31" t="s">
        <v>1</v>
      </c>
      <c r="D4" s="111" t="s">
        <v>102</v>
      </c>
      <c r="E4" s="112"/>
      <c r="F4" s="112"/>
      <c r="G4" s="112"/>
      <c r="H4" s="112"/>
      <c r="I4" s="112"/>
      <c r="J4" s="112"/>
      <c r="K4" s="112"/>
      <c r="L4" s="113"/>
    </row>
    <row r="5" spans="1:17" ht="16.5" thickBot="1" x14ac:dyDescent="0.3">
      <c r="A5" s="31" t="s">
        <v>12</v>
      </c>
      <c r="D5" s="111">
        <v>115693</v>
      </c>
      <c r="E5" s="112"/>
      <c r="F5" s="113"/>
    </row>
    <row r="6" spans="1:17" ht="16.5" thickBot="1" x14ac:dyDescent="0.3">
      <c r="A6" s="31" t="s">
        <v>2</v>
      </c>
      <c r="D6" s="111">
        <v>18975</v>
      </c>
      <c r="E6" s="112"/>
      <c r="F6" s="113"/>
    </row>
    <row r="8" spans="1:17" ht="16.5" thickBot="1" x14ac:dyDescent="0.3">
      <c r="A8" s="97" t="s">
        <v>3</v>
      </c>
      <c r="B8" s="97"/>
      <c r="C8" s="97"/>
      <c r="D8" s="97"/>
      <c r="E8" s="97"/>
    </row>
    <row r="9" spans="1:17" ht="16.5" thickBot="1" x14ac:dyDescent="0.3">
      <c r="A9" s="31" t="s">
        <v>4</v>
      </c>
      <c r="C9" s="111" t="s">
        <v>110</v>
      </c>
      <c r="D9" s="112"/>
      <c r="E9" s="112"/>
      <c r="F9" s="113"/>
      <c r="G9" s="31" t="s">
        <v>7</v>
      </c>
      <c r="I9" s="98"/>
      <c r="J9" s="99" t="s">
        <v>5</v>
      </c>
      <c r="K9" s="114" t="s">
        <v>109</v>
      </c>
      <c r="L9" s="115"/>
      <c r="M9" s="115"/>
      <c r="N9" s="116"/>
      <c r="P9" s="31" t="s">
        <v>6</v>
      </c>
      <c r="Q9" s="100"/>
    </row>
    <row r="10" spans="1:17" ht="16.5" thickBot="1" x14ac:dyDescent="0.3">
      <c r="A10" s="31" t="s">
        <v>100</v>
      </c>
      <c r="C10" s="111" t="s">
        <v>111</v>
      </c>
      <c r="D10" s="112"/>
      <c r="E10" s="112"/>
      <c r="F10" s="112"/>
      <c r="G10" s="112"/>
      <c r="H10" s="112"/>
      <c r="I10" s="113"/>
      <c r="J10" s="99" t="s">
        <v>8</v>
      </c>
      <c r="K10" s="117" t="s">
        <v>112</v>
      </c>
      <c r="L10" s="118"/>
      <c r="M10" s="118"/>
      <c r="N10" s="118"/>
      <c r="O10" s="119"/>
    </row>
    <row r="12" spans="1:17" ht="16.5" thickBot="1" x14ac:dyDescent="0.3">
      <c r="A12" s="97" t="s">
        <v>17</v>
      </c>
      <c r="B12" s="97"/>
      <c r="C12" s="97"/>
      <c r="D12" s="97"/>
      <c r="E12" s="97"/>
    </row>
    <row r="13" spans="1:17" ht="16.5" thickBot="1" x14ac:dyDescent="0.3">
      <c r="A13" s="31" t="s">
        <v>9</v>
      </c>
      <c r="B13" s="100">
        <v>2016</v>
      </c>
    </row>
    <row r="14" spans="1:17" ht="16.5" thickBot="1" x14ac:dyDescent="0.3">
      <c r="A14" s="31" t="s">
        <v>16</v>
      </c>
      <c r="K14" s="99" t="s">
        <v>10</v>
      </c>
      <c r="L14" s="100" t="s">
        <v>101</v>
      </c>
    </row>
    <row r="15" spans="1:17" ht="16.5" thickBot="1" x14ac:dyDescent="0.3">
      <c r="K15" s="99" t="s">
        <v>11</v>
      </c>
      <c r="L15" s="100"/>
      <c r="N15" s="109"/>
    </row>
    <row r="16" spans="1:17" x14ac:dyDescent="0.25">
      <c r="A16" s="94" t="s">
        <v>96</v>
      </c>
      <c r="B16" s="94"/>
      <c r="C16" s="94"/>
      <c r="D16" s="94"/>
      <c r="E16" s="94"/>
      <c r="F16" s="94"/>
      <c r="G16" s="94"/>
      <c r="H16" s="94"/>
      <c r="I16" s="94"/>
      <c r="J16" s="94"/>
    </row>
    <row r="17" spans="1:10" x14ac:dyDescent="0.25">
      <c r="A17" s="94" t="s">
        <v>83</v>
      </c>
      <c r="B17" s="94"/>
      <c r="C17" s="94"/>
      <c r="D17" s="94"/>
      <c r="E17" s="94"/>
      <c r="F17" s="94"/>
      <c r="G17" s="94"/>
      <c r="H17" s="94"/>
      <c r="I17" s="94"/>
      <c r="J17" s="94"/>
    </row>
    <row r="19" spans="1:10" x14ac:dyDescent="0.25">
      <c r="A19" s="97"/>
      <c r="B19" s="97"/>
      <c r="C19" s="97"/>
      <c r="D19" s="97"/>
      <c r="E19" s="97"/>
    </row>
  </sheetData>
  <sheetProtection password="8FA1" sheet="1"/>
  <mergeCells count="7">
    <mergeCell ref="C10:I10"/>
    <mergeCell ref="D4:L4"/>
    <mergeCell ref="D5:F5"/>
    <mergeCell ref="D6:F6"/>
    <mergeCell ref="C9:F9"/>
    <mergeCell ref="K9:N9"/>
    <mergeCell ref="K10:O1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52"/>
  <sheetViews>
    <sheetView zoomScale="90" zoomScaleNormal="90" workbookViewId="0">
      <pane ySplit="4" topLeftCell="A32" activePane="bottomLeft" state="frozenSplit"/>
      <selection activeCell="A5" sqref="A5"/>
      <selection pane="bottomLeft" activeCell="G54" sqref="G54"/>
    </sheetView>
  </sheetViews>
  <sheetFormatPr defaultRowHeight="15.75" x14ac:dyDescent="0.25"/>
  <cols>
    <col min="1" max="1" width="10.7109375" style="31" customWidth="1"/>
    <col min="2" max="2" width="104.28515625" style="31" customWidth="1"/>
    <col min="3" max="7" width="16.7109375" style="31" customWidth="1"/>
    <col min="8" max="8" width="35.140625" style="31" customWidth="1"/>
    <col min="9" max="10" width="9.140625" style="31"/>
    <col min="11" max="11" width="10.7109375" style="31" bestFit="1" customWidth="1"/>
    <col min="12" max="12" width="9.140625" style="31"/>
    <col min="13" max="13" width="9.7109375" style="31" bestFit="1" customWidth="1"/>
    <col min="14" max="14" width="13.42578125" style="31" bestFit="1" customWidth="1"/>
    <col min="15" max="15" width="30.7109375" style="31" bestFit="1" customWidth="1"/>
    <col min="16" max="16384" width="9.140625" style="31"/>
  </cols>
  <sheetData>
    <row r="1" spans="1:8" s="30" customFormat="1" ht="21.75" thickBot="1" x14ac:dyDescent="0.4">
      <c r="B1" s="32" t="s">
        <v>18</v>
      </c>
      <c r="C1" s="32"/>
      <c r="D1" s="32"/>
      <c r="E1" s="32"/>
      <c r="F1" s="32"/>
    </row>
    <row r="2" spans="1:8" ht="19.5" thickBot="1" x14ac:dyDescent="0.3">
      <c r="A2" s="35"/>
      <c r="B2" s="36" t="s">
        <v>78</v>
      </c>
      <c r="C2" s="120" t="s">
        <v>76</v>
      </c>
      <c r="D2" s="121"/>
      <c r="E2" s="121"/>
      <c r="F2" s="121"/>
      <c r="G2" s="122"/>
    </row>
    <row r="3" spans="1:8" ht="32.25" thickBot="1" x14ac:dyDescent="0.3">
      <c r="A3" s="37" t="s">
        <v>24</v>
      </c>
      <c r="B3" s="38" t="s">
        <v>77</v>
      </c>
      <c r="C3" s="38" t="s">
        <v>19</v>
      </c>
      <c r="D3" s="38" t="s">
        <v>20</v>
      </c>
      <c r="E3" s="39" t="s">
        <v>21</v>
      </c>
      <c r="F3" s="39" t="s">
        <v>22</v>
      </c>
      <c r="G3" s="40" t="s">
        <v>14</v>
      </c>
    </row>
    <row r="4" spans="1:8" ht="16.5" thickBot="1" x14ac:dyDescent="0.3">
      <c r="A4" s="41"/>
      <c r="B4" s="38" t="s">
        <v>23</v>
      </c>
      <c r="C4" s="42"/>
      <c r="D4" s="42"/>
      <c r="E4" s="42"/>
      <c r="F4" s="42"/>
      <c r="G4" s="83"/>
    </row>
    <row r="5" spans="1:8" ht="16.5" thickBot="1" x14ac:dyDescent="0.3">
      <c r="A5" s="33">
        <v>1</v>
      </c>
      <c r="B5" s="44" t="s">
        <v>25</v>
      </c>
      <c r="C5" s="65">
        <f>'Area 1 Data'!C5+'Area 2 Data'!C5+'Area 3 Data'!C5+'Area 4 Data'!C5</f>
        <v>235283</v>
      </c>
      <c r="D5" s="65">
        <f>'Area 1 Data'!D5+'Area 2 Data'!D5+'Area 3 Data'!D5+'Area 4 Data'!D5</f>
        <v>109969</v>
      </c>
      <c r="E5" s="65">
        <f>'Area 1 Data'!E5+'Area 2 Data'!E5+'Area 3 Data'!E5+'Area 4 Data'!E5</f>
        <v>4164</v>
      </c>
      <c r="F5" s="65">
        <f>'Area 1 Data'!F5+'Area 2 Data'!F5+'Area 3 Data'!F5+'Area 4 Data'!F5</f>
        <v>0</v>
      </c>
      <c r="G5" s="65">
        <f t="shared" ref="G5:G12" si="0">SUM(C5:F5)</f>
        <v>349416</v>
      </c>
    </row>
    <row r="6" spans="1:8" ht="16.5" thickBot="1" x14ac:dyDescent="0.3">
      <c r="A6" s="34">
        <v>2</v>
      </c>
      <c r="B6" s="44" t="s">
        <v>26</v>
      </c>
      <c r="C6" s="65">
        <f>'Area 1 Data'!C6+'Area 2 Data'!C6+'Area 3 Data'!C6+'Area 4 Data'!C6</f>
        <v>229</v>
      </c>
      <c r="D6" s="65">
        <f>'Area 1 Data'!D6+'Area 2 Data'!D6+'Area 3 Data'!D6+'Area 4 Data'!D6</f>
        <v>583</v>
      </c>
      <c r="E6" s="65">
        <f>'Area 1 Data'!E6+'Area 2 Data'!E6+'Area 3 Data'!E6+'Area 4 Data'!E6</f>
        <v>0</v>
      </c>
      <c r="F6" s="65">
        <f>'Area 1 Data'!F6+'Area 2 Data'!F6+'Area 3 Data'!F6+'Area 4 Data'!F6</f>
        <v>0</v>
      </c>
      <c r="G6" s="66">
        <f t="shared" si="0"/>
        <v>812</v>
      </c>
    </row>
    <row r="7" spans="1:8" ht="16.5" thickBot="1" x14ac:dyDescent="0.3">
      <c r="A7" s="34" t="s">
        <v>27</v>
      </c>
      <c r="B7" s="44" t="s">
        <v>28</v>
      </c>
      <c r="C7" s="21">
        <v>0</v>
      </c>
      <c r="D7" s="21">
        <v>0</v>
      </c>
      <c r="E7" s="21">
        <v>0</v>
      </c>
      <c r="F7" s="21">
        <v>0</v>
      </c>
      <c r="G7" s="66">
        <f t="shared" si="0"/>
        <v>0</v>
      </c>
    </row>
    <row r="8" spans="1:8" ht="16.5" thickBot="1" x14ac:dyDescent="0.3">
      <c r="A8" s="34" t="s">
        <v>29</v>
      </c>
      <c r="B8" s="44" t="s">
        <v>30</v>
      </c>
      <c r="C8" s="79">
        <v>0</v>
      </c>
      <c r="D8" s="21">
        <v>0</v>
      </c>
      <c r="E8" s="21">
        <v>0</v>
      </c>
      <c r="F8" s="79">
        <v>0</v>
      </c>
      <c r="G8" s="66">
        <f t="shared" si="0"/>
        <v>0</v>
      </c>
      <c r="H8" s="57"/>
    </row>
    <row r="9" spans="1:8" ht="16.5" thickBot="1" x14ac:dyDescent="0.3">
      <c r="A9" s="34">
        <v>3</v>
      </c>
      <c r="B9" s="44" t="s">
        <v>31</v>
      </c>
      <c r="C9" s="84">
        <f>'Area 1 Data'!C7+'Area 2 Data'!C7+'Area 3 Data'!C7+'Area 4 Data'!C7</f>
        <v>8467</v>
      </c>
      <c r="D9" s="84">
        <f>'Area 1 Data'!D7+'Area 2 Data'!D7+'Area 3 Data'!D7+'Area 4 Data'!D7</f>
        <v>2361</v>
      </c>
      <c r="E9" s="84">
        <f>'Area 1 Data'!E7+'Area 2 Data'!E7+'Area 3 Data'!E7+'Area 4 Data'!E7</f>
        <v>100</v>
      </c>
      <c r="F9" s="84">
        <f>'Area 1 Data'!F7+'Area 2 Data'!F7+'Area 3 Data'!F7+'Area 4 Data'!F7</f>
        <v>0</v>
      </c>
      <c r="G9" s="66">
        <f t="shared" si="0"/>
        <v>10928</v>
      </c>
    </row>
    <row r="10" spans="1:8" ht="16.5" thickBot="1" x14ac:dyDescent="0.3">
      <c r="A10" s="34">
        <v>4</v>
      </c>
      <c r="B10" s="44" t="s">
        <v>32</v>
      </c>
      <c r="C10" s="84">
        <f>'Area 1 Data'!C8+'Area 2 Data'!C8+'Area 3 Data'!C8+'Area 4 Data'!C8</f>
        <v>4395</v>
      </c>
      <c r="D10" s="84">
        <f>'Area 1 Data'!D8+'Area 2 Data'!D8+'Area 3 Data'!D8+'Area 4 Data'!D8</f>
        <v>1443</v>
      </c>
      <c r="E10" s="84">
        <f>'Area 1 Data'!E8+'Area 2 Data'!E8+'Area 3 Data'!E8+'Area 4 Data'!E8</f>
        <v>89</v>
      </c>
      <c r="F10" s="84">
        <f>'Area 1 Data'!F8+'Area 2 Data'!F8+'Area 3 Data'!F8+'Area 4 Data'!F8</f>
        <v>0</v>
      </c>
      <c r="G10" s="66">
        <f t="shared" si="0"/>
        <v>5927</v>
      </c>
    </row>
    <row r="11" spans="1:8" ht="16.5" thickBot="1" x14ac:dyDescent="0.3">
      <c r="A11" s="34">
        <v>5</v>
      </c>
      <c r="B11" s="44" t="s">
        <v>33</v>
      </c>
      <c r="C11" s="84">
        <f>'Area 1 Data'!C9+'Area 2 Data'!C9+'Area 3 Data'!C9+'Area 4 Data'!C9</f>
        <v>6484</v>
      </c>
      <c r="D11" s="84">
        <f>'Area 1 Data'!D9+'Area 2 Data'!D9+'Area 3 Data'!D9+'Area 4 Data'!D9</f>
        <v>3094</v>
      </c>
      <c r="E11" s="84">
        <f>'Area 1 Data'!E9+'Area 2 Data'!E9+'Area 3 Data'!E9+'Area 4 Data'!E9</f>
        <v>164</v>
      </c>
      <c r="F11" s="84">
        <f>'Area 1 Data'!F9+'Area 2 Data'!F9+'Area 3 Data'!F9+'Area 4 Data'!F9</f>
        <v>0</v>
      </c>
      <c r="G11" s="66">
        <f t="shared" si="0"/>
        <v>9742</v>
      </c>
    </row>
    <row r="12" spans="1:8" ht="16.5" thickBot="1" x14ac:dyDescent="0.3">
      <c r="A12" s="7" t="s">
        <v>34</v>
      </c>
      <c r="B12" s="44" t="s">
        <v>35</v>
      </c>
      <c r="C12" s="66">
        <f>SUM(C9:C11)</f>
        <v>19346</v>
      </c>
      <c r="D12" s="66">
        <f>SUM(D9:D11)</f>
        <v>6898</v>
      </c>
      <c r="E12" s="66">
        <f>SUM(E9:E11)</f>
        <v>353</v>
      </c>
      <c r="F12" s="66">
        <f>SUM(F9:F11)</f>
        <v>0</v>
      </c>
      <c r="G12" s="66">
        <f t="shared" si="0"/>
        <v>26597</v>
      </c>
    </row>
    <row r="13" spans="1:8" ht="16.5" thickBot="1" x14ac:dyDescent="0.3">
      <c r="A13" s="38"/>
      <c r="B13" s="38" t="s">
        <v>36</v>
      </c>
      <c r="C13" s="42"/>
      <c r="D13" s="42"/>
      <c r="E13" s="42"/>
      <c r="F13" s="42"/>
      <c r="G13" s="67"/>
    </row>
    <row r="14" spans="1:8" ht="16.5" thickBot="1" x14ac:dyDescent="0.3">
      <c r="A14" s="33">
        <v>6</v>
      </c>
      <c r="B14" s="44" t="s">
        <v>37</v>
      </c>
      <c r="C14" s="85">
        <f>'Area 1 Data'!C11+'Area 2 Data'!C11+'Area 3 Data'!C11+'Area 4 Data'!C11</f>
        <v>83752374.590000004</v>
      </c>
      <c r="D14" s="85">
        <f>'Area 1 Data'!D11+'Area 2 Data'!D11+'Area 3 Data'!D11+'Area 4 Data'!D11</f>
        <v>50213840.710000001</v>
      </c>
      <c r="E14" s="85">
        <f>'Area 1 Data'!E11+'Area 2 Data'!E11+'Area 3 Data'!E11+'Area 4 Data'!E11</f>
        <v>1786688.52</v>
      </c>
      <c r="F14" s="85">
        <f>'Area 1 Data'!F11+'Area 2 Data'!F11+'Area 3 Data'!F11+'Area 4 Data'!F11</f>
        <v>0</v>
      </c>
      <c r="G14" s="73">
        <f t="shared" ref="G14:G21" si="1">SUM(C14:F14)</f>
        <v>135752903.82000002</v>
      </c>
    </row>
    <row r="15" spans="1:8" ht="16.5" thickBot="1" x14ac:dyDescent="0.3">
      <c r="A15" s="34">
        <v>7</v>
      </c>
      <c r="B15" s="44" t="s">
        <v>38</v>
      </c>
      <c r="C15" s="85">
        <f>'Area 1 Data'!C12+'Area 2 Data'!C12+'Area 3 Data'!C12+'Area 4 Data'!C12</f>
        <v>83823666.549999997</v>
      </c>
      <c r="D15" s="85">
        <f>'Area 1 Data'!D12+'Area 2 Data'!D12+'Area 3 Data'!D12+'Area 4 Data'!D12</f>
        <v>50213840.710000001</v>
      </c>
      <c r="E15" s="85">
        <f>'Area 1 Data'!E12+'Area 2 Data'!E12+'Area 3 Data'!E12+'Area 4 Data'!E12</f>
        <v>1786688.52</v>
      </c>
      <c r="F15" s="85">
        <f>'Area 1 Data'!F12+'Area 2 Data'!F12+'Area 3 Data'!F12+'Area 4 Data'!F12</f>
        <v>0</v>
      </c>
      <c r="G15" s="73">
        <f t="shared" si="1"/>
        <v>135824195.78</v>
      </c>
    </row>
    <row r="16" spans="1:8" ht="16.5" thickBot="1" x14ac:dyDescent="0.3">
      <c r="A16" s="34">
        <v>8</v>
      </c>
      <c r="B16" s="44" t="s">
        <v>39</v>
      </c>
      <c r="C16" s="70">
        <v>86710035.849999994</v>
      </c>
      <c r="D16" s="70">
        <v>50178822.702933617</v>
      </c>
      <c r="E16" s="70">
        <v>1777248.0169999998</v>
      </c>
      <c r="F16" s="70">
        <v>0</v>
      </c>
      <c r="G16" s="73">
        <f t="shared" si="1"/>
        <v>138666106.56993359</v>
      </c>
    </row>
    <row r="17" spans="1:7" ht="16.5" thickBot="1" x14ac:dyDescent="0.3">
      <c r="A17" s="34">
        <v>9</v>
      </c>
      <c r="B17" s="44" t="s">
        <v>40</v>
      </c>
      <c r="C17" s="70">
        <v>71291.959999999963</v>
      </c>
      <c r="D17" s="70">
        <v>-1553891.4646759676</v>
      </c>
      <c r="E17" s="70">
        <v>59432.974675967547</v>
      </c>
      <c r="F17" s="70">
        <v>0</v>
      </c>
      <c r="G17" s="73">
        <f t="shared" si="1"/>
        <v>-1423166.53</v>
      </c>
    </row>
    <row r="18" spans="1:7" ht="16.5" thickBot="1" x14ac:dyDescent="0.3">
      <c r="A18" s="34">
        <v>10</v>
      </c>
      <c r="B18" s="44" t="s">
        <v>41</v>
      </c>
      <c r="C18" s="86">
        <f>'Area 1 Data'!C13+'Area 2 Data'!C13+'Area 3 Data'!C13+'Area 4 Data'!C13</f>
        <v>0</v>
      </c>
      <c r="D18" s="86">
        <f>'Area 1 Data'!D13+'Area 2 Data'!D13+'Area 3 Data'!D13+'Area 4 Data'!D13</f>
        <v>0</v>
      </c>
      <c r="E18" s="86">
        <f>'Area 1 Data'!E13+'Area 2 Data'!E13+'Area 3 Data'!E13+'Area 4 Data'!E13</f>
        <v>0</v>
      </c>
      <c r="F18" s="87">
        <v>0</v>
      </c>
      <c r="G18" s="73">
        <f>'Area 1 Data'!G13+'Area 2 Data'!G13+'Area 3 Data'!G13+'Area 4 Data'!G13</f>
        <v>0</v>
      </c>
    </row>
    <row r="19" spans="1:7" ht="16.5" thickBot="1" x14ac:dyDescent="0.3">
      <c r="A19" s="34">
        <v>11</v>
      </c>
      <c r="B19" s="44" t="s">
        <v>42</v>
      </c>
      <c r="C19" s="86">
        <f>'Area 1 Data'!C14+'Area 2 Data'!C14+'Area 3 Data'!C14+'Area 4 Data'!C14</f>
        <v>0</v>
      </c>
      <c r="D19" s="86">
        <f>'Area 1 Data'!D14+'Area 2 Data'!D14+'Area 3 Data'!D14+'Area 4 Data'!D14</f>
        <v>0</v>
      </c>
      <c r="E19" s="86">
        <f>'Area 1 Data'!E14+'Area 2 Data'!E14+'Area 3 Data'!E14+'Area 4 Data'!E14</f>
        <v>0</v>
      </c>
      <c r="F19" s="87">
        <v>0</v>
      </c>
      <c r="G19" s="73">
        <f>'Area 1 Data'!G14+'Area 2 Data'!G14+'Area 3 Data'!G14+'Area 4 Data'!G14</f>
        <v>0</v>
      </c>
    </row>
    <row r="20" spans="1:7" ht="16.5" thickBot="1" x14ac:dyDescent="0.3">
      <c r="A20" s="34">
        <v>13</v>
      </c>
      <c r="B20" s="44" t="s">
        <v>43</v>
      </c>
      <c r="C20" s="70">
        <v>0</v>
      </c>
      <c r="D20" s="70">
        <v>0</v>
      </c>
      <c r="E20" s="70">
        <v>0</v>
      </c>
      <c r="F20" s="70">
        <v>0</v>
      </c>
      <c r="G20" s="73">
        <f t="shared" si="1"/>
        <v>0</v>
      </c>
    </row>
    <row r="21" spans="1:7" ht="16.5" thickBot="1" x14ac:dyDescent="0.3">
      <c r="A21" s="7">
        <v>14</v>
      </c>
      <c r="B21" s="44" t="s">
        <v>44</v>
      </c>
      <c r="C21" s="73">
        <f>SUM(C16:C20)</f>
        <v>86781327.809999987</v>
      </c>
      <c r="D21" s="73">
        <f>SUM(D16:D20)</f>
        <v>48624931.238257647</v>
      </c>
      <c r="E21" s="73">
        <f>SUM(E16:E20)</f>
        <v>1836680.9916759674</v>
      </c>
      <c r="F21" s="73">
        <f>SUM(F16:F20)</f>
        <v>0</v>
      </c>
      <c r="G21" s="73">
        <f t="shared" si="1"/>
        <v>137242940.03993362</v>
      </c>
    </row>
    <row r="22" spans="1:7" ht="16.5" thickBot="1" x14ac:dyDescent="0.3">
      <c r="A22" s="38"/>
      <c r="B22" s="38" t="s">
        <v>45</v>
      </c>
      <c r="C22" s="88"/>
      <c r="D22" s="88"/>
      <c r="E22" s="88"/>
      <c r="F22" s="88"/>
      <c r="G22" s="89"/>
    </row>
    <row r="23" spans="1:7" ht="16.5" thickBot="1" x14ac:dyDescent="0.3">
      <c r="A23" s="33">
        <v>15</v>
      </c>
      <c r="B23" s="44" t="s">
        <v>46</v>
      </c>
      <c r="C23" s="90">
        <f>'Area 1 Data'!C16+'Area 2 Data'!C16+'Area 3 Data'!C16+'Area 4 Data'!C16</f>
        <v>19031412.16</v>
      </c>
      <c r="D23" s="90">
        <f>'Area 1 Data'!D16+'Area 2 Data'!D16+'Area 3 Data'!D16+'Area 4 Data'!D16</f>
        <v>8835464.8199999984</v>
      </c>
      <c r="E23" s="90">
        <f>'Area 1 Data'!E16+'Area 2 Data'!E16+'Area 3 Data'!E16+'Area 4 Data'!E16</f>
        <v>1515354.55</v>
      </c>
      <c r="F23" s="91">
        <v>0</v>
      </c>
      <c r="G23" s="73">
        <f>'Area 1 Data'!G16+'Area 2 Data'!G16+'Area 3 Data'!G16+'Area 4 Data'!G16</f>
        <v>29382231.529999997</v>
      </c>
    </row>
    <row r="24" spans="1:7" ht="16.5" thickBot="1" x14ac:dyDescent="0.3">
      <c r="A24" s="34">
        <v>16</v>
      </c>
      <c r="B24" s="44" t="s">
        <v>47</v>
      </c>
      <c r="C24" s="90">
        <f>'Area 1 Data'!C17+'Area 2 Data'!C17+'Area 3 Data'!C17+'Area 4 Data'!C17</f>
        <v>6441398.0199999996</v>
      </c>
      <c r="D24" s="90">
        <f>'Area 1 Data'!D17+'Area 2 Data'!D17+'Area 3 Data'!D17+'Area 4 Data'!D17</f>
        <v>3545758.0700000003</v>
      </c>
      <c r="E24" s="90">
        <f>'Area 1 Data'!E17+'Area 2 Data'!E17+'Area 3 Data'!E17+'Area 4 Data'!E17</f>
        <v>389953.09</v>
      </c>
      <c r="F24" s="87">
        <v>0</v>
      </c>
      <c r="G24" s="73">
        <f>'Area 1 Data'!G17+'Area 2 Data'!G17+'Area 3 Data'!G17+'Area 4 Data'!G17</f>
        <v>10377109.18</v>
      </c>
    </row>
    <row r="25" spans="1:7" ht="16.5" thickBot="1" x14ac:dyDescent="0.3">
      <c r="A25" s="34">
        <v>17</v>
      </c>
      <c r="B25" s="44" t="s">
        <v>48</v>
      </c>
      <c r="C25" s="90">
        <f>'Area 1 Data'!C18+'Area 2 Data'!C18+'Area 3 Data'!C18+'Area 4 Data'!C18</f>
        <v>32270584.190000001</v>
      </c>
      <c r="D25" s="90">
        <f>'Area 1 Data'!D18+'Area 2 Data'!D18+'Area 3 Data'!D18+'Area 4 Data'!D18</f>
        <v>17767229.150000002</v>
      </c>
      <c r="E25" s="90">
        <f>'Area 1 Data'!E18+'Area 2 Data'!E18+'Area 3 Data'!E18+'Area 4 Data'!E18</f>
        <v>1885457.4100000001</v>
      </c>
      <c r="F25" s="87">
        <v>0</v>
      </c>
      <c r="G25" s="73">
        <f>'Area 1 Data'!G18+'Area 2 Data'!G18+'Area 3 Data'!G18+'Area 4 Data'!G18</f>
        <v>51923270.750000007</v>
      </c>
    </row>
    <row r="26" spans="1:7" ht="16.5" thickBot="1" x14ac:dyDescent="0.3">
      <c r="A26" s="34">
        <v>18</v>
      </c>
      <c r="B26" s="44" t="s">
        <v>49</v>
      </c>
      <c r="C26" s="90">
        <f>'Area 1 Data'!C19+'Area 2 Data'!C19+'Area 3 Data'!C19+'Area 4 Data'!C19</f>
        <v>2853973.54</v>
      </c>
      <c r="D26" s="90">
        <f>'Area 1 Data'!D19+'Area 2 Data'!D19+'Area 3 Data'!D19+'Area 4 Data'!D19</f>
        <v>1638112.66</v>
      </c>
      <c r="E26" s="90">
        <f>'Area 1 Data'!E19+'Area 2 Data'!E19+'Area 3 Data'!E19+'Area 4 Data'!E19</f>
        <v>108536.36</v>
      </c>
      <c r="F26" s="87">
        <v>0</v>
      </c>
      <c r="G26" s="73">
        <f>'Area 1 Data'!G19+'Area 2 Data'!G19+'Area 3 Data'!G19+'Area 4 Data'!G19</f>
        <v>4600622.5600000005</v>
      </c>
    </row>
    <row r="27" spans="1:7" ht="16.5" thickBot="1" x14ac:dyDescent="0.3">
      <c r="A27" s="34">
        <v>19</v>
      </c>
      <c r="B27" s="44" t="s">
        <v>50</v>
      </c>
      <c r="C27" s="90">
        <f>'Area 1 Data'!C20+'Area 2 Data'!C20+'Area 3 Data'!C20+'Area 4 Data'!C20</f>
        <v>0</v>
      </c>
      <c r="D27" s="90">
        <f>'Area 1 Data'!D20+'Area 2 Data'!D20+'Area 3 Data'!D20+'Area 4 Data'!D20</f>
        <v>0</v>
      </c>
      <c r="E27" s="90">
        <f>'Area 1 Data'!E20+'Area 2 Data'!E20+'Area 3 Data'!E20+'Area 4 Data'!E20</f>
        <v>0</v>
      </c>
      <c r="F27" s="87">
        <v>0</v>
      </c>
      <c r="G27" s="73">
        <f>'Area 1 Data'!G20+'Area 2 Data'!G20+'Area 3 Data'!G20+'Area 4 Data'!G20</f>
        <v>0</v>
      </c>
    </row>
    <row r="28" spans="1:7" ht="16.5" thickBot="1" x14ac:dyDescent="0.3">
      <c r="A28" s="34">
        <v>20</v>
      </c>
      <c r="B28" s="44" t="s">
        <v>51</v>
      </c>
      <c r="C28" s="90">
        <f>'Area 1 Data'!C21+'Area 2 Data'!C21+'Area 3 Data'!C21+'Area 4 Data'!C21</f>
        <v>1401949.4000000001</v>
      </c>
      <c r="D28" s="90">
        <f>'Area 1 Data'!D21+'Area 2 Data'!D21+'Area 3 Data'!D21+'Area 4 Data'!D21</f>
        <v>552619.40999999992</v>
      </c>
      <c r="E28" s="90">
        <f>'Area 1 Data'!E21+'Area 2 Data'!E21+'Area 3 Data'!E21+'Area 4 Data'!E21</f>
        <v>27507.119999999999</v>
      </c>
      <c r="F28" s="87">
        <v>0</v>
      </c>
      <c r="G28" s="73">
        <f>'Area 1 Data'!G21+'Area 2 Data'!G21+'Area 3 Data'!G21+'Area 4 Data'!G21</f>
        <v>1982075.93</v>
      </c>
    </row>
    <row r="29" spans="1:7" ht="16.5" thickBot="1" x14ac:dyDescent="0.3">
      <c r="A29" s="34">
        <v>21</v>
      </c>
      <c r="B29" s="44" t="s">
        <v>52</v>
      </c>
      <c r="C29" s="90">
        <f>'Area 1 Data'!C22+'Area 2 Data'!C22+'Area 3 Data'!C22+'Area 4 Data'!C22</f>
        <v>12558875.439999998</v>
      </c>
      <c r="D29" s="90">
        <f>'Area 1 Data'!D22+'Area 2 Data'!D22+'Area 3 Data'!D22+'Area 4 Data'!D22</f>
        <v>7155454.0000000009</v>
      </c>
      <c r="E29" s="90">
        <f>'Area 1 Data'!E22+'Area 2 Data'!E22+'Area 3 Data'!E22+'Area 4 Data'!E22</f>
        <v>0</v>
      </c>
      <c r="F29" s="87">
        <v>0</v>
      </c>
      <c r="G29" s="73">
        <f>'Area 1 Data'!G22+'Area 2 Data'!G22+'Area 3 Data'!G22+'Area 4 Data'!G22</f>
        <v>19714329.439999998</v>
      </c>
    </row>
    <row r="30" spans="1:7" ht="16.5" thickBot="1" x14ac:dyDescent="0.3">
      <c r="A30" s="34">
        <v>22</v>
      </c>
      <c r="B30" s="44" t="s">
        <v>53</v>
      </c>
      <c r="C30" s="70">
        <v>0</v>
      </c>
      <c r="D30" s="70">
        <v>0</v>
      </c>
      <c r="E30" s="70">
        <v>0</v>
      </c>
      <c r="F30" s="87">
        <v>0</v>
      </c>
      <c r="G30" s="73">
        <f t="shared" ref="G30:G47" si="2">SUM(C30:F30)</f>
        <v>0</v>
      </c>
    </row>
    <row r="31" spans="1:7" ht="16.5" thickBot="1" x14ac:dyDescent="0.3">
      <c r="A31" s="34">
        <v>23</v>
      </c>
      <c r="B31" s="44" t="s">
        <v>54</v>
      </c>
      <c r="C31" s="70">
        <v>0</v>
      </c>
      <c r="D31" s="70">
        <v>0</v>
      </c>
      <c r="E31" s="70">
        <v>0</v>
      </c>
      <c r="F31" s="87">
        <v>0</v>
      </c>
      <c r="G31" s="73">
        <f t="shared" si="2"/>
        <v>0</v>
      </c>
    </row>
    <row r="32" spans="1:7" ht="16.5" thickBot="1" x14ac:dyDescent="0.3">
      <c r="A32" s="34">
        <v>24</v>
      </c>
      <c r="B32" s="44" t="s">
        <v>55</v>
      </c>
      <c r="C32" s="70">
        <v>7210968.4347349955</v>
      </c>
      <c r="D32" s="70">
        <v>0</v>
      </c>
      <c r="E32" s="70">
        <v>1026769.3400000001</v>
      </c>
      <c r="F32" s="70">
        <v>0</v>
      </c>
      <c r="G32" s="73">
        <f t="shared" si="2"/>
        <v>8237737.7747349953</v>
      </c>
    </row>
    <row r="33" spans="1:7" ht="16.5" thickBot="1" x14ac:dyDescent="0.3">
      <c r="A33" s="34">
        <v>25</v>
      </c>
      <c r="B33" s="44" t="s">
        <v>84</v>
      </c>
      <c r="C33" s="73">
        <f>SUM(C23:C31)-C32</f>
        <v>67347224.315265</v>
      </c>
      <c r="D33" s="73">
        <f>SUM(D23:D31)-D32</f>
        <v>39494638.109999999</v>
      </c>
      <c r="E33" s="73">
        <f>SUM(E23:E31)-E32</f>
        <v>2900039.1900000004</v>
      </c>
      <c r="F33" s="70">
        <v>0</v>
      </c>
      <c r="G33" s="73">
        <f t="shared" si="2"/>
        <v>109741901.615265</v>
      </c>
    </row>
    <row r="34" spans="1:7" ht="16.5" thickBot="1" x14ac:dyDescent="0.3">
      <c r="A34" s="34">
        <v>26</v>
      </c>
      <c r="B34" s="44" t="s">
        <v>56</v>
      </c>
      <c r="C34" s="70"/>
      <c r="D34" s="70"/>
      <c r="E34" s="70"/>
      <c r="F34" s="70">
        <v>0</v>
      </c>
      <c r="G34" s="73">
        <f t="shared" si="2"/>
        <v>0</v>
      </c>
    </row>
    <row r="35" spans="1:7" ht="16.5" thickBot="1" x14ac:dyDescent="0.3">
      <c r="A35" s="34">
        <v>27</v>
      </c>
      <c r="B35" s="44" t="s">
        <v>57</v>
      </c>
      <c r="C35" s="70">
        <v>1076347.1100000001</v>
      </c>
      <c r="D35" s="70">
        <v>636435.56000000006</v>
      </c>
      <c r="E35" s="70">
        <v>28262.25</v>
      </c>
      <c r="F35" s="70">
        <v>0</v>
      </c>
      <c r="G35" s="73">
        <f t="shared" si="2"/>
        <v>1741044.9200000002</v>
      </c>
    </row>
    <row r="36" spans="1:7" ht="16.5" thickBot="1" x14ac:dyDescent="0.3">
      <c r="A36" s="34">
        <v>28</v>
      </c>
      <c r="B36" s="44" t="s">
        <v>58</v>
      </c>
      <c r="C36" s="70">
        <v>1758039</v>
      </c>
      <c r="D36" s="70">
        <v>614262</v>
      </c>
      <c r="E36" s="70">
        <v>56614</v>
      </c>
      <c r="F36" s="70">
        <v>0</v>
      </c>
      <c r="G36" s="73">
        <f t="shared" si="2"/>
        <v>2428915</v>
      </c>
    </row>
    <row r="37" spans="1:7" ht="16.5" thickBot="1" x14ac:dyDescent="0.3">
      <c r="A37" s="34">
        <v>29</v>
      </c>
      <c r="B37" s="44" t="s">
        <v>59</v>
      </c>
      <c r="C37" s="70">
        <v>326355.7</v>
      </c>
      <c r="D37" s="70">
        <v>243912.32000000001</v>
      </c>
      <c r="E37" s="70">
        <v>15328.05</v>
      </c>
      <c r="F37" s="70">
        <v>0</v>
      </c>
      <c r="G37" s="73">
        <f t="shared" si="2"/>
        <v>585596.07000000007</v>
      </c>
    </row>
    <row r="38" spans="1:7" ht="16.5" thickBot="1" x14ac:dyDescent="0.3">
      <c r="A38" s="34">
        <v>30</v>
      </c>
      <c r="B38" s="44" t="s">
        <v>60</v>
      </c>
      <c r="C38" s="70">
        <v>3215374.69</v>
      </c>
      <c r="D38" s="70">
        <v>2122728.69</v>
      </c>
      <c r="E38" s="70">
        <v>1869.73</v>
      </c>
      <c r="F38" s="70">
        <v>0</v>
      </c>
      <c r="G38" s="73">
        <f t="shared" si="2"/>
        <v>5339973.1100000003</v>
      </c>
    </row>
    <row r="39" spans="1:7" ht="16.5" thickBot="1" x14ac:dyDescent="0.3">
      <c r="A39" s="34">
        <v>31</v>
      </c>
      <c r="B39" s="44" t="s">
        <v>61</v>
      </c>
      <c r="C39" s="70">
        <v>1805214.9899999998</v>
      </c>
      <c r="D39" s="70">
        <v>1000849.8300000001</v>
      </c>
      <c r="E39" s="70">
        <v>51134.15</v>
      </c>
      <c r="F39" s="70">
        <v>0</v>
      </c>
      <c r="G39" s="73">
        <f t="shared" si="2"/>
        <v>2857198.9699999997</v>
      </c>
    </row>
    <row r="40" spans="1:7" ht="16.5" thickBot="1" x14ac:dyDescent="0.3">
      <c r="A40" s="34">
        <v>32</v>
      </c>
      <c r="B40" s="44" t="s">
        <v>62</v>
      </c>
      <c r="C40" s="70">
        <v>2557506</v>
      </c>
      <c r="D40" s="70">
        <v>1504005</v>
      </c>
      <c r="E40" s="70">
        <v>55393</v>
      </c>
      <c r="F40" s="70">
        <v>0</v>
      </c>
      <c r="G40" s="73">
        <f t="shared" si="2"/>
        <v>4116904</v>
      </c>
    </row>
    <row r="41" spans="1:7" ht="16.5" thickBot="1" x14ac:dyDescent="0.3">
      <c r="A41" s="33">
        <v>33</v>
      </c>
      <c r="B41" s="44" t="s">
        <v>63</v>
      </c>
      <c r="C41" s="70">
        <v>1375152</v>
      </c>
      <c r="D41" s="70">
        <v>1102266</v>
      </c>
      <c r="E41" s="70">
        <v>21322</v>
      </c>
      <c r="F41" s="70">
        <v>0</v>
      </c>
      <c r="G41" s="73">
        <f t="shared" si="2"/>
        <v>2498740</v>
      </c>
    </row>
    <row r="42" spans="1:7" ht="16.5" thickBot="1" x14ac:dyDescent="0.3">
      <c r="A42" s="34" t="s">
        <v>64</v>
      </c>
      <c r="B42" s="44" t="s">
        <v>65</v>
      </c>
      <c r="C42" s="70">
        <v>0</v>
      </c>
      <c r="D42" s="70">
        <v>0</v>
      </c>
      <c r="E42" s="70">
        <v>0</v>
      </c>
      <c r="F42" s="70">
        <v>0</v>
      </c>
      <c r="G42" s="73">
        <f t="shared" si="2"/>
        <v>0</v>
      </c>
    </row>
    <row r="43" spans="1:7" ht="16.5" thickBot="1" x14ac:dyDescent="0.3">
      <c r="A43" s="34">
        <v>34</v>
      </c>
      <c r="B43" s="44" t="s">
        <v>66</v>
      </c>
      <c r="C43" s="70">
        <v>0</v>
      </c>
      <c r="D43" s="70">
        <v>0</v>
      </c>
      <c r="E43" s="70">
        <v>0</v>
      </c>
      <c r="F43" s="70">
        <v>0</v>
      </c>
      <c r="G43" s="73">
        <f t="shared" si="2"/>
        <v>0</v>
      </c>
    </row>
    <row r="44" spans="1:7" ht="16.5" thickBot="1" x14ac:dyDescent="0.3">
      <c r="A44" s="34">
        <v>35</v>
      </c>
      <c r="B44" s="44" t="s">
        <v>67</v>
      </c>
      <c r="C44" s="70">
        <v>31098.031392007273</v>
      </c>
      <c r="D44" s="70">
        <v>15827.152886493395</v>
      </c>
      <c r="E44" s="70">
        <v>566.99545345996376</v>
      </c>
      <c r="F44" s="70">
        <v>0</v>
      </c>
      <c r="G44" s="73">
        <f t="shared" si="2"/>
        <v>47492.179731960627</v>
      </c>
    </row>
    <row r="45" spans="1:7" ht="16.5" thickBot="1" x14ac:dyDescent="0.3">
      <c r="A45" s="34">
        <v>36</v>
      </c>
      <c r="B45" s="44" t="s">
        <v>68</v>
      </c>
      <c r="C45" s="70">
        <v>2781219.4786079917</v>
      </c>
      <c r="D45" s="70">
        <v>1931820.447113507</v>
      </c>
      <c r="E45" s="70">
        <v>98833.82454654004</v>
      </c>
      <c r="F45" s="70">
        <v>0</v>
      </c>
      <c r="G45" s="73">
        <f t="shared" si="2"/>
        <v>4811873.7502680384</v>
      </c>
    </row>
    <row r="46" spans="1:7" ht="16.5" thickBot="1" x14ac:dyDescent="0.3">
      <c r="A46" s="34">
        <v>37</v>
      </c>
      <c r="B46" s="44" t="s">
        <v>69</v>
      </c>
      <c r="C46" s="73">
        <f>SUM(C35:C45)</f>
        <v>14926307</v>
      </c>
      <c r="D46" s="73">
        <f>SUM(D35:D45)</f>
        <v>9172107</v>
      </c>
      <c r="E46" s="73">
        <f>SUM(E35:E45)</f>
        <v>329324</v>
      </c>
      <c r="F46" s="73">
        <f>SUM(F35:F45)</f>
        <v>0</v>
      </c>
      <c r="G46" s="73">
        <f t="shared" si="2"/>
        <v>24427738</v>
      </c>
    </row>
    <row r="47" spans="1:7" ht="16.5" thickBot="1" x14ac:dyDescent="0.3">
      <c r="A47" s="7">
        <v>38</v>
      </c>
      <c r="B47" s="44" t="s">
        <v>70</v>
      </c>
      <c r="C47" s="73">
        <f>C21-C33-C34-C46</f>
        <v>4507796.4947349876</v>
      </c>
      <c r="D47" s="73">
        <f>D21-D33-D34-D46</f>
        <v>-41813.871742352843</v>
      </c>
      <c r="E47" s="73">
        <f>E21-E33-E34-E46</f>
        <v>-1392682.1983240331</v>
      </c>
      <c r="F47" s="73">
        <f>F21-F33-F34-F46</f>
        <v>0</v>
      </c>
      <c r="G47" s="73">
        <f t="shared" si="2"/>
        <v>3073300.4246686017</v>
      </c>
    </row>
    <row r="48" spans="1:7" ht="16.5" thickBot="1" x14ac:dyDescent="0.3">
      <c r="A48" s="38"/>
      <c r="B48" s="38" t="s">
        <v>71</v>
      </c>
      <c r="C48" s="42"/>
      <c r="D48" s="42"/>
      <c r="E48" s="42"/>
      <c r="F48" s="42"/>
      <c r="G48" s="68"/>
    </row>
    <row r="49" spans="1:7" ht="16.5" thickBot="1" x14ac:dyDescent="0.3">
      <c r="A49" s="33">
        <v>39</v>
      </c>
      <c r="B49" s="44" t="s">
        <v>72</v>
      </c>
      <c r="C49" s="76">
        <f>'Area 1 Data'!C24+'Area 2 Data'!C24+'Area 3 Data'!C24+'Area 4 Data'!C24</f>
        <v>3065</v>
      </c>
      <c r="D49" s="76">
        <f>'Area 1 Data'!D24+'Area 2 Data'!D24+'Area 3 Data'!D24+'Area 4 Data'!D24</f>
        <v>1727</v>
      </c>
      <c r="E49" s="76">
        <f>'Area 1 Data'!E24+'Area 2 Data'!E24+'Area 3 Data'!E24+'Area 4 Data'!E24</f>
        <v>0</v>
      </c>
      <c r="F49" s="92">
        <v>0</v>
      </c>
      <c r="G49" s="65">
        <f>'Area 1 Data'!G24+'Area 2 Data'!G24+'Area 3 Data'!G24+'Area 4 Data'!G24</f>
        <v>4792</v>
      </c>
    </row>
    <row r="50" spans="1:7" ht="16.5" thickBot="1" x14ac:dyDescent="0.3">
      <c r="A50" s="33">
        <v>40</v>
      </c>
      <c r="B50" s="44" t="s">
        <v>73</v>
      </c>
      <c r="C50" s="77">
        <f>'Area 1 Data'!C25+'Area 2 Data'!C25+'Area 3 Data'!C25+'Area 4 Data'!C25</f>
        <v>60475</v>
      </c>
      <c r="D50" s="77">
        <f>'Area 1 Data'!D25+'Area 2 Data'!D25+'Area 3 Data'!D25+'Area 4 Data'!D25</f>
        <v>39486</v>
      </c>
      <c r="E50" s="77">
        <f>'Area 1 Data'!E25+'Area 2 Data'!E25+'Area 3 Data'!E25+'Area 4 Data'!E25</f>
        <v>0</v>
      </c>
      <c r="F50" s="93">
        <v>0</v>
      </c>
      <c r="G50" s="65">
        <f>'Area 1 Data'!G25+'Area 2 Data'!G25+'Area 3 Data'!G25+'Area 4 Data'!G25</f>
        <v>99961</v>
      </c>
    </row>
    <row r="51" spans="1:7" ht="16.5" thickBot="1" x14ac:dyDescent="0.3">
      <c r="A51" s="33">
        <v>41</v>
      </c>
      <c r="B51" s="44" t="s">
        <v>74</v>
      </c>
      <c r="C51" s="77">
        <f>'Area 1 Data'!C26+'Area 2 Data'!C26+'Area 3 Data'!C26+'Area 4 Data'!C26</f>
        <v>56577</v>
      </c>
      <c r="D51" s="77">
        <f>'Area 1 Data'!D26+'Area 2 Data'!D26+'Area 3 Data'!D26+'Area 4 Data'!D26</f>
        <v>41088</v>
      </c>
      <c r="E51" s="77">
        <f>'Area 1 Data'!E26+'Area 2 Data'!E26+'Area 3 Data'!E26+'Area 4 Data'!E26</f>
        <v>0</v>
      </c>
      <c r="F51" s="93">
        <v>0</v>
      </c>
      <c r="G51" s="65">
        <f>'Area 1 Data'!G26+'Area 2 Data'!G26+'Area 3 Data'!G26+'Area 4 Data'!G26</f>
        <v>97665</v>
      </c>
    </row>
    <row r="52" spans="1:7" ht="16.5" thickBot="1" x14ac:dyDescent="0.3">
      <c r="A52" s="33">
        <v>42</v>
      </c>
      <c r="B52" s="44" t="s">
        <v>75</v>
      </c>
      <c r="C52" s="77">
        <f>'Area 1 Data'!C27+'Area 2 Data'!C27+'Area 3 Data'!C27+'Area 4 Data'!C27</f>
        <v>3294</v>
      </c>
      <c r="D52" s="77">
        <f>'Area 1 Data'!D27+'Area 2 Data'!D27+'Area 3 Data'!D27+'Area 4 Data'!D27</f>
        <v>1704</v>
      </c>
      <c r="E52" s="77">
        <f>'Area 1 Data'!E27+'Area 2 Data'!E27+'Area 3 Data'!E27+'Area 4 Data'!E27</f>
        <v>76</v>
      </c>
      <c r="F52" s="93">
        <v>0</v>
      </c>
      <c r="G52" s="65">
        <f>'Area 1 Data'!G27+'Area 2 Data'!G27+'Area 3 Data'!G27+'Area 4 Data'!G27</f>
        <v>5074</v>
      </c>
    </row>
  </sheetData>
  <sheetProtection password="8FA1" sheet="1"/>
  <mergeCells count="1">
    <mergeCell ref="C2:G2"/>
  </mergeCells>
  <conditionalFormatting sqref="C5:G12">
    <cfRule type="cellIs" dxfId="356" priority="4" stopIfTrue="1" operator="lessThan">
      <formula>0</formula>
    </cfRule>
    <cfRule type="cellIs" dxfId="355" priority="8" stopIfTrue="1" operator="lessThan">
      <formula>0</formula>
    </cfRule>
    <cfRule type="cellIs" dxfId="354" priority="10" stopIfTrue="1" operator="lessThan">
      <formula>0</formula>
    </cfRule>
  </conditionalFormatting>
  <conditionalFormatting sqref="C14:G21">
    <cfRule type="cellIs" dxfId="353" priority="3" stopIfTrue="1" operator="lessThan">
      <formula>0</formula>
    </cfRule>
    <cfRule type="cellIs" dxfId="352" priority="7" stopIfTrue="1" operator="lessThan">
      <formula>0</formula>
    </cfRule>
    <cfRule type="cellIs" dxfId="351" priority="9" stopIfTrue="1" operator="lessThan">
      <formula>0</formula>
    </cfRule>
  </conditionalFormatting>
  <conditionalFormatting sqref="C23:G47">
    <cfRule type="cellIs" dxfId="350" priority="2" stopIfTrue="1" operator="lessThan">
      <formula>0</formula>
    </cfRule>
    <cfRule type="cellIs" dxfId="349" priority="6" stopIfTrue="1" operator="lessThan">
      <formula>0</formula>
    </cfRule>
  </conditionalFormatting>
  <conditionalFormatting sqref="C49:G52">
    <cfRule type="cellIs" dxfId="348" priority="1" stopIfTrue="1" operator="lessThan">
      <formula>0</formula>
    </cfRule>
    <cfRule type="cellIs" dxfId="347" priority="5" stopIfTrue="1" operator="lessThan">
      <formula>0</formula>
    </cfRule>
  </conditionalFormatting>
  <pageMargins left="0.2" right="0.2" top="0.25" bottom="0.25" header="0.3" footer="0.3"/>
  <pageSetup scale="65" orientation="landscape" r:id="rId1"/>
  <ignoredErrors>
    <ignoredError sqref="C12:F12 C21:F21 C33:E33 C46:F46 C47:F47 C49:E49 C51:E52 C50 E50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G27"/>
  <sheetViews>
    <sheetView zoomScale="90" zoomScaleNormal="90" workbookViewId="0">
      <pane xSplit="2" ySplit="4" topLeftCell="C5" activePane="bottomRight" state="frozen"/>
      <selection activeCell="A5" sqref="A5"/>
      <selection pane="topRight" activeCell="A5" sqref="A5"/>
      <selection pane="bottomLeft" activeCell="A5" sqref="A5"/>
      <selection pane="bottomRight" activeCell="G29" sqref="G29"/>
    </sheetView>
  </sheetViews>
  <sheetFormatPr defaultRowHeight="15.75" x14ac:dyDescent="0.25"/>
  <cols>
    <col min="1" max="1" width="12.7109375" style="31" bestFit="1" customWidth="1"/>
    <col min="2" max="2" width="96.7109375" style="31" bestFit="1" customWidth="1"/>
    <col min="3" max="7" width="16.7109375" style="31" customWidth="1"/>
    <col min="8" max="8" width="35.140625" style="31" customWidth="1"/>
    <col min="9" max="10" width="9.140625" style="31"/>
    <col min="11" max="11" width="10.7109375" style="31" bestFit="1" customWidth="1"/>
    <col min="12" max="12" width="9.140625" style="31"/>
    <col min="13" max="13" width="9.7109375" style="31" bestFit="1" customWidth="1"/>
    <col min="14" max="14" width="13.42578125" style="31" bestFit="1" customWidth="1"/>
    <col min="15" max="15" width="30.7109375" style="31" bestFit="1" customWidth="1"/>
    <col min="16" max="16384" width="9.140625" style="31"/>
  </cols>
  <sheetData>
    <row r="1" spans="1:7" s="30" customFormat="1" ht="21.75" thickBot="1" x14ac:dyDescent="0.4">
      <c r="B1" s="32" t="s">
        <v>18</v>
      </c>
      <c r="C1" s="32"/>
      <c r="D1" s="32"/>
      <c r="E1" s="32"/>
      <c r="F1" s="32"/>
    </row>
    <row r="2" spans="1:7" ht="19.5" thickBot="1" x14ac:dyDescent="0.3">
      <c r="A2" s="35"/>
      <c r="B2" s="36" t="s">
        <v>79</v>
      </c>
      <c r="C2" s="120" t="s">
        <v>76</v>
      </c>
      <c r="D2" s="121"/>
      <c r="E2" s="121"/>
      <c r="F2" s="121"/>
      <c r="G2" s="122"/>
    </row>
    <row r="3" spans="1:7" ht="32.25" thickBot="1" x14ac:dyDescent="0.3">
      <c r="A3" s="37" t="s">
        <v>24</v>
      </c>
      <c r="B3" s="38" t="s">
        <v>77</v>
      </c>
      <c r="C3" s="38" t="s">
        <v>19</v>
      </c>
      <c r="D3" s="38" t="s">
        <v>20</v>
      </c>
      <c r="E3" s="39" t="s">
        <v>21</v>
      </c>
      <c r="F3" s="39" t="s">
        <v>22</v>
      </c>
      <c r="G3" s="40" t="s">
        <v>14</v>
      </c>
    </row>
    <row r="4" spans="1:7" ht="16.5" thickBot="1" x14ac:dyDescent="0.3">
      <c r="A4" s="41"/>
      <c r="B4" s="38" t="s">
        <v>23</v>
      </c>
      <c r="C4" s="42"/>
      <c r="D4" s="42"/>
      <c r="E4" s="42"/>
      <c r="F4" s="42"/>
      <c r="G4" s="43"/>
    </row>
    <row r="5" spans="1:7" ht="16.5" thickBot="1" x14ac:dyDescent="0.3">
      <c r="A5" s="33">
        <v>1</v>
      </c>
      <c r="B5" s="44" t="s">
        <v>25</v>
      </c>
      <c r="C5" s="19">
        <v>121986</v>
      </c>
      <c r="D5" s="20">
        <v>70799</v>
      </c>
      <c r="E5" s="20">
        <v>3558</v>
      </c>
      <c r="F5" s="20"/>
      <c r="G5" s="65">
        <f>SUM(C5:F5)</f>
        <v>196343</v>
      </c>
    </row>
    <row r="6" spans="1:7" ht="16.5" thickBot="1" x14ac:dyDescent="0.3">
      <c r="A6" s="34">
        <v>2</v>
      </c>
      <c r="B6" s="44" t="s">
        <v>26</v>
      </c>
      <c r="C6" s="21">
        <v>128</v>
      </c>
      <c r="D6" s="21">
        <v>366</v>
      </c>
      <c r="E6" s="21">
        <v>0</v>
      </c>
      <c r="F6" s="21"/>
      <c r="G6" s="66">
        <f>SUM(C6:F6)</f>
        <v>494</v>
      </c>
    </row>
    <row r="7" spans="1:7" ht="16.5" thickBot="1" x14ac:dyDescent="0.3">
      <c r="A7" s="34">
        <v>3</v>
      </c>
      <c r="B7" s="44" t="s">
        <v>31</v>
      </c>
      <c r="C7" s="21">
        <v>4229</v>
      </c>
      <c r="D7" s="21">
        <v>1460</v>
      </c>
      <c r="E7" s="21">
        <v>81</v>
      </c>
      <c r="F7" s="21"/>
      <c r="G7" s="66">
        <f>SUM(C7:F7)</f>
        <v>5770</v>
      </c>
    </row>
    <row r="8" spans="1:7" ht="16.5" thickBot="1" x14ac:dyDescent="0.3">
      <c r="A8" s="34">
        <v>4</v>
      </c>
      <c r="B8" s="44" t="s">
        <v>32</v>
      </c>
      <c r="C8" s="21">
        <v>2434</v>
      </c>
      <c r="D8" s="21">
        <v>942</v>
      </c>
      <c r="E8" s="21">
        <v>78</v>
      </c>
      <c r="F8" s="21"/>
      <c r="G8" s="66">
        <f>SUM(C8:F8)</f>
        <v>3454</v>
      </c>
    </row>
    <row r="9" spans="1:7" ht="16.5" thickBot="1" x14ac:dyDescent="0.3">
      <c r="A9" s="34">
        <v>5</v>
      </c>
      <c r="B9" s="44" t="s">
        <v>33</v>
      </c>
      <c r="C9" s="21">
        <v>3671</v>
      </c>
      <c r="D9" s="21">
        <v>2032</v>
      </c>
      <c r="E9" s="22">
        <v>143</v>
      </c>
      <c r="F9" s="21"/>
      <c r="G9" s="66">
        <f>SUM(C9:F9)</f>
        <v>5846</v>
      </c>
    </row>
    <row r="10" spans="1:7" ht="16.5" thickBot="1" x14ac:dyDescent="0.3">
      <c r="A10" s="38"/>
      <c r="B10" s="38" t="s">
        <v>36</v>
      </c>
      <c r="C10" s="42"/>
      <c r="D10" s="42"/>
      <c r="E10" s="42"/>
      <c r="F10" s="42"/>
      <c r="G10" s="67"/>
    </row>
    <row r="11" spans="1:7" ht="16.5" thickBot="1" x14ac:dyDescent="0.3">
      <c r="A11" s="33">
        <v>6</v>
      </c>
      <c r="B11" s="44" t="s">
        <v>37</v>
      </c>
      <c r="C11" s="71">
        <v>42638708.880000003</v>
      </c>
      <c r="D11" s="72">
        <v>31577946.91</v>
      </c>
      <c r="E11" s="72">
        <v>1518451.5</v>
      </c>
      <c r="F11" s="72"/>
      <c r="G11" s="73">
        <f>SUM(C11:F11)</f>
        <v>75735107.290000007</v>
      </c>
    </row>
    <row r="12" spans="1:7" ht="16.5" thickBot="1" x14ac:dyDescent="0.3">
      <c r="A12" s="34">
        <v>7</v>
      </c>
      <c r="B12" s="44" t="s">
        <v>38</v>
      </c>
      <c r="C12" s="70">
        <v>42675003.93</v>
      </c>
      <c r="D12" s="70">
        <v>31577946.91</v>
      </c>
      <c r="E12" s="70">
        <v>1518451.5</v>
      </c>
      <c r="F12" s="70"/>
      <c r="G12" s="73">
        <f>SUM(C12:F12)</f>
        <v>75771402.340000004</v>
      </c>
    </row>
    <row r="13" spans="1:7" ht="16.5" thickBot="1" x14ac:dyDescent="0.3">
      <c r="A13" s="34">
        <v>10</v>
      </c>
      <c r="B13" s="44" t="s">
        <v>41</v>
      </c>
      <c r="C13" s="70"/>
      <c r="D13" s="70"/>
      <c r="E13" s="70"/>
      <c r="F13" s="78">
        <v>0</v>
      </c>
      <c r="G13" s="73">
        <f>SUM(C13:F13)</f>
        <v>0</v>
      </c>
    </row>
    <row r="14" spans="1:7" ht="16.5" thickBot="1" x14ac:dyDescent="0.3">
      <c r="A14" s="34">
        <v>11</v>
      </c>
      <c r="B14" s="44" t="s">
        <v>42</v>
      </c>
      <c r="C14" s="70"/>
      <c r="D14" s="70"/>
      <c r="E14" s="70"/>
      <c r="F14" s="78">
        <v>0</v>
      </c>
      <c r="G14" s="73">
        <f>SUM(C14:F14)</f>
        <v>0</v>
      </c>
    </row>
    <row r="15" spans="1:7" ht="16.5" thickBot="1" x14ac:dyDescent="0.3">
      <c r="A15" s="38"/>
      <c r="B15" s="38" t="s">
        <v>45</v>
      </c>
      <c r="C15" s="74"/>
      <c r="D15" s="74"/>
      <c r="E15" s="74"/>
      <c r="F15" s="74"/>
      <c r="G15" s="75"/>
    </row>
    <row r="16" spans="1:7" ht="16.5" thickBot="1" x14ac:dyDescent="0.3">
      <c r="A16" s="33">
        <v>15</v>
      </c>
      <c r="B16" s="44" t="s">
        <v>46</v>
      </c>
      <c r="C16" s="72">
        <v>6987781.3499999996</v>
      </c>
      <c r="D16" s="72">
        <v>5068634.12</v>
      </c>
      <c r="E16" s="72">
        <v>1278646.6200000001</v>
      </c>
      <c r="F16" s="78">
        <v>0</v>
      </c>
      <c r="G16" s="73">
        <f t="shared" ref="G16:G22" si="0">SUM(C16:F16)</f>
        <v>13335062.09</v>
      </c>
    </row>
    <row r="17" spans="1:7" ht="16.5" thickBot="1" x14ac:dyDescent="0.3">
      <c r="A17" s="34">
        <v>16</v>
      </c>
      <c r="B17" s="44" t="s">
        <v>47</v>
      </c>
      <c r="C17" s="70">
        <v>2597175.4300000002</v>
      </c>
      <c r="D17" s="70">
        <v>1862587.8</v>
      </c>
      <c r="E17" s="70">
        <v>346281.9</v>
      </c>
      <c r="F17" s="78">
        <v>0</v>
      </c>
      <c r="G17" s="73">
        <f t="shared" si="0"/>
        <v>4806045.1300000008</v>
      </c>
    </row>
    <row r="18" spans="1:7" ht="16.5" thickBot="1" x14ac:dyDescent="0.3">
      <c r="A18" s="34">
        <v>17</v>
      </c>
      <c r="B18" s="44" t="s">
        <v>48</v>
      </c>
      <c r="C18" s="70">
        <v>14871843.460000001</v>
      </c>
      <c r="D18" s="70">
        <v>10841561.210000001</v>
      </c>
      <c r="E18" s="70">
        <v>1744823.87</v>
      </c>
      <c r="F18" s="78">
        <v>0</v>
      </c>
      <c r="G18" s="73">
        <f t="shared" si="0"/>
        <v>27458228.540000003</v>
      </c>
    </row>
    <row r="19" spans="1:7" ht="16.5" thickBot="1" x14ac:dyDescent="0.3">
      <c r="A19" s="34">
        <v>18</v>
      </c>
      <c r="B19" s="44" t="s">
        <v>49</v>
      </c>
      <c r="C19" s="70">
        <v>1479689.35</v>
      </c>
      <c r="D19" s="70">
        <v>1054630.18</v>
      </c>
      <c r="E19" s="70">
        <v>92754.95</v>
      </c>
      <c r="F19" s="78">
        <v>0</v>
      </c>
      <c r="G19" s="73">
        <f t="shared" si="0"/>
        <v>2627074.4800000004</v>
      </c>
    </row>
    <row r="20" spans="1:7" ht="16.5" thickBot="1" x14ac:dyDescent="0.3">
      <c r="A20" s="34">
        <v>19</v>
      </c>
      <c r="B20" s="44" t="s">
        <v>50</v>
      </c>
      <c r="C20" s="70"/>
      <c r="D20" s="70"/>
      <c r="E20" s="70"/>
      <c r="F20" s="78">
        <v>0</v>
      </c>
      <c r="G20" s="73">
        <f t="shared" si="0"/>
        <v>0</v>
      </c>
    </row>
    <row r="21" spans="1:7" ht="16.5" thickBot="1" x14ac:dyDescent="0.3">
      <c r="A21" s="34">
        <v>20</v>
      </c>
      <c r="B21" s="44" t="s">
        <v>51</v>
      </c>
      <c r="C21" s="70">
        <v>691733.13</v>
      </c>
      <c r="D21" s="70">
        <v>337586.25</v>
      </c>
      <c r="E21" s="70">
        <v>21596.75</v>
      </c>
      <c r="F21" s="78">
        <v>0</v>
      </c>
      <c r="G21" s="73">
        <f t="shared" si="0"/>
        <v>1050916.1299999999</v>
      </c>
    </row>
    <row r="22" spans="1:7" ht="16.5" thickBot="1" x14ac:dyDescent="0.3">
      <c r="A22" s="34">
        <v>21</v>
      </c>
      <c r="B22" s="44" t="s">
        <v>52</v>
      </c>
      <c r="C22" s="70">
        <v>5500747.4699999997</v>
      </c>
      <c r="D22" s="70">
        <v>4439469.1100000003</v>
      </c>
      <c r="E22" s="70">
        <v>0</v>
      </c>
      <c r="F22" s="78">
        <v>0</v>
      </c>
      <c r="G22" s="73">
        <f t="shared" si="0"/>
        <v>9940216.5800000001</v>
      </c>
    </row>
    <row r="23" spans="1:7" ht="16.5" thickBot="1" x14ac:dyDescent="0.3">
      <c r="A23" s="38"/>
      <c r="B23" s="38" t="s">
        <v>71</v>
      </c>
      <c r="C23" s="42"/>
      <c r="D23" s="42"/>
      <c r="E23" s="42"/>
      <c r="F23" s="42"/>
      <c r="G23" s="68"/>
    </row>
    <row r="24" spans="1:7" ht="16.5" thickBot="1" x14ac:dyDescent="0.3">
      <c r="A24" s="33">
        <v>39</v>
      </c>
      <c r="B24" s="44" t="s">
        <v>72</v>
      </c>
      <c r="C24" s="23">
        <v>1155</v>
      </c>
      <c r="D24" s="23">
        <v>1108</v>
      </c>
      <c r="E24" s="23">
        <v>0</v>
      </c>
      <c r="F24" s="79">
        <v>0</v>
      </c>
      <c r="G24" s="65">
        <f>SUM(C24:F24)</f>
        <v>2263</v>
      </c>
    </row>
    <row r="25" spans="1:7" ht="16.5" thickBot="1" x14ac:dyDescent="0.3">
      <c r="A25" s="33">
        <v>40</v>
      </c>
      <c r="B25" s="44" t="s">
        <v>73</v>
      </c>
      <c r="C25" s="21">
        <v>30845</v>
      </c>
      <c r="D25" s="21">
        <v>25919</v>
      </c>
      <c r="E25" s="21">
        <v>0</v>
      </c>
      <c r="F25" s="79">
        <v>0</v>
      </c>
      <c r="G25" s="65">
        <f>SUM(C25:F25)</f>
        <v>56764</v>
      </c>
    </row>
    <row r="26" spans="1:7" ht="16.5" thickBot="1" x14ac:dyDescent="0.3">
      <c r="A26" s="33">
        <v>41</v>
      </c>
      <c r="B26" s="44" t="s">
        <v>74</v>
      </c>
      <c r="C26" s="21">
        <v>29391</v>
      </c>
      <c r="D26" s="21">
        <v>28024</v>
      </c>
      <c r="E26" s="21">
        <v>0</v>
      </c>
      <c r="F26" s="79">
        <v>0</v>
      </c>
      <c r="G26" s="65">
        <f>SUM(C26:F26)</f>
        <v>57415</v>
      </c>
    </row>
    <row r="27" spans="1:7" ht="16.5" thickBot="1" x14ac:dyDescent="0.3">
      <c r="A27" s="33">
        <v>42</v>
      </c>
      <c r="B27" s="44" t="s">
        <v>75</v>
      </c>
      <c r="C27" s="21">
        <v>1621</v>
      </c>
      <c r="D27" s="21">
        <v>1007</v>
      </c>
      <c r="E27" s="21">
        <v>61</v>
      </c>
      <c r="F27" s="79">
        <v>0</v>
      </c>
      <c r="G27" s="65">
        <f>SUM(C27:F27)</f>
        <v>2689</v>
      </c>
    </row>
  </sheetData>
  <sheetProtection password="8FA1" sheet="1" objects="1" scenarios="1"/>
  <mergeCells count="1">
    <mergeCell ref="C2:G2"/>
  </mergeCells>
  <conditionalFormatting sqref="C5:G9">
    <cfRule type="cellIs" dxfId="346" priority="4" stopIfTrue="1" operator="lessThan">
      <formula>0</formula>
    </cfRule>
    <cfRule type="cellIs" dxfId="345" priority="8" stopIfTrue="1" operator="lessThan">
      <formula>0</formula>
    </cfRule>
  </conditionalFormatting>
  <conditionalFormatting sqref="C11:G14">
    <cfRule type="cellIs" dxfId="344" priority="3" stopIfTrue="1" operator="lessThan">
      <formula>0</formula>
    </cfRule>
    <cfRule type="cellIs" dxfId="343" priority="7" stopIfTrue="1" operator="lessThan">
      <formula>0</formula>
    </cfRule>
  </conditionalFormatting>
  <conditionalFormatting sqref="C16:G22">
    <cfRule type="cellIs" dxfId="342" priority="2" stopIfTrue="1" operator="lessThan">
      <formula>0</formula>
    </cfRule>
    <cfRule type="cellIs" dxfId="341" priority="6" stopIfTrue="1" operator="lessThan">
      <formula>0</formula>
    </cfRule>
  </conditionalFormatting>
  <conditionalFormatting sqref="C24:G27">
    <cfRule type="cellIs" dxfId="340" priority="1" stopIfTrue="1" operator="lessThan">
      <formula>0</formula>
    </cfRule>
    <cfRule type="cellIs" dxfId="339" priority="5" stopIfTrue="1" operator="lessThan">
      <formula>0</formula>
    </cfRule>
  </conditionalFormatting>
  <pageMargins left="0.7" right="0.7" top="0.75" bottom="0.75" header="0.3" footer="0.3"/>
  <pageSetup scale="6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27"/>
  <sheetViews>
    <sheetView topLeftCell="A2" zoomScale="90" zoomScaleNormal="90" workbookViewId="0">
      <pane xSplit="2" ySplit="3" topLeftCell="C5" activePane="bottomRight" state="frozen"/>
      <selection activeCell="A5" sqref="A5"/>
      <selection pane="topRight" activeCell="A5" sqref="A5"/>
      <selection pane="bottomLeft" activeCell="A5" sqref="A5"/>
      <selection pane="bottomRight" activeCell="G29" sqref="G29"/>
    </sheetView>
  </sheetViews>
  <sheetFormatPr defaultRowHeight="15.75" x14ac:dyDescent="0.25"/>
  <cols>
    <col min="1" max="1" width="12.7109375" style="2" bestFit="1" customWidth="1"/>
    <col min="2" max="2" width="96.7109375" style="2" bestFit="1" customWidth="1"/>
    <col min="3" max="7" width="16.7109375" style="2" customWidth="1"/>
    <col min="8" max="8" width="35.140625" style="2" customWidth="1"/>
    <col min="9" max="10" width="9.140625" style="2"/>
    <col min="11" max="11" width="10.7109375" style="2" bestFit="1" customWidth="1"/>
    <col min="12" max="12" width="9.140625" style="2"/>
    <col min="13" max="13" width="9.7109375" style="2" bestFit="1" customWidth="1"/>
    <col min="14" max="14" width="13.42578125" style="2" bestFit="1" customWidth="1"/>
    <col min="15" max="15" width="30.7109375" style="2" bestFit="1" customWidth="1"/>
    <col min="16" max="16384" width="9.140625" style="2"/>
  </cols>
  <sheetData>
    <row r="1" spans="1:7" s="1" customFormat="1" ht="21.75" thickBot="1" x14ac:dyDescent="0.4">
      <c r="B1" s="3" t="s">
        <v>18</v>
      </c>
      <c r="C1" s="3"/>
      <c r="D1" s="3"/>
      <c r="E1" s="3"/>
      <c r="F1" s="3"/>
    </row>
    <row r="2" spans="1:7" ht="19.5" thickBot="1" x14ac:dyDescent="0.3">
      <c r="A2" s="8"/>
      <c r="B2" s="9" t="s">
        <v>80</v>
      </c>
      <c r="C2" s="123" t="s">
        <v>76</v>
      </c>
      <c r="D2" s="124"/>
      <c r="E2" s="124"/>
      <c r="F2" s="124"/>
      <c r="G2" s="125"/>
    </row>
    <row r="3" spans="1:7" ht="32.25" thickBot="1" x14ac:dyDescent="0.3">
      <c r="A3" s="11" t="s">
        <v>24</v>
      </c>
      <c r="B3" s="12" t="s">
        <v>77</v>
      </c>
      <c r="C3" s="12" t="s">
        <v>19</v>
      </c>
      <c r="D3" s="12" t="s">
        <v>20</v>
      </c>
      <c r="E3" s="10" t="s">
        <v>21</v>
      </c>
      <c r="F3" s="10" t="s">
        <v>22</v>
      </c>
      <c r="G3" s="13" t="s">
        <v>14</v>
      </c>
    </row>
    <row r="4" spans="1:7" ht="16.5" thickBot="1" x14ac:dyDescent="0.3">
      <c r="A4" s="14"/>
      <c r="B4" s="12" t="s">
        <v>23</v>
      </c>
      <c r="C4" s="15"/>
      <c r="D4" s="15"/>
      <c r="E4" s="15"/>
      <c r="F4" s="15"/>
      <c r="G4" s="18"/>
    </row>
    <row r="5" spans="1:7" ht="16.5" thickBot="1" x14ac:dyDescent="0.3">
      <c r="A5" s="5">
        <v>1</v>
      </c>
      <c r="B5" s="4" t="s">
        <v>25</v>
      </c>
      <c r="C5" s="19">
        <v>37387</v>
      </c>
      <c r="D5" s="20">
        <v>14182</v>
      </c>
      <c r="E5" s="20">
        <v>296</v>
      </c>
      <c r="F5" s="20"/>
      <c r="G5" s="24">
        <f>SUM(C5:F5)</f>
        <v>51865</v>
      </c>
    </row>
    <row r="6" spans="1:7" ht="16.5" thickBot="1" x14ac:dyDescent="0.3">
      <c r="A6" s="6">
        <v>2</v>
      </c>
      <c r="B6" s="4" t="s">
        <v>26</v>
      </c>
      <c r="C6" s="21">
        <v>39</v>
      </c>
      <c r="D6" s="21">
        <v>69</v>
      </c>
      <c r="E6" s="21">
        <v>0</v>
      </c>
      <c r="F6" s="21"/>
      <c r="G6" s="25">
        <f>SUM(C6:F6)</f>
        <v>108</v>
      </c>
    </row>
    <row r="7" spans="1:7" ht="16.5" thickBot="1" x14ac:dyDescent="0.3">
      <c r="A7" s="6">
        <v>3</v>
      </c>
      <c r="B7" s="4" t="s">
        <v>31</v>
      </c>
      <c r="C7" s="21">
        <v>1617</v>
      </c>
      <c r="D7" s="21">
        <v>240</v>
      </c>
      <c r="E7" s="21">
        <v>8</v>
      </c>
      <c r="F7" s="21"/>
      <c r="G7" s="25">
        <f>SUM(C7:F7)</f>
        <v>1865</v>
      </c>
    </row>
    <row r="8" spans="1:7" ht="16.5" thickBot="1" x14ac:dyDescent="0.3">
      <c r="A8" s="6">
        <v>4</v>
      </c>
      <c r="B8" s="4" t="s">
        <v>32</v>
      </c>
      <c r="C8" s="21">
        <v>598</v>
      </c>
      <c r="D8" s="21">
        <v>175</v>
      </c>
      <c r="E8" s="21">
        <v>6</v>
      </c>
      <c r="F8" s="21"/>
      <c r="G8" s="25">
        <f>SUM(C8:F8)</f>
        <v>779</v>
      </c>
    </row>
    <row r="9" spans="1:7" ht="16.5" thickBot="1" x14ac:dyDescent="0.3">
      <c r="A9" s="6">
        <v>5</v>
      </c>
      <c r="B9" s="4" t="s">
        <v>33</v>
      </c>
      <c r="C9" s="21">
        <v>858</v>
      </c>
      <c r="D9" s="21">
        <v>398</v>
      </c>
      <c r="E9" s="22">
        <v>12</v>
      </c>
      <c r="F9" s="21"/>
      <c r="G9" s="25">
        <f>SUM(C9:F9)</f>
        <v>1268</v>
      </c>
    </row>
    <row r="10" spans="1:7" ht="16.5" thickBot="1" x14ac:dyDescent="0.3">
      <c r="A10" s="12"/>
      <c r="B10" s="12" t="s">
        <v>36</v>
      </c>
      <c r="C10" s="15"/>
      <c r="D10" s="15"/>
      <c r="E10" s="15"/>
      <c r="F10" s="15"/>
      <c r="G10" s="16"/>
    </row>
    <row r="11" spans="1:7" ht="16.5" thickBot="1" x14ac:dyDescent="0.3">
      <c r="A11" s="5">
        <v>6</v>
      </c>
      <c r="B11" s="4" t="s">
        <v>37</v>
      </c>
      <c r="C11" s="71">
        <v>14197418.43</v>
      </c>
      <c r="D11" s="72">
        <v>7077491.8200000003</v>
      </c>
      <c r="E11" s="72">
        <v>114195.54</v>
      </c>
      <c r="F11" s="72"/>
      <c r="G11" s="69">
        <f>SUM(C11:F11)</f>
        <v>21389105.789999999</v>
      </c>
    </row>
    <row r="12" spans="1:7" ht="16.5" thickBot="1" x14ac:dyDescent="0.3">
      <c r="A12" s="6">
        <v>7</v>
      </c>
      <c r="B12" s="4" t="s">
        <v>38</v>
      </c>
      <c r="C12" s="70">
        <v>14209503.609999999</v>
      </c>
      <c r="D12" s="70">
        <v>7077491.8200000003</v>
      </c>
      <c r="E12" s="70">
        <v>114195.54</v>
      </c>
      <c r="F12" s="70"/>
      <c r="G12" s="69">
        <f>SUM(C12:F12)</f>
        <v>21401190.969999999</v>
      </c>
    </row>
    <row r="13" spans="1:7" ht="16.5" thickBot="1" x14ac:dyDescent="0.3">
      <c r="A13" s="6">
        <v>10</v>
      </c>
      <c r="B13" s="4" t="s">
        <v>41</v>
      </c>
      <c r="C13" s="70"/>
      <c r="D13" s="70"/>
      <c r="E13" s="70"/>
      <c r="F13" s="80">
        <v>0</v>
      </c>
      <c r="G13" s="69">
        <f>SUM(C13:F13)</f>
        <v>0</v>
      </c>
    </row>
    <row r="14" spans="1:7" ht="16.5" thickBot="1" x14ac:dyDescent="0.3">
      <c r="A14" s="6">
        <v>11</v>
      </c>
      <c r="B14" s="4" t="s">
        <v>42</v>
      </c>
      <c r="C14" s="70"/>
      <c r="D14" s="70"/>
      <c r="E14" s="70"/>
      <c r="F14" s="80">
        <v>0</v>
      </c>
      <c r="G14" s="69">
        <f>SUM(C14:F14)</f>
        <v>0</v>
      </c>
    </row>
    <row r="15" spans="1:7" ht="16.5" thickBot="1" x14ac:dyDescent="0.3">
      <c r="A15" s="12"/>
      <c r="B15" s="12" t="s">
        <v>45</v>
      </c>
      <c r="C15" s="15"/>
      <c r="D15" s="15"/>
      <c r="E15" s="15"/>
      <c r="F15" s="15"/>
      <c r="G15" s="16"/>
    </row>
    <row r="16" spans="1:7" ht="16.5" thickBot="1" x14ac:dyDescent="0.3">
      <c r="A16" s="5">
        <v>15</v>
      </c>
      <c r="B16" s="4" t="s">
        <v>46</v>
      </c>
      <c r="C16" s="72">
        <v>3808756.5</v>
      </c>
      <c r="D16" s="72">
        <v>1116934.23</v>
      </c>
      <c r="E16" s="72">
        <v>115450.93</v>
      </c>
      <c r="F16" s="80">
        <v>0</v>
      </c>
      <c r="G16" s="69">
        <f t="shared" ref="G16:G22" si="0">SUM(C16:F16)</f>
        <v>5041141.66</v>
      </c>
    </row>
    <row r="17" spans="1:7" ht="16.5" thickBot="1" x14ac:dyDescent="0.3">
      <c r="A17" s="6">
        <v>16</v>
      </c>
      <c r="B17" s="4" t="s">
        <v>47</v>
      </c>
      <c r="C17" s="70">
        <v>1392803.1</v>
      </c>
      <c r="D17" s="70">
        <v>425475.13</v>
      </c>
      <c r="E17" s="70">
        <v>17415.009999999998</v>
      </c>
      <c r="F17" s="80">
        <v>0</v>
      </c>
      <c r="G17" s="69">
        <f t="shared" si="0"/>
        <v>1835693.24</v>
      </c>
    </row>
    <row r="18" spans="1:7" ht="16.5" thickBot="1" x14ac:dyDescent="0.3">
      <c r="A18" s="6">
        <v>17</v>
      </c>
      <c r="B18" s="4" t="s">
        <v>48</v>
      </c>
      <c r="C18" s="70">
        <v>6694648.7000000002</v>
      </c>
      <c r="D18" s="70">
        <v>1792167.86</v>
      </c>
      <c r="E18" s="70">
        <v>70915.63</v>
      </c>
      <c r="F18" s="80">
        <v>0</v>
      </c>
      <c r="G18" s="69">
        <f t="shared" si="0"/>
        <v>8557732.1900000013</v>
      </c>
    </row>
    <row r="19" spans="1:7" ht="16.5" thickBot="1" x14ac:dyDescent="0.3">
      <c r="A19" s="6">
        <v>18</v>
      </c>
      <c r="B19" s="4" t="s">
        <v>49</v>
      </c>
      <c r="C19" s="70">
        <v>453501.46</v>
      </c>
      <c r="D19" s="70">
        <v>211260.9</v>
      </c>
      <c r="E19" s="70">
        <v>7707.81</v>
      </c>
      <c r="F19" s="80">
        <v>0</v>
      </c>
      <c r="G19" s="69">
        <f t="shared" si="0"/>
        <v>672470.17</v>
      </c>
    </row>
    <row r="20" spans="1:7" ht="16.5" thickBot="1" x14ac:dyDescent="0.3">
      <c r="A20" s="6">
        <v>19</v>
      </c>
      <c r="B20" s="4" t="s">
        <v>50</v>
      </c>
      <c r="C20" s="70"/>
      <c r="D20" s="70"/>
      <c r="E20" s="70"/>
      <c r="F20" s="80">
        <v>0</v>
      </c>
      <c r="G20" s="69">
        <f t="shared" si="0"/>
        <v>0</v>
      </c>
    </row>
    <row r="21" spans="1:7" ht="16.5" thickBot="1" x14ac:dyDescent="0.3">
      <c r="A21" s="6">
        <v>20</v>
      </c>
      <c r="B21" s="4" t="s">
        <v>51</v>
      </c>
      <c r="C21" s="70">
        <v>250261.52</v>
      </c>
      <c r="D21" s="70">
        <v>66998.600000000006</v>
      </c>
      <c r="E21" s="70">
        <v>0</v>
      </c>
      <c r="F21" s="80">
        <v>0</v>
      </c>
      <c r="G21" s="69">
        <f t="shared" si="0"/>
        <v>317260.12</v>
      </c>
    </row>
    <row r="22" spans="1:7" ht="16.5" thickBot="1" x14ac:dyDescent="0.3">
      <c r="A22" s="6">
        <v>21</v>
      </c>
      <c r="B22" s="4" t="s">
        <v>52</v>
      </c>
      <c r="C22" s="70">
        <v>2573616.31</v>
      </c>
      <c r="D22" s="70">
        <v>1008607.65</v>
      </c>
      <c r="E22" s="70">
        <v>0</v>
      </c>
      <c r="F22" s="80">
        <v>0</v>
      </c>
      <c r="G22" s="69">
        <f t="shared" si="0"/>
        <v>3582223.96</v>
      </c>
    </row>
    <row r="23" spans="1:7" ht="16.5" thickBot="1" x14ac:dyDescent="0.3">
      <c r="A23" s="12"/>
      <c r="B23" s="12" t="s">
        <v>71</v>
      </c>
      <c r="C23" s="15"/>
      <c r="D23" s="15"/>
      <c r="E23" s="15"/>
      <c r="F23" s="15"/>
      <c r="G23" s="17"/>
    </row>
    <row r="24" spans="1:7" ht="16.5" thickBot="1" x14ac:dyDescent="0.3">
      <c r="A24" s="5">
        <v>39</v>
      </c>
      <c r="B24" s="4" t="s">
        <v>72</v>
      </c>
      <c r="C24" s="23">
        <v>569</v>
      </c>
      <c r="D24" s="23">
        <v>185</v>
      </c>
      <c r="E24" s="23">
        <v>0</v>
      </c>
      <c r="F24" s="81">
        <v>0</v>
      </c>
      <c r="G24" s="24">
        <f>SUM(C24:F24)</f>
        <v>754</v>
      </c>
    </row>
    <row r="25" spans="1:7" ht="16.5" thickBot="1" x14ac:dyDescent="0.3">
      <c r="A25" s="5">
        <v>40</v>
      </c>
      <c r="B25" s="4" t="s">
        <v>73</v>
      </c>
      <c r="C25" s="21">
        <v>10590</v>
      </c>
      <c r="D25" s="21">
        <v>4710</v>
      </c>
      <c r="E25" s="21">
        <v>0</v>
      </c>
      <c r="F25" s="81">
        <v>0</v>
      </c>
      <c r="G25" s="24">
        <f>SUM(C25:F25)</f>
        <v>15300</v>
      </c>
    </row>
    <row r="26" spans="1:7" ht="16.5" thickBot="1" x14ac:dyDescent="0.3">
      <c r="A26" s="5">
        <v>41</v>
      </c>
      <c r="B26" s="4" t="s">
        <v>74</v>
      </c>
      <c r="C26" s="21">
        <v>10595</v>
      </c>
      <c r="D26" s="21">
        <v>4506</v>
      </c>
      <c r="E26" s="21">
        <v>0</v>
      </c>
      <c r="F26" s="81">
        <v>0</v>
      </c>
      <c r="G26" s="24">
        <f>SUM(C26:F26)</f>
        <v>15101</v>
      </c>
    </row>
    <row r="27" spans="1:7" ht="16.5" thickBot="1" x14ac:dyDescent="0.3">
      <c r="A27" s="5">
        <v>42</v>
      </c>
      <c r="B27" s="4" t="s">
        <v>75</v>
      </c>
      <c r="C27" s="21">
        <v>551</v>
      </c>
      <c r="D27" s="21">
        <v>261</v>
      </c>
      <c r="E27" s="21">
        <v>8</v>
      </c>
      <c r="F27" s="81">
        <v>0</v>
      </c>
      <c r="G27" s="24">
        <f>SUM(C27:F27)</f>
        <v>820</v>
      </c>
    </row>
  </sheetData>
  <sheetProtection password="8FA1" sheet="1" objects="1" scenarios="1"/>
  <mergeCells count="1">
    <mergeCell ref="C2:G2"/>
  </mergeCells>
  <conditionalFormatting sqref="C5:G9">
    <cfRule type="cellIs" dxfId="338" priority="4" stopIfTrue="1" operator="lessThan">
      <formula>0</formula>
    </cfRule>
    <cfRule type="cellIs" dxfId="337" priority="8" stopIfTrue="1" operator="lessThan">
      <formula>0</formula>
    </cfRule>
  </conditionalFormatting>
  <conditionalFormatting sqref="C11:G14">
    <cfRule type="cellIs" dxfId="336" priority="3" stopIfTrue="1" operator="lessThan">
      <formula>0</formula>
    </cfRule>
    <cfRule type="cellIs" dxfId="335" priority="7" stopIfTrue="1" operator="lessThan">
      <formula>0</formula>
    </cfRule>
  </conditionalFormatting>
  <conditionalFormatting sqref="C16:G22">
    <cfRule type="cellIs" dxfId="334" priority="2" stopIfTrue="1" operator="lessThan">
      <formula>0</formula>
    </cfRule>
    <cfRule type="cellIs" dxfId="333" priority="6" stopIfTrue="1" operator="lessThan">
      <formula>0</formula>
    </cfRule>
  </conditionalFormatting>
  <conditionalFormatting sqref="C24:G27">
    <cfRule type="cellIs" dxfId="332" priority="1" stopIfTrue="1" operator="lessThan">
      <formula>0</formula>
    </cfRule>
    <cfRule type="cellIs" dxfId="331" priority="5" stopIfTrue="1" operator="lessThan">
      <formula>0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G27"/>
  <sheetViews>
    <sheetView topLeftCell="A2" zoomScale="90" zoomScaleNormal="90" workbookViewId="0">
      <pane xSplit="2" ySplit="3" topLeftCell="C5" activePane="bottomRight" state="frozen"/>
      <selection activeCell="A5" sqref="A5"/>
      <selection pane="topRight" activeCell="A5" sqref="A5"/>
      <selection pane="bottomLeft" activeCell="A5" sqref="A5"/>
      <selection pane="bottomRight" activeCell="G30" sqref="G30"/>
    </sheetView>
  </sheetViews>
  <sheetFormatPr defaultRowHeight="15.75" x14ac:dyDescent="0.25"/>
  <cols>
    <col min="1" max="1" width="12.7109375" style="2" bestFit="1" customWidth="1"/>
    <col min="2" max="2" width="101.42578125" style="2" bestFit="1" customWidth="1"/>
    <col min="3" max="7" width="16.7109375" style="2" customWidth="1"/>
    <col min="8" max="8" width="35.140625" style="2" customWidth="1"/>
    <col min="9" max="10" width="9.140625" style="2"/>
    <col min="11" max="11" width="10.7109375" style="2" bestFit="1" customWidth="1"/>
    <col min="12" max="12" width="9.140625" style="2"/>
    <col min="13" max="13" width="9.7109375" style="2" bestFit="1" customWidth="1"/>
    <col min="14" max="14" width="13.42578125" style="2" bestFit="1" customWidth="1"/>
    <col min="15" max="15" width="30.7109375" style="2" bestFit="1" customWidth="1"/>
    <col min="16" max="16384" width="9.140625" style="2"/>
  </cols>
  <sheetData>
    <row r="1" spans="1:7" s="1" customFormat="1" ht="21.75" thickBot="1" x14ac:dyDescent="0.4">
      <c r="B1" s="3" t="s">
        <v>18</v>
      </c>
      <c r="C1" s="3"/>
      <c r="D1" s="3"/>
      <c r="E1" s="3"/>
      <c r="F1" s="3"/>
    </row>
    <row r="2" spans="1:7" ht="19.5" thickBot="1" x14ac:dyDescent="0.3">
      <c r="A2" s="8"/>
      <c r="B2" s="9" t="s">
        <v>81</v>
      </c>
      <c r="C2" s="123" t="s">
        <v>76</v>
      </c>
      <c r="D2" s="124"/>
      <c r="E2" s="124"/>
      <c r="F2" s="124"/>
      <c r="G2" s="125"/>
    </row>
    <row r="3" spans="1:7" ht="32.25" thickBot="1" x14ac:dyDescent="0.3">
      <c r="A3" s="11" t="s">
        <v>24</v>
      </c>
      <c r="B3" s="12" t="s">
        <v>77</v>
      </c>
      <c r="C3" s="12" t="s">
        <v>19</v>
      </c>
      <c r="D3" s="12" t="s">
        <v>20</v>
      </c>
      <c r="E3" s="10" t="s">
        <v>21</v>
      </c>
      <c r="F3" s="10" t="s">
        <v>22</v>
      </c>
      <c r="G3" s="13" t="s">
        <v>14</v>
      </c>
    </row>
    <row r="4" spans="1:7" ht="16.5" thickBot="1" x14ac:dyDescent="0.3">
      <c r="A4" s="14"/>
      <c r="B4" s="12" t="s">
        <v>23</v>
      </c>
      <c r="C4" s="15"/>
      <c r="D4" s="15"/>
      <c r="E4" s="15"/>
      <c r="F4" s="15"/>
      <c r="G4" s="18"/>
    </row>
    <row r="5" spans="1:7" ht="16.5" thickBot="1" x14ac:dyDescent="0.3">
      <c r="A5" s="5">
        <v>1</v>
      </c>
      <c r="B5" s="4" t="s">
        <v>25</v>
      </c>
      <c r="C5" s="19">
        <v>65757</v>
      </c>
      <c r="D5" s="20">
        <v>23286</v>
      </c>
      <c r="E5" s="20">
        <v>289</v>
      </c>
      <c r="F5" s="20"/>
      <c r="G5" s="24">
        <f>SUM(C5:F5)</f>
        <v>89332</v>
      </c>
    </row>
    <row r="6" spans="1:7" ht="16.5" thickBot="1" x14ac:dyDescent="0.3">
      <c r="A6" s="6">
        <v>2</v>
      </c>
      <c r="B6" s="4" t="s">
        <v>26</v>
      </c>
      <c r="C6" s="21">
        <v>53</v>
      </c>
      <c r="D6" s="21">
        <v>129</v>
      </c>
      <c r="E6" s="21">
        <v>0</v>
      </c>
      <c r="F6" s="21"/>
      <c r="G6" s="25">
        <f>SUM(C6:F6)</f>
        <v>182</v>
      </c>
    </row>
    <row r="7" spans="1:7" ht="16.5" thickBot="1" x14ac:dyDescent="0.3">
      <c r="A7" s="6">
        <v>3</v>
      </c>
      <c r="B7" s="4" t="s">
        <v>31</v>
      </c>
      <c r="C7" s="21">
        <v>2122</v>
      </c>
      <c r="D7" s="21">
        <v>608</v>
      </c>
      <c r="E7" s="21">
        <v>10</v>
      </c>
      <c r="F7" s="21"/>
      <c r="G7" s="25">
        <f>SUM(C7:F7)</f>
        <v>2740</v>
      </c>
    </row>
    <row r="8" spans="1:7" ht="16.5" thickBot="1" x14ac:dyDescent="0.3">
      <c r="A8" s="6">
        <v>4</v>
      </c>
      <c r="B8" s="4" t="s">
        <v>32</v>
      </c>
      <c r="C8" s="21">
        <v>1200</v>
      </c>
      <c r="D8" s="21">
        <v>305</v>
      </c>
      <c r="E8" s="21">
        <v>4</v>
      </c>
      <c r="F8" s="21"/>
      <c r="G8" s="25">
        <f>SUM(C8:F8)</f>
        <v>1509</v>
      </c>
    </row>
    <row r="9" spans="1:7" ht="16.5" thickBot="1" x14ac:dyDescent="0.3">
      <c r="A9" s="6">
        <v>5</v>
      </c>
      <c r="B9" s="4" t="s">
        <v>33</v>
      </c>
      <c r="C9" s="21">
        <v>1747</v>
      </c>
      <c r="D9" s="21">
        <v>624</v>
      </c>
      <c r="E9" s="22">
        <v>7</v>
      </c>
      <c r="F9" s="21"/>
      <c r="G9" s="25">
        <f>SUM(C9:F9)</f>
        <v>2378</v>
      </c>
    </row>
    <row r="10" spans="1:7" ht="16.5" thickBot="1" x14ac:dyDescent="0.3">
      <c r="A10" s="12"/>
      <c r="B10" s="12" t="s">
        <v>36</v>
      </c>
      <c r="C10" s="15"/>
      <c r="D10" s="15"/>
      <c r="E10" s="15"/>
      <c r="F10" s="15"/>
      <c r="G10" s="16"/>
    </row>
    <row r="11" spans="1:7" ht="16.5" thickBot="1" x14ac:dyDescent="0.3">
      <c r="A11" s="5">
        <v>6</v>
      </c>
      <c r="B11" s="4" t="s">
        <v>37</v>
      </c>
      <c r="C11" s="71">
        <v>22753434.18</v>
      </c>
      <c r="D11" s="72">
        <v>10508418.68</v>
      </c>
      <c r="E11" s="72">
        <v>145336.28</v>
      </c>
      <c r="F11" s="72"/>
      <c r="G11" s="69">
        <f>SUM(C11:F11)</f>
        <v>33407189.140000001</v>
      </c>
    </row>
    <row r="12" spans="1:7" ht="16.5" thickBot="1" x14ac:dyDescent="0.3">
      <c r="A12" s="6">
        <v>7</v>
      </c>
      <c r="B12" s="4" t="s">
        <v>38</v>
      </c>
      <c r="C12" s="70">
        <v>22772802.43</v>
      </c>
      <c r="D12" s="70">
        <v>10508418.68</v>
      </c>
      <c r="E12" s="70">
        <v>145336.28</v>
      </c>
      <c r="F12" s="70"/>
      <c r="G12" s="69">
        <f>SUM(C12:F12)</f>
        <v>33426557.390000001</v>
      </c>
    </row>
    <row r="13" spans="1:7" ht="16.5" thickBot="1" x14ac:dyDescent="0.3">
      <c r="A13" s="6">
        <v>10</v>
      </c>
      <c r="B13" s="4" t="s">
        <v>41</v>
      </c>
      <c r="C13" s="70"/>
      <c r="D13" s="70"/>
      <c r="E13" s="70"/>
      <c r="F13" s="80">
        <v>0</v>
      </c>
      <c r="G13" s="69">
        <f>SUM(C13:F13)</f>
        <v>0</v>
      </c>
    </row>
    <row r="14" spans="1:7" ht="16.5" thickBot="1" x14ac:dyDescent="0.3">
      <c r="A14" s="6">
        <v>11</v>
      </c>
      <c r="B14" s="4" t="s">
        <v>42</v>
      </c>
      <c r="C14" s="70"/>
      <c r="D14" s="70"/>
      <c r="E14" s="70"/>
      <c r="F14" s="80">
        <v>0</v>
      </c>
      <c r="G14" s="69">
        <f>SUM(C14:F14)</f>
        <v>0</v>
      </c>
    </row>
    <row r="15" spans="1:7" ht="16.5" thickBot="1" x14ac:dyDescent="0.3">
      <c r="A15" s="12"/>
      <c r="B15" s="12" t="s">
        <v>45</v>
      </c>
      <c r="C15" s="15"/>
      <c r="D15" s="15"/>
      <c r="E15" s="15"/>
      <c r="F15" s="15"/>
      <c r="G15" s="16"/>
    </row>
    <row r="16" spans="1:7" ht="16.5" thickBot="1" x14ac:dyDescent="0.3">
      <c r="A16" s="5">
        <v>15</v>
      </c>
      <c r="B16" s="4" t="s">
        <v>46</v>
      </c>
      <c r="C16" s="72">
        <v>6026806.3700000001</v>
      </c>
      <c r="D16" s="72">
        <v>2514608.71</v>
      </c>
      <c r="E16" s="72">
        <v>121257</v>
      </c>
      <c r="F16" s="80">
        <v>0</v>
      </c>
      <c r="G16" s="69">
        <f t="shared" ref="G16:G22" si="0">SUM(C16:F16)</f>
        <v>8662672.0800000001</v>
      </c>
    </row>
    <row r="17" spans="1:7" ht="16.5" thickBot="1" x14ac:dyDescent="0.3">
      <c r="A17" s="6">
        <v>16</v>
      </c>
      <c r="B17" s="4" t="s">
        <v>47</v>
      </c>
      <c r="C17" s="70">
        <v>2049294.72</v>
      </c>
      <c r="D17" s="70">
        <v>1194335.96</v>
      </c>
      <c r="E17" s="70">
        <v>26256.18</v>
      </c>
      <c r="F17" s="80">
        <v>0</v>
      </c>
      <c r="G17" s="69">
        <f t="shared" si="0"/>
        <v>3269886.86</v>
      </c>
    </row>
    <row r="18" spans="1:7" ht="16.5" thickBot="1" x14ac:dyDescent="0.3">
      <c r="A18" s="6">
        <v>17</v>
      </c>
      <c r="B18" s="4" t="s">
        <v>48</v>
      </c>
      <c r="C18" s="70">
        <v>8593440</v>
      </c>
      <c r="D18" s="70">
        <v>4462794.6900000004</v>
      </c>
      <c r="E18" s="70">
        <v>69490.539999999994</v>
      </c>
      <c r="F18" s="80">
        <v>0</v>
      </c>
      <c r="G18" s="69">
        <f t="shared" si="0"/>
        <v>13125725.23</v>
      </c>
    </row>
    <row r="19" spans="1:7" ht="16.5" thickBot="1" x14ac:dyDescent="0.3">
      <c r="A19" s="6">
        <v>18</v>
      </c>
      <c r="B19" s="4" t="s">
        <v>49</v>
      </c>
      <c r="C19" s="70">
        <v>797628.66</v>
      </c>
      <c r="D19" s="70">
        <v>346865.73</v>
      </c>
      <c r="E19" s="70">
        <v>7524.91</v>
      </c>
      <c r="F19" s="80">
        <v>0</v>
      </c>
      <c r="G19" s="69">
        <f t="shared" si="0"/>
        <v>1152019.3</v>
      </c>
    </row>
    <row r="20" spans="1:7" ht="16.5" thickBot="1" x14ac:dyDescent="0.3">
      <c r="A20" s="6">
        <v>19</v>
      </c>
      <c r="B20" s="4" t="s">
        <v>50</v>
      </c>
      <c r="C20" s="70"/>
      <c r="D20" s="70"/>
      <c r="E20" s="70"/>
      <c r="F20" s="80">
        <v>0</v>
      </c>
      <c r="G20" s="69">
        <f t="shared" si="0"/>
        <v>0</v>
      </c>
    </row>
    <row r="21" spans="1:7" ht="16.5" thickBot="1" x14ac:dyDescent="0.3">
      <c r="A21" s="6">
        <v>20</v>
      </c>
      <c r="B21" s="4" t="s">
        <v>51</v>
      </c>
      <c r="C21" s="70">
        <v>387163.45</v>
      </c>
      <c r="D21" s="70">
        <v>141015.96</v>
      </c>
      <c r="E21" s="70">
        <v>5910.37</v>
      </c>
      <c r="F21" s="80">
        <v>0</v>
      </c>
      <c r="G21" s="69">
        <f t="shared" si="0"/>
        <v>534089.78</v>
      </c>
    </row>
    <row r="22" spans="1:7" ht="16.5" thickBot="1" x14ac:dyDescent="0.3">
      <c r="A22" s="6">
        <v>21</v>
      </c>
      <c r="B22" s="4" t="s">
        <v>52</v>
      </c>
      <c r="C22" s="70">
        <v>4021383.46</v>
      </c>
      <c r="D22" s="70">
        <v>1618499.17</v>
      </c>
      <c r="E22" s="70">
        <v>0</v>
      </c>
      <c r="F22" s="80">
        <v>0</v>
      </c>
      <c r="G22" s="69">
        <f t="shared" si="0"/>
        <v>5639882.6299999999</v>
      </c>
    </row>
    <row r="23" spans="1:7" ht="16.5" thickBot="1" x14ac:dyDescent="0.3">
      <c r="A23" s="12"/>
      <c r="B23" s="12" t="s">
        <v>71</v>
      </c>
      <c r="C23" s="15"/>
      <c r="D23" s="15"/>
      <c r="E23" s="15"/>
      <c r="F23" s="15"/>
      <c r="G23" s="17"/>
    </row>
    <row r="24" spans="1:7" ht="16.5" thickBot="1" x14ac:dyDescent="0.3">
      <c r="A24" s="5">
        <v>39</v>
      </c>
      <c r="B24" s="4" t="s">
        <v>72</v>
      </c>
      <c r="C24" s="23">
        <v>1077</v>
      </c>
      <c r="D24" s="23">
        <v>406</v>
      </c>
      <c r="E24" s="23">
        <v>0</v>
      </c>
      <c r="F24" s="81">
        <v>0</v>
      </c>
      <c r="G24" s="24">
        <f>SUM(C24:F24)</f>
        <v>1483</v>
      </c>
    </row>
    <row r="25" spans="1:7" ht="16.5" thickBot="1" x14ac:dyDescent="0.3">
      <c r="A25" s="5">
        <v>40</v>
      </c>
      <c r="B25" s="4" t="s">
        <v>73</v>
      </c>
      <c r="C25" s="21">
        <v>16380</v>
      </c>
      <c r="D25" s="21">
        <v>8216</v>
      </c>
      <c r="E25" s="21">
        <v>0</v>
      </c>
      <c r="F25" s="81">
        <v>0</v>
      </c>
      <c r="G25" s="24">
        <f>SUM(C25:F25)</f>
        <v>24596</v>
      </c>
    </row>
    <row r="26" spans="1:7" ht="16.5" thickBot="1" x14ac:dyDescent="0.3">
      <c r="A26" s="5">
        <v>41</v>
      </c>
      <c r="B26" s="4" t="s">
        <v>74</v>
      </c>
      <c r="C26" s="21">
        <v>14189</v>
      </c>
      <c r="D26" s="21">
        <v>7983</v>
      </c>
      <c r="E26" s="21">
        <v>0</v>
      </c>
      <c r="F26" s="81">
        <v>0</v>
      </c>
      <c r="G26" s="24">
        <f>SUM(C26:F26)</f>
        <v>22172</v>
      </c>
    </row>
    <row r="27" spans="1:7" ht="16.5" thickBot="1" x14ac:dyDescent="0.3">
      <c r="A27" s="5">
        <v>42</v>
      </c>
      <c r="B27" s="4" t="s">
        <v>75</v>
      </c>
      <c r="C27" s="21">
        <v>935</v>
      </c>
      <c r="D27" s="21">
        <v>408</v>
      </c>
      <c r="E27" s="21">
        <v>6</v>
      </c>
      <c r="F27" s="81">
        <v>0</v>
      </c>
      <c r="G27" s="24">
        <f>SUM(C27:F27)</f>
        <v>1349</v>
      </c>
    </row>
  </sheetData>
  <sheetProtection password="8FA1" sheet="1" objects="1" scenarios="1"/>
  <mergeCells count="1">
    <mergeCell ref="C2:G2"/>
  </mergeCells>
  <conditionalFormatting sqref="C5:G9">
    <cfRule type="cellIs" dxfId="330" priority="4" stopIfTrue="1" operator="lessThan">
      <formula>0</formula>
    </cfRule>
    <cfRule type="cellIs" dxfId="329" priority="8" stopIfTrue="1" operator="lessThan">
      <formula>0</formula>
    </cfRule>
  </conditionalFormatting>
  <conditionalFormatting sqref="C11:G14">
    <cfRule type="cellIs" dxfId="328" priority="3" stopIfTrue="1" operator="lessThan">
      <formula>0</formula>
    </cfRule>
    <cfRule type="cellIs" dxfId="327" priority="7" stopIfTrue="1" operator="lessThan">
      <formula>0</formula>
    </cfRule>
  </conditionalFormatting>
  <conditionalFormatting sqref="C16:G22">
    <cfRule type="cellIs" dxfId="326" priority="2" stopIfTrue="1" operator="lessThan">
      <formula>0</formula>
    </cfRule>
    <cfRule type="cellIs" dxfId="325" priority="6" stopIfTrue="1" operator="lessThan">
      <formula>0</formula>
    </cfRule>
  </conditionalFormatting>
  <conditionalFormatting sqref="C24:G27">
    <cfRule type="cellIs" dxfId="324" priority="1" stopIfTrue="1" operator="lessThan">
      <formula>0</formula>
    </cfRule>
    <cfRule type="cellIs" dxfId="323" priority="5" stopIfTrue="1" operator="lessThan">
      <formula>0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G27"/>
  <sheetViews>
    <sheetView topLeftCell="A2" zoomScale="90" zoomScaleNormal="90" workbookViewId="0">
      <pane xSplit="2" ySplit="3" topLeftCell="C5" activePane="bottomRight" state="frozen"/>
      <selection activeCell="A5" sqref="A5"/>
      <selection pane="topRight" activeCell="A5" sqref="A5"/>
      <selection pane="bottomLeft" activeCell="A5" sqref="A5"/>
      <selection pane="bottomRight" activeCell="B30" sqref="B30"/>
    </sheetView>
  </sheetViews>
  <sheetFormatPr defaultRowHeight="15.75" x14ac:dyDescent="0.25"/>
  <cols>
    <col min="1" max="1" width="12.7109375" style="2" bestFit="1" customWidth="1"/>
    <col min="2" max="2" width="96.7109375" style="2" bestFit="1" customWidth="1"/>
    <col min="3" max="7" width="16.7109375" style="2" customWidth="1"/>
    <col min="8" max="8" width="35.140625" style="2" customWidth="1"/>
    <col min="9" max="10" width="9.140625" style="2"/>
    <col min="11" max="11" width="10.7109375" style="2" bestFit="1" customWidth="1"/>
    <col min="12" max="12" width="9.140625" style="2"/>
    <col min="13" max="13" width="9.7109375" style="2" bestFit="1" customWidth="1"/>
    <col min="14" max="14" width="13.42578125" style="2" bestFit="1" customWidth="1"/>
    <col min="15" max="15" width="30.7109375" style="2" bestFit="1" customWidth="1"/>
    <col min="16" max="16384" width="9.140625" style="2"/>
  </cols>
  <sheetData>
    <row r="1" spans="1:7" s="1" customFormat="1" ht="21.75" thickBot="1" x14ac:dyDescent="0.4">
      <c r="B1" s="3" t="s">
        <v>18</v>
      </c>
      <c r="C1" s="3"/>
      <c r="D1" s="3"/>
      <c r="E1" s="3"/>
      <c r="F1" s="3"/>
    </row>
    <row r="2" spans="1:7" ht="19.5" thickBot="1" x14ac:dyDescent="0.3">
      <c r="A2" s="8"/>
      <c r="B2" s="9" t="s">
        <v>82</v>
      </c>
      <c r="C2" s="123" t="s">
        <v>76</v>
      </c>
      <c r="D2" s="124"/>
      <c r="E2" s="124"/>
      <c r="F2" s="124"/>
      <c r="G2" s="125"/>
    </row>
    <row r="3" spans="1:7" ht="32.25" thickBot="1" x14ac:dyDescent="0.3">
      <c r="A3" s="11" t="s">
        <v>24</v>
      </c>
      <c r="B3" s="12" t="s">
        <v>77</v>
      </c>
      <c r="C3" s="12" t="s">
        <v>19</v>
      </c>
      <c r="D3" s="12" t="s">
        <v>20</v>
      </c>
      <c r="E3" s="10" t="s">
        <v>21</v>
      </c>
      <c r="F3" s="10" t="s">
        <v>22</v>
      </c>
      <c r="G3" s="13" t="s">
        <v>14</v>
      </c>
    </row>
    <row r="4" spans="1:7" ht="16.5" thickBot="1" x14ac:dyDescent="0.3">
      <c r="A4" s="14"/>
      <c r="B4" s="12" t="s">
        <v>23</v>
      </c>
      <c r="C4" s="15"/>
      <c r="D4" s="15"/>
      <c r="E4" s="15"/>
      <c r="F4" s="15"/>
      <c r="G4" s="18"/>
    </row>
    <row r="5" spans="1:7" ht="16.5" thickBot="1" x14ac:dyDescent="0.3">
      <c r="A5" s="5">
        <v>1</v>
      </c>
      <c r="B5" s="4" t="s">
        <v>25</v>
      </c>
      <c r="C5" s="19">
        <v>10153</v>
      </c>
      <c r="D5" s="20">
        <v>1702</v>
      </c>
      <c r="E5" s="20">
        <v>21</v>
      </c>
      <c r="F5" s="20"/>
      <c r="G5" s="24">
        <f>SUM(C5:F5)</f>
        <v>11876</v>
      </c>
    </row>
    <row r="6" spans="1:7" ht="16.5" thickBot="1" x14ac:dyDescent="0.3">
      <c r="A6" s="6">
        <v>2</v>
      </c>
      <c r="B6" s="4" t="s">
        <v>26</v>
      </c>
      <c r="C6" s="21">
        <v>9</v>
      </c>
      <c r="D6" s="21">
        <v>19</v>
      </c>
      <c r="E6" s="21">
        <v>0</v>
      </c>
      <c r="F6" s="21"/>
      <c r="G6" s="25">
        <f>SUM(C6:F6)</f>
        <v>28</v>
      </c>
    </row>
    <row r="7" spans="1:7" ht="16.5" thickBot="1" x14ac:dyDescent="0.3">
      <c r="A7" s="6">
        <v>3</v>
      </c>
      <c r="B7" s="4" t="s">
        <v>31</v>
      </c>
      <c r="C7" s="21">
        <v>499</v>
      </c>
      <c r="D7" s="21">
        <v>53</v>
      </c>
      <c r="E7" s="21">
        <v>1</v>
      </c>
      <c r="F7" s="21"/>
      <c r="G7" s="25">
        <f>SUM(C7:F7)</f>
        <v>553</v>
      </c>
    </row>
    <row r="8" spans="1:7" ht="16.5" thickBot="1" x14ac:dyDescent="0.3">
      <c r="A8" s="6">
        <v>4</v>
      </c>
      <c r="B8" s="4" t="s">
        <v>32</v>
      </c>
      <c r="C8" s="21">
        <v>163</v>
      </c>
      <c r="D8" s="21">
        <v>21</v>
      </c>
      <c r="E8" s="21">
        <v>1</v>
      </c>
      <c r="F8" s="21"/>
      <c r="G8" s="25">
        <f>SUM(C8:F8)</f>
        <v>185</v>
      </c>
    </row>
    <row r="9" spans="1:7" ht="16.5" thickBot="1" x14ac:dyDescent="0.3">
      <c r="A9" s="6">
        <v>5</v>
      </c>
      <c r="B9" s="4" t="s">
        <v>33</v>
      </c>
      <c r="C9" s="21">
        <v>208</v>
      </c>
      <c r="D9" s="21">
        <v>40</v>
      </c>
      <c r="E9" s="22">
        <v>2</v>
      </c>
      <c r="F9" s="21"/>
      <c r="G9" s="25">
        <f>SUM(C9:F9)</f>
        <v>250</v>
      </c>
    </row>
    <row r="10" spans="1:7" ht="16.5" thickBot="1" x14ac:dyDescent="0.3">
      <c r="A10" s="12"/>
      <c r="B10" s="12" t="s">
        <v>36</v>
      </c>
      <c r="C10" s="15"/>
      <c r="D10" s="15"/>
      <c r="E10" s="15"/>
      <c r="F10" s="15"/>
      <c r="G10" s="16"/>
    </row>
    <row r="11" spans="1:7" ht="16.5" thickBot="1" x14ac:dyDescent="0.3">
      <c r="A11" s="5">
        <v>6</v>
      </c>
      <c r="B11" s="4" t="s">
        <v>37</v>
      </c>
      <c r="C11" s="71">
        <v>4162813.1</v>
      </c>
      <c r="D11" s="72">
        <v>1049983.3</v>
      </c>
      <c r="E11" s="72">
        <v>8705.2000000000007</v>
      </c>
      <c r="F11" s="72"/>
      <c r="G11" s="69">
        <f>SUM(C11:F11)</f>
        <v>5221501.6000000006</v>
      </c>
    </row>
    <row r="12" spans="1:7" ht="16.5" thickBot="1" x14ac:dyDescent="0.3">
      <c r="A12" s="6">
        <v>7</v>
      </c>
      <c r="B12" s="4" t="s">
        <v>38</v>
      </c>
      <c r="C12" s="70">
        <v>4166356.58</v>
      </c>
      <c r="D12" s="70">
        <v>1049983.3</v>
      </c>
      <c r="E12" s="70">
        <v>8705.2000000000007</v>
      </c>
      <c r="F12" s="70"/>
      <c r="G12" s="69">
        <f>SUM(C12:F12)</f>
        <v>5225045.08</v>
      </c>
    </row>
    <row r="13" spans="1:7" ht="16.5" thickBot="1" x14ac:dyDescent="0.3">
      <c r="A13" s="6">
        <v>10</v>
      </c>
      <c r="B13" s="4" t="s">
        <v>41</v>
      </c>
      <c r="C13" s="70"/>
      <c r="D13" s="70"/>
      <c r="E13" s="70"/>
      <c r="F13" s="80">
        <v>0</v>
      </c>
      <c r="G13" s="69">
        <f>SUM(C13:F13)</f>
        <v>0</v>
      </c>
    </row>
    <row r="14" spans="1:7" ht="16.5" thickBot="1" x14ac:dyDescent="0.3">
      <c r="A14" s="6">
        <v>11</v>
      </c>
      <c r="B14" s="4" t="s">
        <v>42</v>
      </c>
      <c r="C14" s="70"/>
      <c r="D14" s="70"/>
      <c r="E14" s="70"/>
      <c r="F14" s="80">
        <v>0</v>
      </c>
      <c r="G14" s="69">
        <f>SUM(C14:F14)</f>
        <v>0</v>
      </c>
    </row>
    <row r="15" spans="1:7" ht="16.5" thickBot="1" x14ac:dyDescent="0.3">
      <c r="A15" s="12"/>
      <c r="B15" s="12" t="s">
        <v>45</v>
      </c>
      <c r="C15" s="15"/>
      <c r="D15" s="15"/>
      <c r="E15" s="15"/>
      <c r="F15" s="15"/>
      <c r="G15" s="16"/>
    </row>
    <row r="16" spans="1:7" ht="16.5" thickBot="1" x14ac:dyDescent="0.3">
      <c r="A16" s="5">
        <v>15</v>
      </c>
      <c r="B16" s="4" t="s">
        <v>46</v>
      </c>
      <c r="C16" s="72">
        <v>2208067.94</v>
      </c>
      <c r="D16" s="72">
        <v>135287.76</v>
      </c>
      <c r="E16" s="72">
        <v>0</v>
      </c>
      <c r="F16" s="80">
        <v>0</v>
      </c>
      <c r="G16" s="69">
        <f t="shared" ref="G16:G22" si="0">SUM(C16:F16)</f>
        <v>2343355.7000000002</v>
      </c>
    </row>
    <row r="17" spans="1:7" ht="16.5" thickBot="1" x14ac:dyDescent="0.3">
      <c r="A17" s="6">
        <v>16</v>
      </c>
      <c r="B17" s="4" t="s">
        <v>47</v>
      </c>
      <c r="C17" s="70">
        <v>402124.77</v>
      </c>
      <c r="D17" s="70">
        <v>63359.18</v>
      </c>
      <c r="E17" s="70">
        <v>0</v>
      </c>
      <c r="F17" s="80">
        <v>0</v>
      </c>
      <c r="G17" s="69">
        <f t="shared" si="0"/>
        <v>465483.95</v>
      </c>
    </row>
    <row r="18" spans="1:7" ht="16.5" thickBot="1" x14ac:dyDescent="0.3">
      <c r="A18" s="6">
        <v>17</v>
      </c>
      <c r="B18" s="4" t="s">
        <v>48</v>
      </c>
      <c r="C18" s="70">
        <v>2110652.0299999998</v>
      </c>
      <c r="D18" s="70">
        <v>670705.39</v>
      </c>
      <c r="E18" s="70">
        <v>227.37</v>
      </c>
      <c r="F18" s="80">
        <v>0</v>
      </c>
      <c r="G18" s="69">
        <f t="shared" si="0"/>
        <v>2781584.79</v>
      </c>
    </row>
    <row r="19" spans="1:7" ht="16.5" thickBot="1" x14ac:dyDescent="0.3">
      <c r="A19" s="6">
        <v>18</v>
      </c>
      <c r="B19" s="4" t="s">
        <v>49</v>
      </c>
      <c r="C19" s="70">
        <v>123154.07</v>
      </c>
      <c r="D19" s="70">
        <v>25355.85</v>
      </c>
      <c r="E19" s="70">
        <v>548.69000000000005</v>
      </c>
      <c r="F19" s="80">
        <v>0</v>
      </c>
      <c r="G19" s="69">
        <f t="shared" si="0"/>
        <v>149058.61000000002</v>
      </c>
    </row>
    <row r="20" spans="1:7" ht="16.5" thickBot="1" x14ac:dyDescent="0.3">
      <c r="A20" s="6">
        <v>19</v>
      </c>
      <c r="B20" s="4" t="s">
        <v>50</v>
      </c>
      <c r="C20" s="70"/>
      <c r="D20" s="70"/>
      <c r="E20" s="70"/>
      <c r="F20" s="80">
        <v>0</v>
      </c>
      <c r="G20" s="69">
        <f t="shared" si="0"/>
        <v>0</v>
      </c>
    </row>
    <row r="21" spans="1:7" ht="16.5" thickBot="1" x14ac:dyDescent="0.3">
      <c r="A21" s="6">
        <v>20</v>
      </c>
      <c r="B21" s="4" t="s">
        <v>51</v>
      </c>
      <c r="C21" s="70">
        <v>72791.3</v>
      </c>
      <c r="D21" s="70">
        <v>7018.6</v>
      </c>
      <c r="E21" s="70">
        <v>0</v>
      </c>
      <c r="F21" s="80">
        <v>0</v>
      </c>
      <c r="G21" s="69">
        <f t="shared" si="0"/>
        <v>79809.900000000009</v>
      </c>
    </row>
    <row r="22" spans="1:7" ht="16.5" thickBot="1" x14ac:dyDescent="0.3">
      <c r="A22" s="6">
        <v>21</v>
      </c>
      <c r="B22" s="4" t="s">
        <v>52</v>
      </c>
      <c r="C22" s="70">
        <v>463128.2</v>
      </c>
      <c r="D22" s="70">
        <v>88878.07</v>
      </c>
      <c r="E22" s="70">
        <v>0</v>
      </c>
      <c r="F22" s="80">
        <v>0</v>
      </c>
      <c r="G22" s="69">
        <f t="shared" si="0"/>
        <v>552006.27</v>
      </c>
    </row>
    <row r="23" spans="1:7" ht="16.5" thickBot="1" x14ac:dyDescent="0.3">
      <c r="A23" s="12"/>
      <c r="B23" s="12" t="s">
        <v>71</v>
      </c>
      <c r="C23" s="15"/>
      <c r="D23" s="15"/>
      <c r="E23" s="15"/>
      <c r="F23" s="15"/>
      <c r="G23" s="17"/>
    </row>
    <row r="24" spans="1:7" ht="16.5" thickBot="1" x14ac:dyDescent="0.3">
      <c r="A24" s="5">
        <v>39</v>
      </c>
      <c r="B24" s="4" t="s">
        <v>72</v>
      </c>
      <c r="C24" s="23">
        <v>264</v>
      </c>
      <c r="D24" s="23">
        <v>28</v>
      </c>
      <c r="E24" s="23">
        <v>0</v>
      </c>
      <c r="F24" s="81">
        <v>0</v>
      </c>
      <c r="G24" s="24">
        <f>SUM(C24:F24)</f>
        <v>292</v>
      </c>
    </row>
    <row r="25" spans="1:7" ht="16.5" thickBot="1" x14ac:dyDescent="0.3">
      <c r="A25" s="5">
        <v>40</v>
      </c>
      <c r="B25" s="4" t="s">
        <v>73</v>
      </c>
      <c r="C25" s="21">
        <v>2660</v>
      </c>
      <c r="D25" s="21">
        <v>641</v>
      </c>
      <c r="E25" s="21">
        <v>0</v>
      </c>
      <c r="F25" s="81">
        <v>0</v>
      </c>
      <c r="G25" s="24">
        <f>SUM(C25:F25)</f>
        <v>3301</v>
      </c>
    </row>
    <row r="26" spans="1:7" ht="16.5" thickBot="1" x14ac:dyDescent="0.3">
      <c r="A26" s="5">
        <v>41</v>
      </c>
      <c r="B26" s="4" t="s">
        <v>74</v>
      </c>
      <c r="C26" s="21">
        <v>2402</v>
      </c>
      <c r="D26" s="21">
        <v>575</v>
      </c>
      <c r="E26" s="21">
        <v>0</v>
      </c>
      <c r="F26" s="81">
        <v>0</v>
      </c>
      <c r="G26" s="24">
        <f>SUM(C26:F26)</f>
        <v>2977</v>
      </c>
    </row>
    <row r="27" spans="1:7" ht="16.5" thickBot="1" x14ac:dyDescent="0.3">
      <c r="A27" s="5">
        <v>42</v>
      </c>
      <c r="B27" s="4" t="s">
        <v>75</v>
      </c>
      <c r="C27" s="21">
        <v>187</v>
      </c>
      <c r="D27" s="21">
        <v>28</v>
      </c>
      <c r="E27" s="21">
        <v>1</v>
      </c>
      <c r="F27" s="81"/>
      <c r="G27" s="24">
        <f>SUM(C27:F27)</f>
        <v>216</v>
      </c>
    </row>
  </sheetData>
  <sheetProtection password="8FA1" sheet="1" objects="1" scenarios="1"/>
  <mergeCells count="1">
    <mergeCell ref="C2:G2"/>
  </mergeCells>
  <conditionalFormatting sqref="C5:G9">
    <cfRule type="cellIs" dxfId="322" priority="4" stopIfTrue="1" operator="lessThan">
      <formula>0</formula>
    </cfRule>
    <cfRule type="cellIs" dxfId="321" priority="8" stopIfTrue="1" operator="lessThan">
      <formula>0</formula>
    </cfRule>
  </conditionalFormatting>
  <conditionalFormatting sqref="C11:G14">
    <cfRule type="cellIs" dxfId="320" priority="3" stopIfTrue="1" operator="lessThan">
      <formula>0</formula>
    </cfRule>
    <cfRule type="cellIs" dxfId="319" priority="7" stopIfTrue="1" operator="lessThan">
      <formula>0</formula>
    </cfRule>
  </conditionalFormatting>
  <conditionalFormatting sqref="C16:G22">
    <cfRule type="cellIs" dxfId="318" priority="2" stopIfTrue="1" operator="lessThan">
      <formula>0</formula>
    </cfRule>
    <cfRule type="cellIs" dxfId="317" priority="6" stopIfTrue="1" operator="lessThan">
      <formula>0</formula>
    </cfRule>
  </conditionalFormatting>
  <conditionalFormatting sqref="C24:G27">
    <cfRule type="cellIs" dxfId="316" priority="1" stopIfTrue="1" operator="lessThan">
      <formula>0</formula>
    </cfRule>
    <cfRule type="cellIs" dxfId="315" priority="5" stopIfTrue="1" operator="lessThan">
      <formula>0</formula>
    </cfRule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I36"/>
  <sheetViews>
    <sheetView zoomScale="80" zoomScaleNormal="8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F22" sqref="F22:H36"/>
    </sheetView>
  </sheetViews>
  <sheetFormatPr defaultRowHeight="15" x14ac:dyDescent="0.25"/>
  <cols>
    <col min="1" max="1" width="9.140625" style="49"/>
    <col min="2" max="2" width="99" style="49" bestFit="1" customWidth="1"/>
    <col min="3" max="3" width="9.140625" style="49"/>
    <col min="4" max="4" width="11.28515625" style="49" customWidth="1"/>
    <col min="5" max="5" width="15.42578125" style="49" customWidth="1"/>
    <col min="6" max="6" width="9.140625" style="49"/>
    <col min="7" max="7" width="12.42578125" style="49" customWidth="1"/>
    <col min="8" max="8" width="13.140625" style="49" customWidth="1"/>
    <col min="9" max="9" width="48.42578125" style="49" customWidth="1"/>
    <col min="10" max="16384" width="9.140625" style="49"/>
  </cols>
  <sheetData>
    <row r="1" spans="1:9" ht="21" x14ac:dyDescent="0.35">
      <c r="A1" s="127" t="s">
        <v>15</v>
      </c>
      <c r="B1" s="127"/>
      <c r="C1" s="127"/>
      <c r="D1" s="127"/>
      <c r="E1" s="127"/>
      <c r="F1" s="127"/>
      <c r="G1" s="127"/>
      <c r="H1" s="127"/>
      <c r="I1" s="127"/>
    </row>
    <row r="2" spans="1:9" ht="18.75" x14ac:dyDescent="0.3">
      <c r="A2" s="126" t="s">
        <v>86</v>
      </c>
      <c r="B2" s="126"/>
      <c r="C2" s="126"/>
      <c r="D2" s="126"/>
      <c r="E2" s="126"/>
      <c r="F2" s="126"/>
      <c r="G2" s="126"/>
      <c r="H2" s="126"/>
      <c r="I2" s="126"/>
    </row>
    <row r="3" spans="1:9" ht="19.5" thickBot="1" x14ac:dyDescent="0.35">
      <c r="A3" s="50" t="s">
        <v>87</v>
      </c>
      <c r="B3" s="50"/>
      <c r="C3" s="50"/>
      <c r="D3" s="50"/>
      <c r="E3" s="50"/>
      <c r="F3" s="50"/>
      <c r="G3" s="50"/>
      <c r="H3" s="50"/>
      <c r="I3" s="50"/>
    </row>
    <row r="4" spans="1:9" ht="26.25" customHeight="1" x14ac:dyDescent="0.25">
      <c r="A4" s="130" t="s">
        <v>88</v>
      </c>
      <c r="B4" s="128" t="s">
        <v>89</v>
      </c>
      <c r="C4" s="132" t="s">
        <v>90</v>
      </c>
      <c r="D4" s="132"/>
      <c r="E4" s="133"/>
      <c r="F4" s="134" t="s">
        <v>91</v>
      </c>
      <c r="G4" s="132"/>
      <c r="H4" s="135"/>
    </row>
    <row r="5" spans="1:9" ht="15.75" thickBot="1" x14ac:dyDescent="0.3">
      <c r="A5" s="131"/>
      <c r="B5" s="129"/>
      <c r="C5" s="26" t="s">
        <v>92</v>
      </c>
      <c r="D5" s="26" t="s">
        <v>93</v>
      </c>
      <c r="E5" s="27" t="s">
        <v>94</v>
      </c>
      <c r="F5" s="28" t="s">
        <v>92</v>
      </c>
      <c r="G5" s="26" t="s">
        <v>93</v>
      </c>
      <c r="H5" s="29" t="s">
        <v>94</v>
      </c>
    </row>
    <row r="6" spans="1:9" ht="15.75" x14ac:dyDescent="0.25">
      <c r="A6" s="45"/>
      <c r="B6" s="46" t="s">
        <v>36</v>
      </c>
      <c r="C6" s="51"/>
      <c r="D6" s="51"/>
      <c r="E6" s="51"/>
      <c r="F6" s="51"/>
      <c r="G6" s="51"/>
      <c r="H6" s="51"/>
      <c r="I6" s="31"/>
    </row>
    <row r="7" spans="1:9" ht="15.75" x14ac:dyDescent="0.25">
      <c r="A7" s="47">
        <v>6</v>
      </c>
      <c r="B7" s="62" t="s">
        <v>37</v>
      </c>
      <c r="C7" s="58"/>
      <c r="D7" s="58"/>
      <c r="E7" s="59" t="s">
        <v>101</v>
      </c>
      <c r="F7" s="58"/>
      <c r="G7" s="58"/>
      <c r="H7" s="58" t="s">
        <v>101</v>
      </c>
      <c r="I7" s="31"/>
    </row>
    <row r="8" spans="1:9" ht="15.75" x14ac:dyDescent="0.25">
      <c r="A8" s="47">
        <v>7</v>
      </c>
      <c r="B8" s="62" t="s">
        <v>38</v>
      </c>
      <c r="C8" s="58"/>
      <c r="D8" s="58"/>
      <c r="E8" s="59" t="s">
        <v>101</v>
      </c>
      <c r="F8" s="58"/>
      <c r="G8" s="58"/>
      <c r="H8" s="58" t="s">
        <v>101</v>
      </c>
      <c r="I8" s="31"/>
    </row>
    <row r="9" spans="1:9" ht="15.75" x14ac:dyDescent="0.25">
      <c r="A9" s="47">
        <v>8</v>
      </c>
      <c r="B9" s="62" t="s">
        <v>39</v>
      </c>
      <c r="C9" s="52"/>
      <c r="D9" s="52"/>
      <c r="E9" s="53"/>
      <c r="F9" s="58"/>
      <c r="G9" s="58"/>
      <c r="H9" s="58" t="s">
        <v>101</v>
      </c>
      <c r="I9" s="31"/>
    </row>
    <row r="10" spans="1:9" ht="15.75" x14ac:dyDescent="0.25">
      <c r="A10" s="47">
        <v>9</v>
      </c>
      <c r="B10" s="62" t="s">
        <v>40</v>
      </c>
      <c r="C10" s="52"/>
      <c r="D10" s="52"/>
      <c r="E10" s="53"/>
      <c r="F10" s="58"/>
      <c r="G10" s="58"/>
      <c r="H10" s="58" t="s">
        <v>101</v>
      </c>
      <c r="I10" s="31"/>
    </row>
    <row r="11" spans="1:9" ht="15.75" x14ac:dyDescent="0.25">
      <c r="A11" s="47">
        <v>10</v>
      </c>
      <c r="B11" s="62" t="s">
        <v>41</v>
      </c>
      <c r="C11" s="58"/>
      <c r="D11" s="58"/>
      <c r="E11" s="59" t="s">
        <v>101</v>
      </c>
      <c r="F11" s="58"/>
      <c r="G11" s="58"/>
      <c r="H11" s="58" t="s">
        <v>101</v>
      </c>
      <c r="I11" s="31"/>
    </row>
    <row r="12" spans="1:9" ht="15.75" x14ac:dyDescent="0.25">
      <c r="A12" s="47">
        <v>11</v>
      </c>
      <c r="B12" s="62" t="s">
        <v>42</v>
      </c>
      <c r="C12" s="58"/>
      <c r="D12" s="58"/>
      <c r="E12" s="59" t="s">
        <v>101</v>
      </c>
      <c r="F12" s="58"/>
      <c r="G12" s="58"/>
      <c r="H12" s="58" t="s">
        <v>101</v>
      </c>
      <c r="I12" s="31"/>
    </row>
    <row r="13" spans="1:9" ht="16.5" thickBot="1" x14ac:dyDescent="0.3">
      <c r="A13" s="48">
        <v>13</v>
      </c>
      <c r="B13" s="63" t="s">
        <v>43</v>
      </c>
      <c r="C13" s="54"/>
      <c r="D13" s="54"/>
      <c r="E13" s="55"/>
      <c r="F13" s="60"/>
      <c r="G13" s="60"/>
      <c r="H13" s="61" t="s">
        <v>101</v>
      </c>
      <c r="I13" s="31"/>
    </row>
    <row r="14" spans="1:9" ht="15.75" x14ac:dyDescent="0.25">
      <c r="A14" s="45"/>
      <c r="B14" s="64" t="s">
        <v>45</v>
      </c>
      <c r="C14" s="56"/>
      <c r="D14" s="56"/>
      <c r="E14" s="56"/>
      <c r="F14" s="56"/>
      <c r="G14" s="56"/>
      <c r="H14" s="56"/>
      <c r="I14" s="31"/>
    </row>
    <row r="15" spans="1:9" ht="15.75" x14ac:dyDescent="0.25">
      <c r="A15" s="47">
        <v>15</v>
      </c>
      <c r="B15" s="62" t="s">
        <v>46</v>
      </c>
      <c r="C15" s="58"/>
      <c r="D15" s="58"/>
      <c r="E15" s="59" t="s">
        <v>101</v>
      </c>
      <c r="F15" s="58"/>
      <c r="G15" s="58"/>
      <c r="H15" s="59" t="s">
        <v>101</v>
      </c>
      <c r="I15" s="57"/>
    </row>
    <row r="16" spans="1:9" ht="15.75" x14ac:dyDescent="0.25">
      <c r="A16" s="47">
        <v>16</v>
      </c>
      <c r="B16" s="62" t="s">
        <v>47</v>
      </c>
      <c r="C16" s="58"/>
      <c r="D16" s="58"/>
      <c r="E16" s="59" t="s">
        <v>101</v>
      </c>
      <c r="F16" s="58"/>
      <c r="G16" s="58"/>
      <c r="H16" s="59" t="s">
        <v>101</v>
      </c>
      <c r="I16" s="31"/>
    </row>
    <row r="17" spans="1:9" ht="15.75" x14ac:dyDescent="0.25">
      <c r="A17" s="47">
        <v>17</v>
      </c>
      <c r="B17" s="62" t="s">
        <v>48</v>
      </c>
      <c r="C17" s="58"/>
      <c r="D17" s="58"/>
      <c r="E17" s="59" t="s">
        <v>101</v>
      </c>
      <c r="F17" s="58"/>
      <c r="G17" s="58"/>
      <c r="H17" s="59" t="s">
        <v>101</v>
      </c>
      <c r="I17" s="31"/>
    </row>
    <row r="18" spans="1:9" ht="15.75" x14ac:dyDescent="0.25">
      <c r="A18" s="47">
        <v>18</v>
      </c>
      <c r="B18" s="62" t="s">
        <v>49</v>
      </c>
      <c r="C18" s="58"/>
      <c r="D18" s="58"/>
      <c r="E18" s="59" t="s">
        <v>101</v>
      </c>
      <c r="F18" s="58"/>
      <c r="G18" s="58"/>
      <c r="H18" s="59" t="s">
        <v>101</v>
      </c>
      <c r="I18" s="31"/>
    </row>
    <row r="19" spans="1:9" ht="15.75" x14ac:dyDescent="0.25">
      <c r="A19" s="47">
        <v>19</v>
      </c>
      <c r="B19" s="62" t="s">
        <v>50</v>
      </c>
      <c r="C19" s="58"/>
      <c r="D19" s="58"/>
      <c r="E19" s="59" t="s">
        <v>101</v>
      </c>
      <c r="F19" s="58"/>
      <c r="G19" s="58"/>
      <c r="H19" s="59" t="s">
        <v>101</v>
      </c>
      <c r="I19" s="31"/>
    </row>
    <row r="20" spans="1:9" ht="15.75" x14ac:dyDescent="0.25">
      <c r="A20" s="47">
        <v>20</v>
      </c>
      <c r="B20" s="62" t="s">
        <v>51</v>
      </c>
      <c r="C20" s="58"/>
      <c r="D20" s="58"/>
      <c r="E20" s="59" t="s">
        <v>101</v>
      </c>
      <c r="F20" s="58"/>
      <c r="G20" s="58"/>
      <c r="H20" s="59" t="s">
        <v>101</v>
      </c>
      <c r="I20" s="31"/>
    </row>
    <row r="21" spans="1:9" ht="15.75" x14ac:dyDescent="0.25">
      <c r="A21" s="47">
        <v>21</v>
      </c>
      <c r="B21" s="62" t="s">
        <v>52</v>
      </c>
      <c r="C21" s="58"/>
      <c r="D21" s="58"/>
      <c r="E21" s="59" t="s">
        <v>101</v>
      </c>
      <c r="F21" s="58"/>
      <c r="G21" s="58"/>
      <c r="H21" s="59" t="s">
        <v>101</v>
      </c>
      <c r="I21" s="31"/>
    </row>
    <row r="22" spans="1:9" ht="15.75" x14ac:dyDescent="0.25">
      <c r="A22" s="47">
        <v>22</v>
      </c>
      <c r="B22" s="62" t="s">
        <v>53</v>
      </c>
      <c r="C22" s="52"/>
      <c r="D22" s="52"/>
      <c r="E22" s="53"/>
      <c r="F22" s="58"/>
      <c r="G22" s="58"/>
      <c r="H22" s="59" t="s">
        <v>101</v>
      </c>
      <c r="I22" s="31"/>
    </row>
    <row r="23" spans="1:9" ht="15.75" x14ac:dyDescent="0.25">
      <c r="A23" s="47">
        <v>23</v>
      </c>
      <c r="B23" s="62" t="s">
        <v>54</v>
      </c>
      <c r="C23" s="52"/>
      <c r="D23" s="52"/>
      <c r="E23" s="53"/>
      <c r="F23" s="58"/>
      <c r="G23" s="58"/>
      <c r="H23" s="59" t="s">
        <v>101</v>
      </c>
      <c r="I23" s="31"/>
    </row>
    <row r="24" spans="1:9" ht="15.75" x14ac:dyDescent="0.25">
      <c r="A24" s="47">
        <v>24</v>
      </c>
      <c r="B24" s="62" t="s">
        <v>55</v>
      </c>
      <c r="C24" s="52"/>
      <c r="D24" s="52"/>
      <c r="E24" s="53"/>
      <c r="F24" s="58"/>
      <c r="G24" s="58"/>
      <c r="H24" s="59" t="s">
        <v>101</v>
      </c>
      <c r="I24" s="31"/>
    </row>
    <row r="25" spans="1:9" ht="15.75" x14ac:dyDescent="0.25">
      <c r="A25" s="47">
        <v>26</v>
      </c>
      <c r="B25" s="62" t="s">
        <v>56</v>
      </c>
      <c r="C25" s="52"/>
      <c r="D25" s="52"/>
      <c r="E25" s="53"/>
      <c r="F25" s="58"/>
      <c r="G25" s="58"/>
      <c r="H25" s="59" t="s">
        <v>101</v>
      </c>
      <c r="I25" s="31"/>
    </row>
    <row r="26" spans="1:9" ht="15.75" x14ac:dyDescent="0.25">
      <c r="A26" s="47">
        <v>27</v>
      </c>
      <c r="B26" s="62" t="s">
        <v>57</v>
      </c>
      <c r="C26" s="52"/>
      <c r="D26" s="52"/>
      <c r="E26" s="53"/>
      <c r="F26" s="58"/>
      <c r="G26" s="58"/>
      <c r="H26" s="59" t="s">
        <v>101</v>
      </c>
      <c r="I26" s="31"/>
    </row>
    <row r="27" spans="1:9" ht="15.75" x14ac:dyDescent="0.25">
      <c r="A27" s="47">
        <v>28</v>
      </c>
      <c r="B27" s="62" t="s">
        <v>58</v>
      </c>
      <c r="C27" s="52"/>
      <c r="D27" s="52"/>
      <c r="E27" s="53"/>
      <c r="F27" s="58"/>
      <c r="G27" s="58"/>
      <c r="H27" s="59" t="s">
        <v>101</v>
      </c>
      <c r="I27" s="31"/>
    </row>
    <row r="28" spans="1:9" ht="15.75" x14ac:dyDescent="0.25">
      <c r="A28" s="47">
        <v>29</v>
      </c>
      <c r="B28" s="62" t="s">
        <v>95</v>
      </c>
      <c r="C28" s="52"/>
      <c r="D28" s="52"/>
      <c r="E28" s="53"/>
      <c r="F28" s="58"/>
      <c r="G28" s="58"/>
      <c r="H28" s="59" t="s">
        <v>101</v>
      </c>
      <c r="I28" s="31"/>
    </row>
    <row r="29" spans="1:9" ht="15.75" x14ac:dyDescent="0.25">
      <c r="A29" s="47">
        <v>30</v>
      </c>
      <c r="B29" s="62" t="s">
        <v>60</v>
      </c>
      <c r="C29" s="52"/>
      <c r="D29" s="52"/>
      <c r="E29" s="53"/>
      <c r="F29" s="58"/>
      <c r="G29" s="58"/>
      <c r="H29" s="59" t="s">
        <v>101</v>
      </c>
      <c r="I29" s="31"/>
    </row>
    <row r="30" spans="1:9" ht="15.75" x14ac:dyDescent="0.25">
      <c r="A30" s="47">
        <v>31</v>
      </c>
      <c r="B30" s="62" t="s">
        <v>61</v>
      </c>
      <c r="C30" s="52"/>
      <c r="D30" s="52"/>
      <c r="E30" s="53"/>
      <c r="F30" s="58"/>
      <c r="G30" s="58"/>
      <c r="H30" s="59" t="s">
        <v>101</v>
      </c>
      <c r="I30" s="31"/>
    </row>
    <row r="31" spans="1:9" ht="15.75" x14ac:dyDescent="0.25">
      <c r="A31" s="47">
        <v>32</v>
      </c>
      <c r="B31" s="62" t="s">
        <v>62</v>
      </c>
      <c r="C31" s="52"/>
      <c r="D31" s="52"/>
      <c r="E31" s="53"/>
      <c r="F31" s="58"/>
      <c r="G31" s="58"/>
      <c r="H31" s="59" t="s">
        <v>101</v>
      </c>
      <c r="I31" s="31"/>
    </row>
    <row r="32" spans="1:9" ht="15.75" x14ac:dyDescent="0.25">
      <c r="A32" s="47">
        <v>33</v>
      </c>
      <c r="B32" s="62" t="s">
        <v>63</v>
      </c>
      <c r="C32" s="52"/>
      <c r="D32" s="52"/>
      <c r="E32" s="53"/>
      <c r="F32" s="58"/>
      <c r="G32" s="58"/>
      <c r="H32" s="59" t="s">
        <v>101</v>
      </c>
      <c r="I32" s="31"/>
    </row>
    <row r="33" spans="1:9" ht="15.75" x14ac:dyDescent="0.25">
      <c r="A33" s="47" t="s">
        <v>64</v>
      </c>
      <c r="B33" s="62" t="s">
        <v>65</v>
      </c>
      <c r="C33" s="52"/>
      <c r="D33" s="52"/>
      <c r="E33" s="53"/>
      <c r="F33" s="58"/>
      <c r="G33" s="58"/>
      <c r="H33" s="59" t="s">
        <v>101</v>
      </c>
      <c r="I33" s="31"/>
    </row>
    <row r="34" spans="1:9" ht="15.75" x14ac:dyDescent="0.25">
      <c r="A34" s="47">
        <v>34</v>
      </c>
      <c r="B34" s="62" t="s">
        <v>66</v>
      </c>
      <c r="C34" s="52"/>
      <c r="D34" s="52"/>
      <c r="E34" s="53"/>
      <c r="F34" s="58"/>
      <c r="G34" s="58"/>
      <c r="H34" s="59" t="s">
        <v>101</v>
      </c>
      <c r="I34" s="31"/>
    </row>
    <row r="35" spans="1:9" ht="15.75" x14ac:dyDescent="0.25">
      <c r="A35" s="47">
        <v>35</v>
      </c>
      <c r="B35" s="62" t="s">
        <v>67</v>
      </c>
      <c r="C35" s="52"/>
      <c r="D35" s="52"/>
      <c r="E35" s="53"/>
      <c r="F35" s="58"/>
      <c r="G35" s="58"/>
      <c r="H35" s="59" t="s">
        <v>101</v>
      </c>
      <c r="I35" s="31"/>
    </row>
    <row r="36" spans="1:9" ht="16.5" thickBot="1" x14ac:dyDescent="0.3">
      <c r="A36" s="48">
        <v>36</v>
      </c>
      <c r="B36" s="63" t="s">
        <v>68</v>
      </c>
      <c r="C36" s="54"/>
      <c r="D36" s="54"/>
      <c r="E36" s="55"/>
      <c r="F36" s="58"/>
      <c r="G36" s="58"/>
      <c r="H36" s="59" t="s">
        <v>101</v>
      </c>
      <c r="I36" s="31"/>
    </row>
  </sheetData>
  <sheetProtection password="8FA1" sheet="1"/>
  <mergeCells count="6">
    <mergeCell ref="A2:I2"/>
    <mergeCell ref="A1:I1"/>
    <mergeCell ref="B4:B5"/>
    <mergeCell ref="A4:A5"/>
    <mergeCell ref="C4:E4"/>
    <mergeCell ref="F4:H4"/>
  </mergeCells>
  <pageMargins left="0.2" right="0.2" top="0.75" bottom="0.75" header="0.3" footer="0.3"/>
  <pageSetup scale="7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I35"/>
  <sheetViews>
    <sheetView topLeftCell="B1" zoomScaleNormal="100" workbookViewId="0">
      <pane xSplit="1" ySplit="1" topLeftCell="C35" activePane="bottomRight" state="frozen"/>
      <selection activeCell="B1" sqref="B1"/>
      <selection pane="topRight" activeCell="C1" sqref="C1"/>
      <selection pane="bottomLeft" activeCell="B6" sqref="B6"/>
      <selection pane="bottomRight" activeCell="D14" sqref="D14:E35"/>
    </sheetView>
  </sheetViews>
  <sheetFormatPr defaultRowHeight="15" x14ac:dyDescent="0.25"/>
  <cols>
    <col min="1" max="1" width="8.28515625" customWidth="1"/>
    <col min="2" max="2" width="6.5703125" bestFit="1" customWidth="1"/>
    <col min="3" max="3" width="50.7109375" customWidth="1"/>
    <col min="4" max="5" width="55.7109375" customWidth="1"/>
    <col min="6" max="8" width="16.7109375" customWidth="1"/>
    <col min="9" max="9" width="48.42578125" customWidth="1"/>
  </cols>
  <sheetData>
    <row r="1" spans="1:9" ht="21" x14ac:dyDescent="0.35">
      <c r="A1" s="101" t="s">
        <v>15</v>
      </c>
      <c r="B1" s="101"/>
      <c r="C1" s="101"/>
      <c r="D1" s="101"/>
      <c r="E1" s="101"/>
      <c r="F1" s="101"/>
      <c r="G1" s="101"/>
      <c r="H1" s="101"/>
      <c r="I1" s="101"/>
    </row>
    <row r="2" spans="1:9" ht="15.75" thickBot="1" x14ac:dyDescent="0.3">
      <c r="C2" s="103" t="s">
        <v>97</v>
      </c>
    </row>
    <row r="3" spans="1:9" x14ac:dyDescent="0.25">
      <c r="B3" s="82" t="s">
        <v>88</v>
      </c>
      <c r="C3" s="104" t="s">
        <v>89</v>
      </c>
    </row>
    <row r="4" spans="1:9" ht="15.75" thickBot="1" x14ac:dyDescent="0.3">
      <c r="B4" s="102"/>
      <c r="C4" s="105"/>
      <c r="D4" s="105"/>
      <c r="E4" s="107"/>
    </row>
    <row r="5" spans="1:9" ht="15.75" x14ac:dyDescent="0.25">
      <c r="B5" s="45"/>
      <c r="C5" s="46" t="s">
        <v>36</v>
      </c>
      <c r="D5" s="106" t="s">
        <v>98</v>
      </c>
      <c r="E5" s="108" t="s">
        <v>99</v>
      </c>
    </row>
    <row r="6" spans="1:9" ht="45" x14ac:dyDescent="0.25">
      <c r="B6" s="47">
        <v>6</v>
      </c>
      <c r="C6" s="62" t="s">
        <v>37</v>
      </c>
      <c r="D6" s="110" t="s">
        <v>106</v>
      </c>
      <c r="E6" s="110" t="s">
        <v>105</v>
      </c>
    </row>
    <row r="7" spans="1:9" ht="45" x14ac:dyDescent="0.25">
      <c r="B7" s="47">
        <v>7</v>
      </c>
      <c r="C7" s="62" t="s">
        <v>38</v>
      </c>
      <c r="D7" s="110" t="s">
        <v>106</v>
      </c>
      <c r="E7" s="110" t="s">
        <v>105</v>
      </c>
    </row>
    <row r="8" spans="1:9" ht="45" x14ac:dyDescent="0.25">
      <c r="B8" s="47">
        <v>8</v>
      </c>
      <c r="C8" s="62" t="s">
        <v>39</v>
      </c>
      <c r="D8" s="110" t="s">
        <v>106</v>
      </c>
      <c r="E8" s="110" t="s">
        <v>105</v>
      </c>
    </row>
    <row r="9" spans="1:9" ht="45" x14ac:dyDescent="0.25">
      <c r="B9" s="47">
        <v>9</v>
      </c>
      <c r="C9" s="62" t="s">
        <v>40</v>
      </c>
      <c r="D9" s="110" t="s">
        <v>106</v>
      </c>
      <c r="E9" s="110" t="s">
        <v>105</v>
      </c>
    </row>
    <row r="10" spans="1:9" ht="45" x14ac:dyDescent="0.25">
      <c r="B10" s="47">
        <v>10</v>
      </c>
      <c r="C10" s="62" t="s">
        <v>41</v>
      </c>
      <c r="D10" s="110" t="s">
        <v>106</v>
      </c>
      <c r="E10" s="110" t="s">
        <v>105</v>
      </c>
    </row>
    <row r="11" spans="1:9" ht="45" x14ac:dyDescent="0.25">
      <c r="B11" s="47">
        <v>11</v>
      </c>
      <c r="C11" s="62" t="s">
        <v>42</v>
      </c>
      <c r="D11" s="110" t="s">
        <v>106</v>
      </c>
      <c r="E11" s="110" t="s">
        <v>105</v>
      </c>
    </row>
    <row r="12" spans="1:9" ht="32.25" thickBot="1" x14ac:dyDescent="0.3">
      <c r="B12" s="48">
        <v>13</v>
      </c>
      <c r="C12" s="63" t="s">
        <v>43</v>
      </c>
      <c r="D12" s="63"/>
      <c r="E12" s="63"/>
    </row>
    <row r="13" spans="1:9" ht="15.75" x14ac:dyDescent="0.25">
      <c r="B13" s="45"/>
      <c r="C13" s="64" t="s">
        <v>45</v>
      </c>
    </row>
    <row r="14" spans="1:9" ht="45" x14ac:dyDescent="0.25">
      <c r="B14" s="47">
        <v>15</v>
      </c>
      <c r="C14" s="62" t="s">
        <v>46</v>
      </c>
      <c r="D14" s="110" t="s">
        <v>107</v>
      </c>
      <c r="E14" s="110" t="s">
        <v>104</v>
      </c>
    </row>
    <row r="15" spans="1:9" ht="45" x14ac:dyDescent="0.25">
      <c r="B15" s="47">
        <v>16</v>
      </c>
      <c r="C15" s="62" t="s">
        <v>47</v>
      </c>
      <c r="D15" s="110" t="s">
        <v>107</v>
      </c>
      <c r="E15" s="110" t="s">
        <v>104</v>
      </c>
    </row>
    <row r="16" spans="1:9" ht="45" x14ac:dyDescent="0.25">
      <c r="B16" s="47">
        <v>17</v>
      </c>
      <c r="C16" s="62" t="s">
        <v>48</v>
      </c>
      <c r="D16" s="110" t="s">
        <v>107</v>
      </c>
      <c r="E16" s="110" t="s">
        <v>104</v>
      </c>
    </row>
    <row r="17" spans="2:5" ht="45" x14ac:dyDescent="0.25">
      <c r="B17" s="47">
        <v>18</v>
      </c>
      <c r="C17" s="62" t="s">
        <v>49</v>
      </c>
      <c r="D17" s="110" t="s">
        <v>107</v>
      </c>
      <c r="E17" s="110" t="s">
        <v>104</v>
      </c>
    </row>
    <row r="18" spans="2:5" ht="45" x14ac:dyDescent="0.25">
      <c r="B18" s="47">
        <v>19</v>
      </c>
      <c r="C18" s="62" t="s">
        <v>50</v>
      </c>
      <c r="D18" s="110" t="s">
        <v>107</v>
      </c>
      <c r="E18" s="110" t="s">
        <v>104</v>
      </c>
    </row>
    <row r="19" spans="2:5" ht="45" x14ac:dyDescent="0.25">
      <c r="B19" s="47">
        <v>20</v>
      </c>
      <c r="C19" s="62" t="s">
        <v>51</v>
      </c>
      <c r="D19" s="110" t="s">
        <v>107</v>
      </c>
      <c r="E19" s="110" t="s">
        <v>104</v>
      </c>
    </row>
    <row r="20" spans="2:5" ht="45" x14ac:dyDescent="0.25">
      <c r="B20" s="47">
        <v>21</v>
      </c>
      <c r="C20" s="62" t="s">
        <v>52</v>
      </c>
      <c r="D20" s="110" t="s">
        <v>107</v>
      </c>
      <c r="E20" s="110" t="s">
        <v>104</v>
      </c>
    </row>
    <row r="21" spans="2:5" ht="15.75" x14ac:dyDescent="0.25">
      <c r="B21" s="47">
        <v>22</v>
      </c>
      <c r="C21" s="62" t="s">
        <v>53</v>
      </c>
      <c r="D21" s="62"/>
      <c r="E21" s="110"/>
    </row>
    <row r="22" spans="2:5" ht="45" x14ac:dyDescent="0.25">
      <c r="B22" s="47">
        <v>23</v>
      </c>
      <c r="C22" s="62" t="s">
        <v>54</v>
      </c>
      <c r="D22" s="110" t="s">
        <v>108</v>
      </c>
      <c r="E22" s="110" t="s">
        <v>103</v>
      </c>
    </row>
    <row r="23" spans="2:5" ht="45" x14ac:dyDescent="0.25">
      <c r="B23" s="47">
        <v>24</v>
      </c>
      <c r="C23" s="62" t="s">
        <v>55</v>
      </c>
      <c r="D23" s="110" t="s">
        <v>108</v>
      </c>
      <c r="E23" s="110" t="s">
        <v>103</v>
      </c>
    </row>
    <row r="24" spans="2:5" ht="45" x14ac:dyDescent="0.25">
      <c r="B24" s="47">
        <v>26</v>
      </c>
      <c r="C24" s="62" t="s">
        <v>56</v>
      </c>
      <c r="D24" s="110" t="s">
        <v>108</v>
      </c>
      <c r="E24" s="110" t="s">
        <v>103</v>
      </c>
    </row>
    <row r="25" spans="2:5" ht="45" x14ac:dyDescent="0.25">
      <c r="B25" s="47">
        <v>27</v>
      </c>
      <c r="C25" s="62" t="s">
        <v>57</v>
      </c>
      <c r="D25" s="110" t="s">
        <v>108</v>
      </c>
      <c r="E25" s="110" t="s">
        <v>103</v>
      </c>
    </row>
    <row r="26" spans="2:5" ht="45" x14ac:dyDescent="0.25">
      <c r="B26" s="47">
        <v>28</v>
      </c>
      <c r="C26" s="62" t="s">
        <v>58</v>
      </c>
      <c r="D26" s="110" t="s">
        <v>108</v>
      </c>
      <c r="E26" s="110" t="s">
        <v>103</v>
      </c>
    </row>
    <row r="27" spans="2:5" ht="45" x14ac:dyDescent="0.25">
      <c r="B27" s="47">
        <v>29</v>
      </c>
      <c r="C27" s="62" t="s">
        <v>95</v>
      </c>
      <c r="D27" s="110" t="s">
        <v>108</v>
      </c>
      <c r="E27" s="110" t="s">
        <v>103</v>
      </c>
    </row>
    <row r="28" spans="2:5" ht="45" x14ac:dyDescent="0.25">
      <c r="B28" s="47">
        <v>30</v>
      </c>
      <c r="C28" s="62" t="s">
        <v>60</v>
      </c>
      <c r="D28" s="110" t="s">
        <v>108</v>
      </c>
      <c r="E28" s="110" t="s">
        <v>103</v>
      </c>
    </row>
    <row r="29" spans="2:5" ht="45" x14ac:dyDescent="0.25">
      <c r="B29" s="47">
        <v>31</v>
      </c>
      <c r="C29" s="62" t="s">
        <v>61</v>
      </c>
      <c r="D29" s="110" t="s">
        <v>108</v>
      </c>
      <c r="E29" s="110" t="s">
        <v>103</v>
      </c>
    </row>
    <row r="30" spans="2:5" ht="47.25" x14ac:dyDescent="0.25">
      <c r="B30" s="47">
        <v>32</v>
      </c>
      <c r="C30" s="62" t="s">
        <v>62</v>
      </c>
      <c r="D30" s="110" t="s">
        <v>108</v>
      </c>
      <c r="E30" s="110" t="s">
        <v>103</v>
      </c>
    </row>
    <row r="31" spans="2:5" ht="45" x14ac:dyDescent="0.25">
      <c r="B31" s="47">
        <v>33</v>
      </c>
      <c r="C31" s="62" t="s">
        <v>63</v>
      </c>
      <c r="D31" s="110" t="s">
        <v>108</v>
      </c>
      <c r="E31" s="110" t="s">
        <v>103</v>
      </c>
    </row>
    <row r="32" spans="2:5" ht="45" x14ac:dyDescent="0.25">
      <c r="B32" s="47" t="s">
        <v>64</v>
      </c>
      <c r="C32" s="62" t="s">
        <v>65</v>
      </c>
      <c r="D32" s="110" t="s">
        <v>108</v>
      </c>
      <c r="E32" s="110" t="s">
        <v>103</v>
      </c>
    </row>
    <row r="33" spans="2:5" ht="45" x14ac:dyDescent="0.25">
      <c r="B33" s="47">
        <v>34</v>
      </c>
      <c r="C33" s="62" t="s">
        <v>66</v>
      </c>
      <c r="D33" s="110" t="s">
        <v>108</v>
      </c>
      <c r="E33" s="110" t="s">
        <v>103</v>
      </c>
    </row>
    <row r="34" spans="2:5" ht="45" x14ac:dyDescent="0.25">
      <c r="B34" s="47">
        <v>35</v>
      </c>
      <c r="C34" s="62" t="s">
        <v>67</v>
      </c>
      <c r="D34" s="110" t="s">
        <v>108</v>
      </c>
      <c r="E34" s="110" t="s">
        <v>103</v>
      </c>
    </row>
    <row r="35" spans="2:5" ht="48" thickBot="1" x14ac:dyDescent="0.3">
      <c r="B35" s="48">
        <v>36</v>
      </c>
      <c r="C35" s="63" t="s">
        <v>68</v>
      </c>
      <c r="D35" s="63" t="s">
        <v>108</v>
      </c>
      <c r="E35" s="63" t="s">
        <v>103</v>
      </c>
    </row>
  </sheetData>
  <conditionalFormatting sqref="E21">
    <cfRule type="expression" dxfId="314" priority="330" stopIfTrue="1">
      <formula>(H21="yes")</formula>
    </cfRule>
  </conditionalFormatting>
  <conditionalFormatting sqref="E22:E30">
    <cfRule type="expression" dxfId="313" priority="329" stopIfTrue="1">
      <formula>(H22="yes")</formula>
    </cfRule>
  </conditionalFormatting>
  <conditionalFormatting sqref="E33">
    <cfRule type="expression" dxfId="312" priority="327" stopIfTrue="1">
      <formula>(H33="yes")</formula>
    </cfRule>
  </conditionalFormatting>
  <conditionalFormatting sqref="E34">
    <cfRule type="expression" dxfId="311" priority="326" stopIfTrue="1">
      <formula>(H34="yes")</formula>
    </cfRule>
  </conditionalFormatting>
  <conditionalFormatting sqref="E34">
    <cfRule type="expression" dxfId="310" priority="325" stopIfTrue="1">
      <formula>(H34="yes")</formula>
    </cfRule>
  </conditionalFormatting>
  <conditionalFormatting sqref="E34">
    <cfRule type="expression" dxfId="309" priority="324" stopIfTrue="1">
      <formula>(H34="yes")</formula>
    </cfRule>
  </conditionalFormatting>
  <conditionalFormatting sqref="E31:E32">
    <cfRule type="expression" dxfId="308" priority="323" stopIfTrue="1">
      <formula>(H31="yes")</formula>
    </cfRule>
  </conditionalFormatting>
  <conditionalFormatting sqref="E33">
    <cfRule type="expression" dxfId="307" priority="322" stopIfTrue="1">
      <formula>(H33="yes")</formula>
    </cfRule>
  </conditionalFormatting>
  <conditionalFormatting sqref="E32">
    <cfRule type="expression" dxfId="306" priority="321" stopIfTrue="1">
      <formula>(H32="yes")</formula>
    </cfRule>
  </conditionalFormatting>
  <conditionalFormatting sqref="E32">
    <cfRule type="expression" dxfId="305" priority="320" stopIfTrue="1">
      <formula>(H32="yes")</formula>
    </cfRule>
  </conditionalFormatting>
  <conditionalFormatting sqref="E31">
    <cfRule type="expression" dxfId="304" priority="319" stopIfTrue="1">
      <formula>(H31="yes")</formula>
    </cfRule>
  </conditionalFormatting>
  <conditionalFormatting sqref="E31">
    <cfRule type="expression" dxfId="303" priority="318" stopIfTrue="1">
      <formula>(H31="yes")</formula>
    </cfRule>
  </conditionalFormatting>
  <conditionalFormatting sqref="E32">
    <cfRule type="expression" dxfId="302" priority="317" stopIfTrue="1">
      <formula>(H32="yes")</formula>
    </cfRule>
  </conditionalFormatting>
  <conditionalFormatting sqref="E32">
    <cfRule type="expression" dxfId="301" priority="316" stopIfTrue="1">
      <formula>(H32="yes")</formula>
    </cfRule>
  </conditionalFormatting>
  <conditionalFormatting sqref="E31">
    <cfRule type="expression" dxfId="300" priority="315" stopIfTrue="1">
      <formula>(H31="yes")</formula>
    </cfRule>
  </conditionalFormatting>
  <conditionalFormatting sqref="E31">
    <cfRule type="expression" dxfId="299" priority="314" stopIfTrue="1">
      <formula>(H31="yes")</formula>
    </cfRule>
  </conditionalFormatting>
  <conditionalFormatting sqref="E34">
    <cfRule type="expression" dxfId="298" priority="313" stopIfTrue="1">
      <formula>(H34="yes")</formula>
    </cfRule>
  </conditionalFormatting>
  <conditionalFormatting sqref="E34">
    <cfRule type="expression" dxfId="297" priority="312" stopIfTrue="1">
      <formula>(H34="yes")</formula>
    </cfRule>
  </conditionalFormatting>
  <conditionalFormatting sqref="E30">
    <cfRule type="expression" dxfId="296" priority="309" stopIfTrue="1">
      <formula>(H30="yes")</formula>
    </cfRule>
  </conditionalFormatting>
  <conditionalFormatting sqref="E30">
    <cfRule type="expression" dxfId="295" priority="308" stopIfTrue="1">
      <formula>(H30="yes")</formula>
    </cfRule>
  </conditionalFormatting>
  <conditionalFormatting sqref="E30">
    <cfRule type="expression" dxfId="294" priority="307" stopIfTrue="1">
      <formula>(H30="yes")</formula>
    </cfRule>
  </conditionalFormatting>
  <conditionalFormatting sqref="E30">
    <cfRule type="expression" dxfId="293" priority="306" stopIfTrue="1">
      <formula>(H30="yes")</formula>
    </cfRule>
  </conditionalFormatting>
  <conditionalFormatting sqref="E30">
    <cfRule type="expression" dxfId="292" priority="305" stopIfTrue="1">
      <formula>(H30="yes")</formula>
    </cfRule>
  </conditionalFormatting>
  <conditionalFormatting sqref="E29">
    <cfRule type="expression" dxfId="291" priority="304" stopIfTrue="1">
      <formula>(H29="yes")</formula>
    </cfRule>
  </conditionalFormatting>
  <conditionalFormatting sqref="E29">
    <cfRule type="expression" dxfId="290" priority="303" stopIfTrue="1">
      <formula>(H29="yes")</formula>
    </cfRule>
  </conditionalFormatting>
  <conditionalFormatting sqref="E29">
    <cfRule type="expression" dxfId="289" priority="302" stopIfTrue="1">
      <formula>(H29="yes")</formula>
    </cfRule>
  </conditionalFormatting>
  <conditionalFormatting sqref="E29">
    <cfRule type="expression" dxfId="288" priority="301" stopIfTrue="1">
      <formula>(H29="yes")</formula>
    </cfRule>
  </conditionalFormatting>
  <conditionalFormatting sqref="E29">
    <cfRule type="expression" dxfId="287" priority="300" stopIfTrue="1">
      <formula>(H29="yes")</formula>
    </cfRule>
  </conditionalFormatting>
  <conditionalFormatting sqref="E28">
    <cfRule type="expression" dxfId="286" priority="299" stopIfTrue="1">
      <formula>(H28="yes")</formula>
    </cfRule>
  </conditionalFormatting>
  <conditionalFormatting sqref="E28">
    <cfRule type="expression" dxfId="285" priority="298" stopIfTrue="1">
      <formula>(H28="yes")</formula>
    </cfRule>
  </conditionalFormatting>
  <conditionalFormatting sqref="E28">
    <cfRule type="expression" dxfId="284" priority="297" stopIfTrue="1">
      <formula>(H28="yes")</formula>
    </cfRule>
  </conditionalFormatting>
  <conditionalFormatting sqref="E28">
    <cfRule type="expression" dxfId="283" priority="296" stopIfTrue="1">
      <formula>(H28="yes")</formula>
    </cfRule>
  </conditionalFormatting>
  <conditionalFormatting sqref="E28">
    <cfRule type="expression" dxfId="282" priority="295" stopIfTrue="1">
      <formula>(H28="yes")</formula>
    </cfRule>
  </conditionalFormatting>
  <conditionalFormatting sqref="E27">
    <cfRule type="expression" dxfId="281" priority="294" stopIfTrue="1">
      <formula>(H27="yes")</formula>
    </cfRule>
  </conditionalFormatting>
  <conditionalFormatting sqref="E27">
    <cfRule type="expression" dxfId="280" priority="293" stopIfTrue="1">
      <formula>(H27="yes")</formula>
    </cfRule>
  </conditionalFormatting>
  <conditionalFormatting sqref="E27">
    <cfRule type="expression" dxfId="279" priority="292" stopIfTrue="1">
      <formula>(H27="yes")</formula>
    </cfRule>
  </conditionalFormatting>
  <conditionalFormatting sqref="E27">
    <cfRule type="expression" dxfId="278" priority="291" stopIfTrue="1">
      <formula>(H27="yes")</formula>
    </cfRule>
  </conditionalFormatting>
  <conditionalFormatting sqref="E27">
    <cfRule type="expression" dxfId="277" priority="290" stopIfTrue="1">
      <formula>(H27="yes")</formula>
    </cfRule>
  </conditionalFormatting>
  <conditionalFormatting sqref="E26">
    <cfRule type="expression" dxfId="276" priority="289" stopIfTrue="1">
      <formula>(H26="yes")</formula>
    </cfRule>
  </conditionalFormatting>
  <conditionalFormatting sqref="E26">
    <cfRule type="expression" dxfId="275" priority="288" stopIfTrue="1">
      <formula>(H26="yes")</formula>
    </cfRule>
  </conditionalFormatting>
  <conditionalFormatting sqref="E26">
    <cfRule type="expression" dxfId="274" priority="287" stopIfTrue="1">
      <formula>(H26="yes")</formula>
    </cfRule>
  </conditionalFormatting>
  <conditionalFormatting sqref="E26">
    <cfRule type="expression" dxfId="273" priority="286" stopIfTrue="1">
      <formula>(H26="yes")</formula>
    </cfRule>
  </conditionalFormatting>
  <conditionalFormatting sqref="E26">
    <cfRule type="expression" dxfId="272" priority="285" stopIfTrue="1">
      <formula>(H26="yes")</formula>
    </cfRule>
  </conditionalFormatting>
  <conditionalFormatting sqref="E25">
    <cfRule type="expression" dxfId="271" priority="284" stopIfTrue="1">
      <formula>(H25="yes")</formula>
    </cfRule>
  </conditionalFormatting>
  <conditionalFormatting sqref="E25">
    <cfRule type="expression" dxfId="270" priority="283" stopIfTrue="1">
      <formula>(H25="yes")</formula>
    </cfRule>
  </conditionalFormatting>
  <conditionalFormatting sqref="E25">
    <cfRule type="expression" dxfId="269" priority="282" stopIfTrue="1">
      <formula>(H25="yes")</formula>
    </cfRule>
  </conditionalFormatting>
  <conditionalFormatting sqref="E25">
    <cfRule type="expression" dxfId="268" priority="281" stopIfTrue="1">
      <formula>(H25="yes")</formula>
    </cfRule>
  </conditionalFormatting>
  <conditionalFormatting sqref="E25">
    <cfRule type="expression" dxfId="267" priority="280" stopIfTrue="1">
      <formula>(H25="yes")</formula>
    </cfRule>
  </conditionalFormatting>
  <conditionalFormatting sqref="E24">
    <cfRule type="expression" dxfId="266" priority="279" stopIfTrue="1">
      <formula>(H24="yes")</formula>
    </cfRule>
  </conditionalFormatting>
  <conditionalFormatting sqref="E24">
    <cfRule type="expression" dxfId="265" priority="278" stopIfTrue="1">
      <formula>(H24="yes")</formula>
    </cfRule>
  </conditionalFormatting>
  <conditionalFormatting sqref="E24">
    <cfRule type="expression" dxfId="264" priority="277" stopIfTrue="1">
      <formula>(H24="yes")</formula>
    </cfRule>
  </conditionalFormatting>
  <conditionalFormatting sqref="E24">
    <cfRule type="expression" dxfId="263" priority="276" stopIfTrue="1">
      <formula>(H24="yes")</formula>
    </cfRule>
  </conditionalFormatting>
  <conditionalFormatting sqref="E24">
    <cfRule type="expression" dxfId="262" priority="275" stopIfTrue="1">
      <formula>(H24="yes")</formula>
    </cfRule>
  </conditionalFormatting>
  <conditionalFormatting sqref="E23">
    <cfRule type="expression" dxfId="261" priority="274" stopIfTrue="1">
      <formula>(H23="yes")</formula>
    </cfRule>
  </conditionalFormatting>
  <conditionalFormatting sqref="E23">
    <cfRule type="expression" dxfId="260" priority="273" stopIfTrue="1">
      <formula>(H23="yes")</formula>
    </cfRule>
  </conditionalFormatting>
  <conditionalFormatting sqref="E23">
    <cfRule type="expression" dxfId="259" priority="272" stopIfTrue="1">
      <formula>(H23="yes")</formula>
    </cfRule>
  </conditionalFormatting>
  <conditionalFormatting sqref="E23">
    <cfRule type="expression" dxfId="258" priority="271" stopIfTrue="1">
      <formula>(H23="yes")</formula>
    </cfRule>
  </conditionalFormatting>
  <conditionalFormatting sqref="E23">
    <cfRule type="expression" dxfId="257" priority="270" stopIfTrue="1">
      <formula>(H23="yes")</formula>
    </cfRule>
  </conditionalFormatting>
  <conditionalFormatting sqref="E22">
    <cfRule type="expression" dxfId="256" priority="269" stopIfTrue="1">
      <formula>(H22="yes")</formula>
    </cfRule>
  </conditionalFormatting>
  <conditionalFormatting sqref="E22">
    <cfRule type="expression" dxfId="255" priority="268" stopIfTrue="1">
      <formula>(H22="yes")</formula>
    </cfRule>
  </conditionalFormatting>
  <conditionalFormatting sqref="E22">
    <cfRule type="expression" dxfId="254" priority="267" stopIfTrue="1">
      <formula>(H22="yes")</formula>
    </cfRule>
  </conditionalFormatting>
  <conditionalFormatting sqref="E22">
    <cfRule type="expression" dxfId="253" priority="266" stopIfTrue="1">
      <formula>(H22="yes")</formula>
    </cfRule>
  </conditionalFormatting>
  <conditionalFormatting sqref="E22">
    <cfRule type="expression" dxfId="252" priority="265" stopIfTrue="1">
      <formula>(H22="yes")</formula>
    </cfRule>
  </conditionalFormatting>
  <conditionalFormatting sqref="E20">
    <cfRule type="expression" dxfId="251" priority="264" stopIfTrue="1">
      <formula>(H20="yes")</formula>
    </cfRule>
  </conditionalFormatting>
  <conditionalFormatting sqref="E20">
    <cfRule type="expression" dxfId="250" priority="263" stopIfTrue="1">
      <formula>(H20="yes")</formula>
    </cfRule>
  </conditionalFormatting>
  <conditionalFormatting sqref="E20">
    <cfRule type="expression" dxfId="249" priority="262" stopIfTrue="1">
      <formula>(H20="yes")</formula>
    </cfRule>
  </conditionalFormatting>
  <conditionalFormatting sqref="E20">
    <cfRule type="expression" dxfId="248" priority="261" stopIfTrue="1">
      <formula>(H20="yes")</formula>
    </cfRule>
  </conditionalFormatting>
  <conditionalFormatting sqref="E20">
    <cfRule type="expression" dxfId="247" priority="260" stopIfTrue="1">
      <formula>(H20="yes")</formula>
    </cfRule>
  </conditionalFormatting>
  <conditionalFormatting sqref="E20">
    <cfRule type="expression" dxfId="246" priority="259" stopIfTrue="1">
      <formula>(H20="yes")</formula>
    </cfRule>
  </conditionalFormatting>
  <conditionalFormatting sqref="E19">
    <cfRule type="expression" dxfId="245" priority="258" stopIfTrue="1">
      <formula>(H19="yes")</formula>
    </cfRule>
  </conditionalFormatting>
  <conditionalFormatting sqref="E19">
    <cfRule type="expression" dxfId="244" priority="257" stopIfTrue="1">
      <formula>(H19="yes")</formula>
    </cfRule>
  </conditionalFormatting>
  <conditionalFormatting sqref="E19">
    <cfRule type="expression" dxfId="243" priority="256" stopIfTrue="1">
      <formula>(H19="yes")</formula>
    </cfRule>
  </conditionalFormatting>
  <conditionalFormatting sqref="E19">
    <cfRule type="expression" dxfId="242" priority="255" stopIfTrue="1">
      <formula>(H19="yes")</formula>
    </cfRule>
  </conditionalFormatting>
  <conditionalFormatting sqref="E19">
    <cfRule type="expression" dxfId="241" priority="254" stopIfTrue="1">
      <formula>(H19="yes")</formula>
    </cfRule>
  </conditionalFormatting>
  <conditionalFormatting sqref="E19">
    <cfRule type="expression" dxfId="240" priority="253" stopIfTrue="1">
      <formula>(H19="yes")</formula>
    </cfRule>
  </conditionalFormatting>
  <conditionalFormatting sqref="E18">
    <cfRule type="expression" dxfId="239" priority="252" stopIfTrue="1">
      <formula>(H18="yes")</formula>
    </cfRule>
  </conditionalFormatting>
  <conditionalFormatting sqref="E18">
    <cfRule type="expression" dxfId="238" priority="251" stopIfTrue="1">
      <formula>(H18="yes")</formula>
    </cfRule>
  </conditionalFormatting>
  <conditionalFormatting sqref="E18">
    <cfRule type="expression" dxfId="237" priority="250" stopIfTrue="1">
      <formula>(H18="yes")</formula>
    </cfRule>
  </conditionalFormatting>
  <conditionalFormatting sqref="E18">
    <cfRule type="expression" dxfId="236" priority="249" stopIfTrue="1">
      <formula>(H18="yes")</formula>
    </cfRule>
  </conditionalFormatting>
  <conditionalFormatting sqref="E18">
    <cfRule type="expression" dxfId="235" priority="248" stopIfTrue="1">
      <formula>(H18="yes")</formula>
    </cfRule>
  </conditionalFormatting>
  <conditionalFormatting sqref="E18">
    <cfRule type="expression" dxfId="234" priority="247" stopIfTrue="1">
      <formula>(H18="yes")</formula>
    </cfRule>
  </conditionalFormatting>
  <conditionalFormatting sqref="E17">
    <cfRule type="expression" dxfId="233" priority="246" stopIfTrue="1">
      <formula>(H17="yes")</formula>
    </cfRule>
  </conditionalFormatting>
  <conditionalFormatting sqref="E17">
    <cfRule type="expression" dxfId="232" priority="245" stopIfTrue="1">
      <formula>(H17="yes")</formula>
    </cfRule>
  </conditionalFormatting>
  <conditionalFormatting sqref="E17">
    <cfRule type="expression" dxfId="231" priority="244" stopIfTrue="1">
      <formula>(H17="yes")</formula>
    </cfRule>
  </conditionalFormatting>
  <conditionalFormatting sqref="E17">
    <cfRule type="expression" dxfId="230" priority="243" stopIfTrue="1">
      <formula>(H17="yes")</formula>
    </cfRule>
  </conditionalFormatting>
  <conditionalFormatting sqref="E17">
    <cfRule type="expression" dxfId="229" priority="242" stopIfTrue="1">
      <formula>(H17="yes")</formula>
    </cfRule>
  </conditionalFormatting>
  <conditionalFormatting sqref="E17">
    <cfRule type="expression" dxfId="228" priority="241" stopIfTrue="1">
      <formula>(H17="yes")</formula>
    </cfRule>
  </conditionalFormatting>
  <conditionalFormatting sqref="E18">
    <cfRule type="expression" dxfId="227" priority="240" stopIfTrue="1">
      <formula>(H18="yes")</formula>
    </cfRule>
  </conditionalFormatting>
  <conditionalFormatting sqref="E18">
    <cfRule type="expression" dxfId="226" priority="239" stopIfTrue="1">
      <formula>(H18="yes")</formula>
    </cfRule>
  </conditionalFormatting>
  <conditionalFormatting sqref="E18">
    <cfRule type="expression" dxfId="225" priority="238" stopIfTrue="1">
      <formula>(H18="yes")</formula>
    </cfRule>
  </conditionalFormatting>
  <conditionalFormatting sqref="E18">
    <cfRule type="expression" dxfId="224" priority="237" stopIfTrue="1">
      <formula>(H18="yes")</formula>
    </cfRule>
  </conditionalFormatting>
  <conditionalFormatting sqref="E18">
    <cfRule type="expression" dxfId="223" priority="236" stopIfTrue="1">
      <formula>(H18="yes")</formula>
    </cfRule>
  </conditionalFormatting>
  <conditionalFormatting sqref="E18">
    <cfRule type="expression" dxfId="222" priority="235" stopIfTrue="1">
      <formula>(H18="yes")</formula>
    </cfRule>
  </conditionalFormatting>
  <conditionalFormatting sqref="E19">
    <cfRule type="expression" dxfId="221" priority="234" stopIfTrue="1">
      <formula>(H19="yes")</formula>
    </cfRule>
  </conditionalFormatting>
  <conditionalFormatting sqref="E19">
    <cfRule type="expression" dxfId="220" priority="233" stopIfTrue="1">
      <formula>(H19="yes")</formula>
    </cfRule>
  </conditionalFormatting>
  <conditionalFormatting sqref="E19">
    <cfRule type="expression" dxfId="219" priority="232" stopIfTrue="1">
      <formula>(H19="yes")</formula>
    </cfRule>
  </conditionalFormatting>
  <conditionalFormatting sqref="E19">
    <cfRule type="expression" dxfId="218" priority="231" stopIfTrue="1">
      <formula>(H19="yes")</formula>
    </cfRule>
  </conditionalFormatting>
  <conditionalFormatting sqref="E19">
    <cfRule type="expression" dxfId="217" priority="230" stopIfTrue="1">
      <formula>(H19="yes")</formula>
    </cfRule>
  </conditionalFormatting>
  <conditionalFormatting sqref="E19">
    <cfRule type="expression" dxfId="216" priority="229" stopIfTrue="1">
      <formula>(H19="yes")</formula>
    </cfRule>
  </conditionalFormatting>
  <conditionalFormatting sqref="E20">
    <cfRule type="expression" dxfId="215" priority="228" stopIfTrue="1">
      <formula>(H20="yes")</formula>
    </cfRule>
  </conditionalFormatting>
  <conditionalFormatting sqref="E20">
    <cfRule type="expression" dxfId="214" priority="227" stopIfTrue="1">
      <formula>(H20="yes")</formula>
    </cfRule>
  </conditionalFormatting>
  <conditionalFormatting sqref="E20">
    <cfRule type="expression" dxfId="213" priority="226" stopIfTrue="1">
      <formula>(H20="yes")</formula>
    </cfRule>
  </conditionalFormatting>
  <conditionalFormatting sqref="E20">
    <cfRule type="expression" dxfId="212" priority="225" stopIfTrue="1">
      <formula>(H20="yes")</formula>
    </cfRule>
  </conditionalFormatting>
  <conditionalFormatting sqref="E20">
    <cfRule type="expression" dxfId="211" priority="224" stopIfTrue="1">
      <formula>(H20="yes")</formula>
    </cfRule>
  </conditionalFormatting>
  <conditionalFormatting sqref="E20">
    <cfRule type="expression" dxfId="210" priority="223" stopIfTrue="1">
      <formula>(H20="yes")</formula>
    </cfRule>
  </conditionalFormatting>
  <conditionalFormatting sqref="E16">
    <cfRule type="expression" dxfId="209" priority="222" stopIfTrue="1">
      <formula>(H16="yes")</formula>
    </cfRule>
  </conditionalFormatting>
  <conditionalFormatting sqref="E16">
    <cfRule type="expression" dxfId="208" priority="221" stopIfTrue="1">
      <formula>(H16="yes")</formula>
    </cfRule>
  </conditionalFormatting>
  <conditionalFormatting sqref="E16">
    <cfRule type="expression" dxfId="207" priority="220" stopIfTrue="1">
      <formula>(H16="yes")</formula>
    </cfRule>
  </conditionalFormatting>
  <conditionalFormatting sqref="E16">
    <cfRule type="expression" dxfId="206" priority="219" stopIfTrue="1">
      <formula>(H16="yes")</formula>
    </cfRule>
  </conditionalFormatting>
  <conditionalFormatting sqref="E16">
    <cfRule type="expression" dxfId="205" priority="218" stopIfTrue="1">
      <formula>(H16="yes")</formula>
    </cfRule>
  </conditionalFormatting>
  <conditionalFormatting sqref="E16">
    <cfRule type="expression" dxfId="204" priority="217" stopIfTrue="1">
      <formula>(H16="yes")</formula>
    </cfRule>
  </conditionalFormatting>
  <conditionalFormatting sqref="E15">
    <cfRule type="expression" dxfId="203" priority="216" stopIfTrue="1">
      <formula>(H15="yes")</formula>
    </cfRule>
  </conditionalFormatting>
  <conditionalFormatting sqref="E15">
    <cfRule type="expression" dxfId="202" priority="215" stopIfTrue="1">
      <formula>(H15="yes")</formula>
    </cfRule>
  </conditionalFormatting>
  <conditionalFormatting sqref="E15">
    <cfRule type="expression" dxfId="201" priority="214" stopIfTrue="1">
      <formula>(H15="yes")</formula>
    </cfRule>
  </conditionalFormatting>
  <conditionalFormatting sqref="E15">
    <cfRule type="expression" dxfId="200" priority="213" stopIfTrue="1">
      <formula>(H15="yes")</formula>
    </cfRule>
  </conditionalFormatting>
  <conditionalFormatting sqref="E15">
    <cfRule type="expression" dxfId="199" priority="212" stopIfTrue="1">
      <formula>(H15="yes")</formula>
    </cfRule>
  </conditionalFormatting>
  <conditionalFormatting sqref="E15">
    <cfRule type="expression" dxfId="198" priority="211" stopIfTrue="1">
      <formula>(H15="yes")</formula>
    </cfRule>
  </conditionalFormatting>
  <conditionalFormatting sqref="E14">
    <cfRule type="expression" dxfId="197" priority="210" stopIfTrue="1">
      <formula>(H14="yes")</formula>
    </cfRule>
  </conditionalFormatting>
  <conditionalFormatting sqref="E14">
    <cfRule type="expression" dxfId="196" priority="209" stopIfTrue="1">
      <formula>(H14="yes")</formula>
    </cfRule>
  </conditionalFormatting>
  <conditionalFormatting sqref="E14">
    <cfRule type="expression" dxfId="195" priority="208" stopIfTrue="1">
      <formula>(H14="yes")</formula>
    </cfRule>
  </conditionalFormatting>
  <conditionalFormatting sqref="E14">
    <cfRule type="expression" dxfId="194" priority="207" stopIfTrue="1">
      <formula>(H14="yes")</formula>
    </cfRule>
  </conditionalFormatting>
  <conditionalFormatting sqref="E14">
    <cfRule type="expression" dxfId="193" priority="206" stopIfTrue="1">
      <formula>(H14="yes")</formula>
    </cfRule>
  </conditionalFormatting>
  <conditionalFormatting sqref="E14">
    <cfRule type="expression" dxfId="192" priority="205" stopIfTrue="1">
      <formula>(H14="yes")</formula>
    </cfRule>
  </conditionalFormatting>
  <conditionalFormatting sqref="E6">
    <cfRule type="expression" dxfId="191" priority="204" stopIfTrue="1">
      <formula>(H6="yes")</formula>
    </cfRule>
  </conditionalFormatting>
  <conditionalFormatting sqref="E6">
    <cfRule type="expression" dxfId="190" priority="203" stopIfTrue="1">
      <formula>(H6="yes")</formula>
    </cfRule>
  </conditionalFormatting>
  <conditionalFormatting sqref="E6">
    <cfRule type="expression" dxfId="189" priority="202" stopIfTrue="1">
      <formula>(H6="yes")</formula>
    </cfRule>
  </conditionalFormatting>
  <conditionalFormatting sqref="E6">
    <cfRule type="expression" dxfId="188" priority="201" stopIfTrue="1">
      <formula>(H6="yes")</formula>
    </cfRule>
  </conditionalFormatting>
  <conditionalFormatting sqref="E6">
    <cfRule type="expression" dxfId="187" priority="200" stopIfTrue="1">
      <formula>(H6="yes")</formula>
    </cfRule>
  </conditionalFormatting>
  <conditionalFormatting sqref="E6">
    <cfRule type="expression" dxfId="186" priority="199" stopIfTrue="1">
      <formula>(H6="yes")</formula>
    </cfRule>
  </conditionalFormatting>
  <conditionalFormatting sqref="E7">
    <cfRule type="expression" dxfId="185" priority="198" stopIfTrue="1">
      <formula>(H7="yes")</formula>
    </cfRule>
  </conditionalFormatting>
  <conditionalFormatting sqref="E7">
    <cfRule type="expression" dxfId="184" priority="197" stopIfTrue="1">
      <formula>(H7="yes")</formula>
    </cfRule>
  </conditionalFormatting>
  <conditionalFormatting sqref="E7">
    <cfRule type="expression" dxfId="183" priority="196" stopIfTrue="1">
      <formula>(H7="yes")</formula>
    </cfRule>
  </conditionalFormatting>
  <conditionalFormatting sqref="E7">
    <cfRule type="expression" dxfId="182" priority="195" stopIfTrue="1">
      <formula>(H7="yes")</formula>
    </cfRule>
  </conditionalFormatting>
  <conditionalFormatting sqref="E7">
    <cfRule type="expression" dxfId="181" priority="194" stopIfTrue="1">
      <formula>(H7="yes")</formula>
    </cfRule>
  </conditionalFormatting>
  <conditionalFormatting sqref="E7">
    <cfRule type="expression" dxfId="180" priority="193" stopIfTrue="1">
      <formula>(H7="yes")</formula>
    </cfRule>
  </conditionalFormatting>
  <conditionalFormatting sqref="E8">
    <cfRule type="expression" dxfId="179" priority="192" stopIfTrue="1">
      <formula>(H8="yes")</formula>
    </cfRule>
  </conditionalFormatting>
  <conditionalFormatting sqref="E8">
    <cfRule type="expression" dxfId="178" priority="191" stopIfTrue="1">
      <formula>(H8="yes")</formula>
    </cfRule>
  </conditionalFormatting>
  <conditionalFormatting sqref="E8">
    <cfRule type="expression" dxfId="177" priority="190" stopIfTrue="1">
      <formula>(H8="yes")</formula>
    </cfRule>
  </conditionalFormatting>
  <conditionalFormatting sqref="E8">
    <cfRule type="expression" dxfId="176" priority="189" stopIfTrue="1">
      <formula>(H8="yes")</formula>
    </cfRule>
  </conditionalFormatting>
  <conditionalFormatting sqref="E8">
    <cfRule type="expression" dxfId="175" priority="188" stopIfTrue="1">
      <formula>(H8="yes")</formula>
    </cfRule>
  </conditionalFormatting>
  <conditionalFormatting sqref="E8">
    <cfRule type="expression" dxfId="174" priority="187" stopIfTrue="1">
      <formula>(H8="yes")</formula>
    </cfRule>
  </conditionalFormatting>
  <conditionalFormatting sqref="E9">
    <cfRule type="expression" dxfId="173" priority="186" stopIfTrue="1">
      <formula>(H9="yes")</formula>
    </cfRule>
  </conditionalFormatting>
  <conditionalFormatting sqref="E9">
    <cfRule type="expression" dxfId="172" priority="185" stopIfTrue="1">
      <formula>(H9="yes")</formula>
    </cfRule>
  </conditionalFormatting>
  <conditionalFormatting sqref="E9">
    <cfRule type="expression" dxfId="171" priority="184" stopIfTrue="1">
      <formula>(H9="yes")</formula>
    </cfRule>
  </conditionalFormatting>
  <conditionalFormatting sqref="E9">
    <cfRule type="expression" dxfId="170" priority="183" stopIfTrue="1">
      <formula>(H9="yes")</formula>
    </cfRule>
  </conditionalFormatting>
  <conditionalFormatting sqref="E9">
    <cfRule type="expression" dxfId="169" priority="182" stopIfTrue="1">
      <formula>(H9="yes")</formula>
    </cfRule>
  </conditionalFormatting>
  <conditionalFormatting sqref="E9">
    <cfRule type="expression" dxfId="168" priority="181" stopIfTrue="1">
      <formula>(H9="yes")</formula>
    </cfRule>
  </conditionalFormatting>
  <conditionalFormatting sqref="E10">
    <cfRule type="expression" dxfId="167" priority="180" stopIfTrue="1">
      <formula>(H10="yes")</formula>
    </cfRule>
  </conditionalFormatting>
  <conditionalFormatting sqref="E10">
    <cfRule type="expression" dxfId="166" priority="179" stopIfTrue="1">
      <formula>(H10="yes")</formula>
    </cfRule>
  </conditionalFormatting>
  <conditionalFormatting sqref="E10">
    <cfRule type="expression" dxfId="165" priority="178" stopIfTrue="1">
      <formula>(H10="yes")</formula>
    </cfRule>
  </conditionalFormatting>
  <conditionalFormatting sqref="E10">
    <cfRule type="expression" dxfId="164" priority="177" stopIfTrue="1">
      <formula>(H10="yes")</formula>
    </cfRule>
  </conditionalFormatting>
  <conditionalFormatting sqref="E10">
    <cfRule type="expression" dxfId="163" priority="176" stopIfTrue="1">
      <formula>(H10="yes")</formula>
    </cfRule>
  </conditionalFormatting>
  <conditionalFormatting sqref="E10">
    <cfRule type="expression" dxfId="162" priority="175" stopIfTrue="1">
      <formula>(H10="yes")</formula>
    </cfRule>
  </conditionalFormatting>
  <conditionalFormatting sqref="E11">
    <cfRule type="expression" dxfId="161" priority="174" stopIfTrue="1">
      <formula>(H11="yes")</formula>
    </cfRule>
  </conditionalFormatting>
  <conditionalFormatting sqref="E11">
    <cfRule type="expression" dxfId="160" priority="173" stopIfTrue="1">
      <formula>(H11="yes")</formula>
    </cfRule>
  </conditionalFormatting>
  <conditionalFormatting sqref="E11">
    <cfRule type="expression" dxfId="159" priority="172" stopIfTrue="1">
      <formula>(H11="yes")</formula>
    </cfRule>
  </conditionalFormatting>
  <conditionalFormatting sqref="E11">
    <cfRule type="expression" dxfId="158" priority="171" stopIfTrue="1">
      <formula>(H11="yes")</formula>
    </cfRule>
  </conditionalFormatting>
  <conditionalFormatting sqref="E11">
    <cfRule type="expression" dxfId="157" priority="170" stopIfTrue="1">
      <formula>(H11="yes")</formula>
    </cfRule>
  </conditionalFormatting>
  <conditionalFormatting sqref="E11">
    <cfRule type="expression" dxfId="156" priority="169" stopIfTrue="1">
      <formula>(H11="yes")</formula>
    </cfRule>
  </conditionalFormatting>
  <conditionalFormatting sqref="D6">
    <cfRule type="expression" dxfId="155" priority="168" stopIfTrue="1">
      <formula>(G6="yes")</formula>
    </cfRule>
  </conditionalFormatting>
  <conditionalFormatting sqref="D6">
    <cfRule type="expression" dxfId="154" priority="167" stopIfTrue="1">
      <formula>(G6="yes")</formula>
    </cfRule>
  </conditionalFormatting>
  <conditionalFormatting sqref="D6">
    <cfRule type="expression" dxfId="153" priority="166" stopIfTrue="1">
      <formula>(G6="yes")</formula>
    </cfRule>
  </conditionalFormatting>
  <conditionalFormatting sqref="D6">
    <cfRule type="expression" dxfId="152" priority="165" stopIfTrue="1">
      <formula>(G6="yes")</formula>
    </cfRule>
  </conditionalFormatting>
  <conditionalFormatting sqref="D6">
    <cfRule type="expression" dxfId="151" priority="164" stopIfTrue="1">
      <formula>(G6="yes")</formula>
    </cfRule>
  </conditionalFormatting>
  <conditionalFormatting sqref="D6">
    <cfRule type="expression" dxfId="150" priority="163" stopIfTrue="1">
      <formula>(G6="yes")</formula>
    </cfRule>
  </conditionalFormatting>
  <conditionalFormatting sqref="D7">
    <cfRule type="expression" dxfId="149" priority="162" stopIfTrue="1">
      <formula>(G7="yes")</formula>
    </cfRule>
  </conditionalFormatting>
  <conditionalFormatting sqref="D7">
    <cfRule type="expression" dxfId="148" priority="161" stopIfTrue="1">
      <formula>(G7="yes")</formula>
    </cfRule>
  </conditionalFormatting>
  <conditionalFormatting sqref="D7">
    <cfRule type="expression" dxfId="147" priority="160" stopIfTrue="1">
      <formula>(G7="yes")</formula>
    </cfRule>
  </conditionalFormatting>
  <conditionalFormatting sqref="D7">
    <cfRule type="expression" dxfId="146" priority="159" stopIfTrue="1">
      <formula>(G7="yes")</formula>
    </cfRule>
  </conditionalFormatting>
  <conditionalFormatting sqref="D7">
    <cfRule type="expression" dxfId="145" priority="158" stopIfTrue="1">
      <formula>(G7="yes")</formula>
    </cfRule>
  </conditionalFormatting>
  <conditionalFormatting sqref="D7">
    <cfRule type="expression" dxfId="144" priority="157" stopIfTrue="1">
      <formula>(G7="yes")</formula>
    </cfRule>
  </conditionalFormatting>
  <conditionalFormatting sqref="D8">
    <cfRule type="expression" dxfId="143" priority="156" stopIfTrue="1">
      <formula>(G8="yes")</formula>
    </cfRule>
  </conditionalFormatting>
  <conditionalFormatting sqref="D8">
    <cfRule type="expression" dxfId="142" priority="155" stopIfTrue="1">
      <formula>(G8="yes")</formula>
    </cfRule>
  </conditionalFormatting>
  <conditionalFormatting sqref="D8">
    <cfRule type="expression" dxfId="141" priority="154" stopIfTrue="1">
      <formula>(G8="yes")</formula>
    </cfRule>
  </conditionalFormatting>
  <conditionalFormatting sqref="D8">
    <cfRule type="expression" dxfId="140" priority="153" stopIfTrue="1">
      <formula>(G8="yes")</formula>
    </cfRule>
  </conditionalFormatting>
  <conditionalFormatting sqref="D8">
    <cfRule type="expression" dxfId="139" priority="152" stopIfTrue="1">
      <formula>(G8="yes")</formula>
    </cfRule>
  </conditionalFormatting>
  <conditionalFormatting sqref="D8">
    <cfRule type="expression" dxfId="138" priority="151" stopIfTrue="1">
      <formula>(G8="yes")</formula>
    </cfRule>
  </conditionalFormatting>
  <conditionalFormatting sqref="D9">
    <cfRule type="expression" dxfId="137" priority="150" stopIfTrue="1">
      <formula>(G9="yes")</formula>
    </cfRule>
  </conditionalFormatting>
  <conditionalFormatting sqref="D9">
    <cfRule type="expression" dxfId="136" priority="149" stopIfTrue="1">
      <formula>(G9="yes")</formula>
    </cfRule>
  </conditionalFormatting>
  <conditionalFormatting sqref="D9">
    <cfRule type="expression" dxfId="135" priority="148" stopIfTrue="1">
      <formula>(G9="yes")</formula>
    </cfRule>
  </conditionalFormatting>
  <conditionalFormatting sqref="D9">
    <cfRule type="expression" dxfId="134" priority="147" stopIfTrue="1">
      <formula>(G9="yes")</formula>
    </cfRule>
  </conditionalFormatting>
  <conditionalFormatting sqref="D9">
    <cfRule type="expression" dxfId="133" priority="146" stopIfTrue="1">
      <formula>(G9="yes")</formula>
    </cfRule>
  </conditionalFormatting>
  <conditionalFormatting sqref="D9">
    <cfRule type="expression" dxfId="132" priority="145" stopIfTrue="1">
      <formula>(G9="yes")</formula>
    </cfRule>
  </conditionalFormatting>
  <conditionalFormatting sqref="D10">
    <cfRule type="expression" dxfId="131" priority="144" stopIfTrue="1">
      <formula>(G10="yes")</formula>
    </cfRule>
  </conditionalFormatting>
  <conditionalFormatting sqref="D10">
    <cfRule type="expression" dxfId="130" priority="143" stopIfTrue="1">
      <formula>(G10="yes")</formula>
    </cfRule>
  </conditionalFormatting>
  <conditionalFormatting sqref="D10">
    <cfRule type="expression" dxfId="129" priority="142" stopIfTrue="1">
      <formula>(G10="yes")</formula>
    </cfRule>
  </conditionalFormatting>
  <conditionalFormatting sqref="D10">
    <cfRule type="expression" dxfId="128" priority="141" stopIfTrue="1">
      <formula>(G10="yes")</formula>
    </cfRule>
  </conditionalFormatting>
  <conditionalFormatting sqref="D10">
    <cfRule type="expression" dxfId="127" priority="140" stopIfTrue="1">
      <formula>(G10="yes")</formula>
    </cfRule>
  </conditionalFormatting>
  <conditionalFormatting sqref="D10">
    <cfRule type="expression" dxfId="126" priority="139" stopIfTrue="1">
      <formula>(G10="yes")</formula>
    </cfRule>
  </conditionalFormatting>
  <conditionalFormatting sqref="D11">
    <cfRule type="expression" dxfId="125" priority="138" stopIfTrue="1">
      <formula>(G11="yes")</formula>
    </cfRule>
  </conditionalFormatting>
  <conditionalFormatting sqref="D11">
    <cfRule type="expression" dxfId="124" priority="137" stopIfTrue="1">
      <formula>(G11="yes")</formula>
    </cfRule>
  </conditionalFormatting>
  <conditionalFormatting sqref="D11">
    <cfRule type="expression" dxfId="123" priority="136" stopIfTrue="1">
      <formula>(G11="yes")</formula>
    </cfRule>
  </conditionalFormatting>
  <conditionalFormatting sqref="D11">
    <cfRule type="expression" dxfId="122" priority="135" stopIfTrue="1">
      <formula>(G11="yes")</formula>
    </cfRule>
  </conditionalFormatting>
  <conditionalFormatting sqref="D11">
    <cfRule type="expression" dxfId="121" priority="134" stopIfTrue="1">
      <formula>(G11="yes")</formula>
    </cfRule>
  </conditionalFormatting>
  <conditionalFormatting sqref="D11">
    <cfRule type="expression" dxfId="120" priority="133" stopIfTrue="1">
      <formula>(G11="yes")</formula>
    </cfRule>
  </conditionalFormatting>
  <conditionalFormatting sqref="D14">
    <cfRule type="expression" dxfId="119" priority="126" stopIfTrue="1">
      <formula>(G14="yes")</formula>
    </cfRule>
  </conditionalFormatting>
  <conditionalFormatting sqref="D14">
    <cfRule type="expression" dxfId="118" priority="125" stopIfTrue="1">
      <formula>(G14="yes")</formula>
    </cfRule>
  </conditionalFormatting>
  <conditionalFormatting sqref="D14">
    <cfRule type="expression" dxfId="117" priority="124" stopIfTrue="1">
      <formula>(G14="yes")</formula>
    </cfRule>
  </conditionalFormatting>
  <conditionalFormatting sqref="D14">
    <cfRule type="expression" dxfId="116" priority="123" stopIfTrue="1">
      <formula>(G14="yes")</formula>
    </cfRule>
  </conditionalFormatting>
  <conditionalFormatting sqref="D14">
    <cfRule type="expression" dxfId="115" priority="122" stopIfTrue="1">
      <formula>(G14="yes")</formula>
    </cfRule>
  </conditionalFormatting>
  <conditionalFormatting sqref="D14">
    <cfRule type="expression" dxfId="114" priority="121" stopIfTrue="1">
      <formula>(G14="yes")</formula>
    </cfRule>
  </conditionalFormatting>
  <conditionalFormatting sqref="D15">
    <cfRule type="expression" dxfId="113" priority="120" stopIfTrue="1">
      <formula>(G15="yes")</formula>
    </cfRule>
  </conditionalFormatting>
  <conditionalFormatting sqref="D15">
    <cfRule type="expression" dxfId="112" priority="119" stopIfTrue="1">
      <formula>(G15="yes")</formula>
    </cfRule>
  </conditionalFormatting>
  <conditionalFormatting sqref="D15">
    <cfRule type="expression" dxfId="111" priority="118" stopIfTrue="1">
      <formula>(G15="yes")</formula>
    </cfRule>
  </conditionalFormatting>
  <conditionalFormatting sqref="D15">
    <cfRule type="expression" dxfId="110" priority="117" stopIfTrue="1">
      <formula>(G15="yes")</formula>
    </cfRule>
  </conditionalFormatting>
  <conditionalFormatting sqref="D15">
    <cfRule type="expression" dxfId="109" priority="116" stopIfTrue="1">
      <formula>(G15="yes")</formula>
    </cfRule>
  </conditionalFormatting>
  <conditionalFormatting sqref="D15">
    <cfRule type="expression" dxfId="108" priority="115" stopIfTrue="1">
      <formula>(G15="yes")</formula>
    </cfRule>
  </conditionalFormatting>
  <conditionalFormatting sqref="D16">
    <cfRule type="expression" dxfId="107" priority="114" stopIfTrue="1">
      <formula>(G16="yes")</formula>
    </cfRule>
  </conditionalFormatting>
  <conditionalFormatting sqref="D16">
    <cfRule type="expression" dxfId="106" priority="113" stopIfTrue="1">
      <formula>(G16="yes")</formula>
    </cfRule>
  </conditionalFormatting>
  <conditionalFormatting sqref="D16">
    <cfRule type="expression" dxfId="105" priority="112" stopIfTrue="1">
      <formula>(G16="yes")</formula>
    </cfRule>
  </conditionalFormatting>
  <conditionalFormatting sqref="D16">
    <cfRule type="expression" dxfId="104" priority="111" stopIfTrue="1">
      <formula>(G16="yes")</formula>
    </cfRule>
  </conditionalFormatting>
  <conditionalFormatting sqref="D16">
    <cfRule type="expression" dxfId="103" priority="110" stopIfTrue="1">
      <formula>(G16="yes")</formula>
    </cfRule>
  </conditionalFormatting>
  <conditionalFormatting sqref="D16">
    <cfRule type="expression" dxfId="102" priority="109" stopIfTrue="1">
      <formula>(G16="yes")</formula>
    </cfRule>
  </conditionalFormatting>
  <conditionalFormatting sqref="D17">
    <cfRule type="expression" dxfId="101" priority="108" stopIfTrue="1">
      <formula>(G17="yes")</formula>
    </cfRule>
  </conditionalFormatting>
  <conditionalFormatting sqref="D17">
    <cfRule type="expression" dxfId="100" priority="107" stopIfTrue="1">
      <formula>(G17="yes")</formula>
    </cfRule>
  </conditionalFormatting>
  <conditionalFormatting sqref="D17">
    <cfRule type="expression" dxfId="99" priority="106" stopIfTrue="1">
      <formula>(G17="yes")</formula>
    </cfRule>
  </conditionalFormatting>
  <conditionalFormatting sqref="D17">
    <cfRule type="expression" dxfId="98" priority="105" stopIfTrue="1">
      <formula>(G17="yes")</formula>
    </cfRule>
  </conditionalFormatting>
  <conditionalFormatting sqref="D17">
    <cfRule type="expression" dxfId="97" priority="104" stopIfTrue="1">
      <formula>(G17="yes")</formula>
    </cfRule>
  </conditionalFormatting>
  <conditionalFormatting sqref="D17">
    <cfRule type="expression" dxfId="96" priority="103" stopIfTrue="1">
      <formula>(G17="yes")</formula>
    </cfRule>
  </conditionalFormatting>
  <conditionalFormatting sqref="D18">
    <cfRule type="expression" dxfId="95" priority="102" stopIfTrue="1">
      <formula>(G18="yes")</formula>
    </cfRule>
  </conditionalFormatting>
  <conditionalFormatting sqref="D18">
    <cfRule type="expression" dxfId="94" priority="101" stopIfTrue="1">
      <formula>(G18="yes")</formula>
    </cfRule>
  </conditionalFormatting>
  <conditionalFormatting sqref="D18">
    <cfRule type="expression" dxfId="93" priority="100" stopIfTrue="1">
      <formula>(G18="yes")</formula>
    </cfRule>
  </conditionalFormatting>
  <conditionalFormatting sqref="D18">
    <cfRule type="expression" dxfId="92" priority="99" stopIfTrue="1">
      <formula>(G18="yes")</formula>
    </cfRule>
  </conditionalFormatting>
  <conditionalFormatting sqref="D18">
    <cfRule type="expression" dxfId="91" priority="98" stopIfTrue="1">
      <formula>(G18="yes")</formula>
    </cfRule>
  </conditionalFormatting>
  <conditionalFormatting sqref="D18">
    <cfRule type="expression" dxfId="90" priority="97" stopIfTrue="1">
      <formula>(G18="yes")</formula>
    </cfRule>
  </conditionalFormatting>
  <conditionalFormatting sqref="D19">
    <cfRule type="expression" dxfId="89" priority="96" stopIfTrue="1">
      <formula>(G19="yes")</formula>
    </cfRule>
  </conditionalFormatting>
  <conditionalFormatting sqref="D19">
    <cfRule type="expression" dxfId="88" priority="95" stopIfTrue="1">
      <formula>(G19="yes")</formula>
    </cfRule>
  </conditionalFormatting>
  <conditionalFormatting sqref="D19">
    <cfRule type="expression" dxfId="87" priority="94" stopIfTrue="1">
      <formula>(G19="yes")</formula>
    </cfRule>
  </conditionalFormatting>
  <conditionalFormatting sqref="D19">
    <cfRule type="expression" dxfId="86" priority="93" stopIfTrue="1">
      <formula>(G19="yes")</formula>
    </cfRule>
  </conditionalFormatting>
  <conditionalFormatting sqref="D19">
    <cfRule type="expression" dxfId="85" priority="92" stopIfTrue="1">
      <formula>(G19="yes")</formula>
    </cfRule>
  </conditionalFormatting>
  <conditionalFormatting sqref="D19">
    <cfRule type="expression" dxfId="84" priority="91" stopIfTrue="1">
      <formula>(G19="yes")</formula>
    </cfRule>
  </conditionalFormatting>
  <conditionalFormatting sqref="D20">
    <cfRule type="expression" dxfId="83" priority="90" stopIfTrue="1">
      <formula>(G20="yes")</formula>
    </cfRule>
  </conditionalFormatting>
  <conditionalFormatting sqref="D20">
    <cfRule type="expression" dxfId="82" priority="89" stopIfTrue="1">
      <formula>(G20="yes")</formula>
    </cfRule>
  </conditionalFormatting>
  <conditionalFormatting sqref="D20">
    <cfRule type="expression" dxfId="81" priority="88" stopIfTrue="1">
      <formula>(G20="yes")</formula>
    </cfRule>
  </conditionalFormatting>
  <conditionalFormatting sqref="D20">
    <cfRule type="expression" dxfId="80" priority="87" stopIfTrue="1">
      <formula>(G20="yes")</formula>
    </cfRule>
  </conditionalFormatting>
  <conditionalFormatting sqref="D20">
    <cfRule type="expression" dxfId="79" priority="86" stopIfTrue="1">
      <formula>(G20="yes")</formula>
    </cfRule>
  </conditionalFormatting>
  <conditionalFormatting sqref="D20">
    <cfRule type="expression" dxfId="78" priority="85" stopIfTrue="1">
      <formula>(G20="yes")</formula>
    </cfRule>
  </conditionalFormatting>
  <conditionalFormatting sqref="D22">
    <cfRule type="expression" dxfId="77" priority="84" stopIfTrue="1">
      <formula>(G22="yes")</formula>
    </cfRule>
  </conditionalFormatting>
  <conditionalFormatting sqref="D22">
    <cfRule type="expression" dxfId="76" priority="83" stopIfTrue="1">
      <formula>(G22="yes")</formula>
    </cfRule>
  </conditionalFormatting>
  <conditionalFormatting sqref="D22">
    <cfRule type="expression" dxfId="75" priority="82" stopIfTrue="1">
      <formula>(G22="yes")</formula>
    </cfRule>
  </conditionalFormatting>
  <conditionalFormatting sqref="D22">
    <cfRule type="expression" dxfId="74" priority="81" stopIfTrue="1">
      <formula>(G22="yes")</formula>
    </cfRule>
  </conditionalFormatting>
  <conditionalFormatting sqref="D22">
    <cfRule type="expression" dxfId="73" priority="80" stopIfTrue="1">
      <formula>(G22="yes")</formula>
    </cfRule>
  </conditionalFormatting>
  <conditionalFormatting sqref="D22">
    <cfRule type="expression" dxfId="72" priority="79" stopIfTrue="1">
      <formula>(G22="yes")</formula>
    </cfRule>
  </conditionalFormatting>
  <conditionalFormatting sqref="D23">
    <cfRule type="expression" dxfId="71" priority="78" stopIfTrue="1">
      <formula>(G23="yes")</formula>
    </cfRule>
  </conditionalFormatting>
  <conditionalFormatting sqref="D23">
    <cfRule type="expression" dxfId="70" priority="77" stopIfTrue="1">
      <formula>(G23="yes")</formula>
    </cfRule>
  </conditionalFormatting>
  <conditionalFormatting sqref="D23">
    <cfRule type="expression" dxfId="69" priority="76" stopIfTrue="1">
      <formula>(G23="yes")</formula>
    </cfRule>
  </conditionalFormatting>
  <conditionalFormatting sqref="D23">
    <cfRule type="expression" dxfId="68" priority="75" stopIfTrue="1">
      <formula>(G23="yes")</formula>
    </cfRule>
  </conditionalFormatting>
  <conditionalFormatting sqref="D23">
    <cfRule type="expression" dxfId="67" priority="74" stopIfTrue="1">
      <formula>(G23="yes")</formula>
    </cfRule>
  </conditionalFormatting>
  <conditionalFormatting sqref="D23">
    <cfRule type="expression" dxfId="66" priority="73" stopIfTrue="1">
      <formula>(G23="yes")</formula>
    </cfRule>
  </conditionalFormatting>
  <conditionalFormatting sqref="D24">
    <cfRule type="expression" dxfId="65" priority="72" stopIfTrue="1">
      <formula>(G24="yes")</formula>
    </cfRule>
  </conditionalFormatting>
  <conditionalFormatting sqref="D24">
    <cfRule type="expression" dxfId="64" priority="71" stopIfTrue="1">
      <formula>(G24="yes")</formula>
    </cfRule>
  </conditionalFormatting>
  <conditionalFormatting sqref="D24">
    <cfRule type="expression" dxfId="63" priority="70" stopIfTrue="1">
      <formula>(G24="yes")</formula>
    </cfRule>
  </conditionalFormatting>
  <conditionalFormatting sqref="D24">
    <cfRule type="expression" dxfId="62" priority="69" stopIfTrue="1">
      <formula>(G24="yes")</formula>
    </cfRule>
  </conditionalFormatting>
  <conditionalFormatting sqref="D24">
    <cfRule type="expression" dxfId="61" priority="68" stopIfTrue="1">
      <formula>(G24="yes")</formula>
    </cfRule>
  </conditionalFormatting>
  <conditionalFormatting sqref="D24">
    <cfRule type="expression" dxfId="60" priority="67" stopIfTrue="1">
      <formula>(G24="yes")</formula>
    </cfRule>
  </conditionalFormatting>
  <conditionalFormatting sqref="D25">
    <cfRule type="expression" dxfId="59" priority="66" stopIfTrue="1">
      <formula>(G25="yes")</formula>
    </cfRule>
  </conditionalFormatting>
  <conditionalFormatting sqref="D25">
    <cfRule type="expression" dxfId="58" priority="65" stopIfTrue="1">
      <formula>(G25="yes")</formula>
    </cfRule>
  </conditionalFormatting>
  <conditionalFormatting sqref="D25">
    <cfRule type="expression" dxfId="57" priority="64" stopIfTrue="1">
      <formula>(G25="yes")</formula>
    </cfRule>
  </conditionalFormatting>
  <conditionalFormatting sqref="D25">
    <cfRule type="expression" dxfId="56" priority="63" stopIfTrue="1">
      <formula>(G25="yes")</formula>
    </cfRule>
  </conditionalFormatting>
  <conditionalFormatting sqref="D25">
    <cfRule type="expression" dxfId="55" priority="62" stopIfTrue="1">
      <formula>(G25="yes")</formula>
    </cfRule>
  </conditionalFormatting>
  <conditionalFormatting sqref="D25">
    <cfRule type="expression" dxfId="54" priority="61" stopIfTrue="1">
      <formula>(G25="yes")</formula>
    </cfRule>
  </conditionalFormatting>
  <conditionalFormatting sqref="D26">
    <cfRule type="expression" dxfId="53" priority="60" stopIfTrue="1">
      <formula>(G26="yes")</formula>
    </cfRule>
  </conditionalFormatting>
  <conditionalFormatting sqref="D26">
    <cfRule type="expression" dxfId="52" priority="59" stopIfTrue="1">
      <formula>(G26="yes")</formula>
    </cfRule>
  </conditionalFormatting>
  <conditionalFormatting sqref="D26">
    <cfRule type="expression" dxfId="51" priority="58" stopIfTrue="1">
      <formula>(G26="yes")</formula>
    </cfRule>
  </conditionalFormatting>
  <conditionalFormatting sqref="D26">
    <cfRule type="expression" dxfId="50" priority="57" stopIfTrue="1">
      <formula>(G26="yes")</formula>
    </cfRule>
  </conditionalFormatting>
  <conditionalFormatting sqref="D26">
    <cfRule type="expression" dxfId="49" priority="56" stopIfTrue="1">
      <formula>(G26="yes")</formula>
    </cfRule>
  </conditionalFormatting>
  <conditionalFormatting sqref="D26">
    <cfRule type="expression" dxfId="48" priority="55" stopIfTrue="1">
      <formula>(G26="yes")</formula>
    </cfRule>
  </conditionalFormatting>
  <conditionalFormatting sqref="D27">
    <cfRule type="expression" dxfId="47" priority="54" stopIfTrue="1">
      <formula>(G27="yes")</formula>
    </cfRule>
  </conditionalFormatting>
  <conditionalFormatting sqref="D27">
    <cfRule type="expression" dxfId="46" priority="53" stopIfTrue="1">
      <formula>(G27="yes")</formula>
    </cfRule>
  </conditionalFormatting>
  <conditionalFormatting sqref="D27">
    <cfRule type="expression" dxfId="45" priority="52" stopIfTrue="1">
      <formula>(G27="yes")</formula>
    </cfRule>
  </conditionalFormatting>
  <conditionalFormatting sqref="D27">
    <cfRule type="expression" dxfId="44" priority="51" stopIfTrue="1">
      <formula>(G27="yes")</formula>
    </cfRule>
  </conditionalFormatting>
  <conditionalFormatting sqref="D27">
    <cfRule type="expression" dxfId="43" priority="50" stopIfTrue="1">
      <formula>(G27="yes")</formula>
    </cfRule>
  </conditionalFormatting>
  <conditionalFormatting sqref="D27">
    <cfRule type="expression" dxfId="42" priority="49" stopIfTrue="1">
      <formula>(G27="yes")</formula>
    </cfRule>
  </conditionalFormatting>
  <conditionalFormatting sqref="D28">
    <cfRule type="expression" dxfId="41" priority="48" stopIfTrue="1">
      <formula>(G28="yes")</formula>
    </cfRule>
  </conditionalFormatting>
  <conditionalFormatting sqref="D28">
    <cfRule type="expression" dxfId="40" priority="47" stopIfTrue="1">
      <formula>(G28="yes")</formula>
    </cfRule>
  </conditionalFormatting>
  <conditionalFormatting sqref="D28">
    <cfRule type="expression" dxfId="39" priority="46" stopIfTrue="1">
      <formula>(G28="yes")</formula>
    </cfRule>
  </conditionalFormatting>
  <conditionalFormatting sqref="D28">
    <cfRule type="expression" dxfId="38" priority="45" stopIfTrue="1">
      <formula>(G28="yes")</formula>
    </cfRule>
  </conditionalFormatting>
  <conditionalFormatting sqref="D28">
    <cfRule type="expression" dxfId="37" priority="44" stopIfTrue="1">
      <formula>(G28="yes")</formula>
    </cfRule>
  </conditionalFormatting>
  <conditionalFormatting sqref="D28">
    <cfRule type="expression" dxfId="36" priority="43" stopIfTrue="1">
      <formula>(G28="yes")</formula>
    </cfRule>
  </conditionalFormatting>
  <conditionalFormatting sqref="D29">
    <cfRule type="expression" dxfId="35" priority="42" stopIfTrue="1">
      <formula>(G29="yes")</formula>
    </cfRule>
  </conditionalFormatting>
  <conditionalFormatting sqref="D29">
    <cfRule type="expression" dxfId="34" priority="41" stopIfTrue="1">
      <formula>(G29="yes")</formula>
    </cfRule>
  </conditionalFormatting>
  <conditionalFormatting sqref="D29">
    <cfRule type="expression" dxfId="33" priority="40" stopIfTrue="1">
      <formula>(G29="yes")</formula>
    </cfRule>
  </conditionalFormatting>
  <conditionalFormatting sqref="D29">
    <cfRule type="expression" dxfId="32" priority="39" stopIfTrue="1">
      <formula>(G29="yes")</formula>
    </cfRule>
  </conditionalFormatting>
  <conditionalFormatting sqref="D29">
    <cfRule type="expression" dxfId="31" priority="38" stopIfTrue="1">
      <formula>(G29="yes")</formula>
    </cfRule>
  </conditionalFormatting>
  <conditionalFormatting sqref="D29">
    <cfRule type="expression" dxfId="30" priority="37" stopIfTrue="1">
      <formula>(G29="yes")</formula>
    </cfRule>
  </conditionalFormatting>
  <conditionalFormatting sqref="D30">
    <cfRule type="expression" dxfId="29" priority="36" stopIfTrue="1">
      <formula>(G30="yes")</formula>
    </cfRule>
  </conditionalFormatting>
  <conditionalFormatting sqref="D30">
    <cfRule type="expression" dxfId="28" priority="35" stopIfTrue="1">
      <formula>(G30="yes")</formula>
    </cfRule>
  </conditionalFormatting>
  <conditionalFormatting sqref="D30">
    <cfRule type="expression" dxfId="27" priority="34" stopIfTrue="1">
      <formula>(G30="yes")</formula>
    </cfRule>
  </conditionalFormatting>
  <conditionalFormatting sqref="D30">
    <cfRule type="expression" dxfId="26" priority="33" stopIfTrue="1">
      <formula>(G30="yes")</formula>
    </cfRule>
  </conditionalFormatting>
  <conditionalFormatting sqref="D30">
    <cfRule type="expression" dxfId="25" priority="32" stopIfTrue="1">
      <formula>(G30="yes")</formula>
    </cfRule>
  </conditionalFormatting>
  <conditionalFormatting sqref="D30">
    <cfRule type="expression" dxfId="24" priority="31" stopIfTrue="1">
      <formula>(G30="yes")</formula>
    </cfRule>
  </conditionalFormatting>
  <conditionalFormatting sqref="D31">
    <cfRule type="expression" dxfId="23" priority="30" stopIfTrue="1">
      <formula>(G31="yes")</formula>
    </cfRule>
  </conditionalFormatting>
  <conditionalFormatting sqref="D31">
    <cfRule type="expression" dxfId="22" priority="29" stopIfTrue="1">
      <formula>(G31="yes")</formula>
    </cfRule>
  </conditionalFormatting>
  <conditionalFormatting sqref="D31">
    <cfRule type="expression" dxfId="21" priority="28" stopIfTrue="1">
      <formula>(G31="yes")</formula>
    </cfRule>
  </conditionalFormatting>
  <conditionalFormatting sqref="D31">
    <cfRule type="expression" dxfId="20" priority="27" stopIfTrue="1">
      <formula>(G31="yes")</formula>
    </cfRule>
  </conditionalFormatting>
  <conditionalFormatting sqref="D31">
    <cfRule type="expression" dxfId="19" priority="26" stopIfTrue="1">
      <formula>(G31="yes")</formula>
    </cfRule>
  </conditionalFormatting>
  <conditionalFormatting sqref="D31">
    <cfRule type="expression" dxfId="18" priority="25" stopIfTrue="1">
      <formula>(G31="yes")</formula>
    </cfRule>
  </conditionalFormatting>
  <conditionalFormatting sqref="D32">
    <cfRule type="expression" dxfId="17" priority="24" stopIfTrue="1">
      <formula>(G32="yes")</formula>
    </cfRule>
  </conditionalFormatting>
  <conditionalFormatting sqref="D32">
    <cfRule type="expression" dxfId="16" priority="23" stopIfTrue="1">
      <formula>(G32="yes")</formula>
    </cfRule>
  </conditionalFormatting>
  <conditionalFormatting sqref="D32">
    <cfRule type="expression" dxfId="15" priority="22" stopIfTrue="1">
      <formula>(G32="yes")</formula>
    </cfRule>
  </conditionalFormatting>
  <conditionalFormatting sqref="D32">
    <cfRule type="expression" dxfId="14" priority="21" stopIfTrue="1">
      <formula>(G32="yes")</formula>
    </cfRule>
  </conditionalFormatting>
  <conditionalFormatting sqref="D32">
    <cfRule type="expression" dxfId="13" priority="20" stopIfTrue="1">
      <formula>(G32="yes")</formula>
    </cfRule>
  </conditionalFormatting>
  <conditionalFormatting sqref="D32">
    <cfRule type="expression" dxfId="12" priority="19" stopIfTrue="1">
      <formula>(G32="yes")</formula>
    </cfRule>
  </conditionalFormatting>
  <conditionalFormatting sqref="D34">
    <cfRule type="expression" dxfId="11" priority="12" stopIfTrue="1">
      <formula>(G34="yes")</formula>
    </cfRule>
  </conditionalFormatting>
  <conditionalFormatting sqref="D34">
    <cfRule type="expression" dxfId="10" priority="11" stopIfTrue="1">
      <formula>(G34="yes")</formula>
    </cfRule>
  </conditionalFormatting>
  <conditionalFormatting sqref="D34">
    <cfRule type="expression" dxfId="9" priority="10" stopIfTrue="1">
      <formula>(G34="yes")</formula>
    </cfRule>
  </conditionalFormatting>
  <conditionalFormatting sqref="D34">
    <cfRule type="expression" dxfId="8" priority="9" stopIfTrue="1">
      <formula>(G34="yes")</formula>
    </cfRule>
  </conditionalFormatting>
  <conditionalFormatting sqref="D34">
    <cfRule type="expression" dxfId="7" priority="8" stopIfTrue="1">
      <formula>(G34="yes")</formula>
    </cfRule>
  </conditionalFormatting>
  <conditionalFormatting sqref="D34">
    <cfRule type="expression" dxfId="6" priority="7" stopIfTrue="1">
      <formula>(G34="yes")</formula>
    </cfRule>
  </conditionalFormatting>
  <conditionalFormatting sqref="D33">
    <cfRule type="expression" dxfId="5" priority="6" stopIfTrue="1">
      <formula>(G33="yes")</formula>
    </cfRule>
  </conditionalFormatting>
  <conditionalFormatting sqref="D33">
    <cfRule type="expression" dxfId="4" priority="5" stopIfTrue="1">
      <formula>(G33="yes")</formula>
    </cfRule>
  </conditionalFormatting>
  <conditionalFormatting sqref="D33">
    <cfRule type="expression" dxfId="3" priority="4" stopIfTrue="1">
      <formula>(G33="yes")</formula>
    </cfRule>
  </conditionalFormatting>
  <conditionalFormatting sqref="D33">
    <cfRule type="expression" dxfId="2" priority="3" stopIfTrue="1">
      <formula>(G33="yes")</formula>
    </cfRule>
  </conditionalFormatting>
  <conditionalFormatting sqref="D33">
    <cfRule type="expression" dxfId="1" priority="2" stopIfTrue="1">
      <formula>(G33="yes")</formula>
    </cfRule>
  </conditionalFormatting>
  <conditionalFormatting sqref="D33">
    <cfRule type="expression" dxfId="0" priority="1" stopIfTrue="1">
      <formula>(G33="yes")</formula>
    </cfRule>
  </conditionalFormatting>
  <pageMargins left="0.2" right="0.2" top="0.25" bottom="0.25" header="0.3" footer="0.3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Sections I-III. Company Data</vt:lpstr>
      <vt:lpstr>Statewide Data</vt:lpstr>
      <vt:lpstr>Area 1 Data</vt:lpstr>
      <vt:lpstr>Area 2 Data</vt:lpstr>
      <vt:lpstr>Area 3 Data</vt:lpstr>
      <vt:lpstr>Area 4 Data</vt:lpstr>
      <vt:lpstr>Allocation Method</vt:lpstr>
      <vt:lpstr>Comments</vt:lpstr>
    </vt:vector>
  </TitlesOfParts>
  <Company>State of Maine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Brown, Bradford L</dc:creator>
  <cp:lastModifiedBy>Brown, Bradford L</cp:lastModifiedBy>
  <cp:lastPrinted>2016-04-01T18:34:02Z</cp:lastPrinted>
  <dcterms:created xsi:type="dcterms:W3CDTF">2013-10-30T14:59:00Z</dcterms:created>
  <dcterms:modified xsi:type="dcterms:W3CDTF">2017-05-10T17:52:19Z</dcterms:modified>
</cp:coreProperties>
</file>