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CC59F012-34D5-4F3E-A4EA-EACF72E7F74E}" xr6:coauthVersionLast="36" xr6:coauthVersionMax="36" xr10:uidLastSave="{00000000-0000-0000-0000-000000000000}"/>
  <workbookProtection workbookPassword="8FA1" lockStructure="1"/>
  <bookViews>
    <workbookView xWindow="0" yWindow="0" windowWidth="21600" windowHeight="9525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<sst xmlns="http://schemas.openxmlformats.org/spreadsheetml/2006/main" count="118" uniqueCount="66">
  <si>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</si>
  <si>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</si>
  <si>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</si>
  <si>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</si>
  <si>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</si>
  <si>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</si>
  <si>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</si>
  <si>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</si>
  <si>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</si>
  <si>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</si>
  <si>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</si>
  <si>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</si>
  <si>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</si>
  <si>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</si>
  <si>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</si>
  <si>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</si>
  <si>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</si>
  <si>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</si>
  <si>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</si>
  <si>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</si>
  <si>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</si>
  <si>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</si>
  <si>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</si>
  <si>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</si>
  <si>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</si>
  <si>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</si>
  <si>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</si>
  <si>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</si>
  <si>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</si>
  <si>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</si>
  <si>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</si>
  <si>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</si>
  <si>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</si>
  <si>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</si>
  <si>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</si>
  <si>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</si>
  <si>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</si>
  <si>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</si>
  <si>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</si>
  <si>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</si>
  <si>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</si>
  <si>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</si>
  <si>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</si>
  <si>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</si>
  <si>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</si>
  <si>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</si>
  <si>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</si>
  <si>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</si>
  <si>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</si>
  <si>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</si>
  <si>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</si>
  <si>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</si>
  <si>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</si>
  <si>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</si>
  <si>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</si>
  <si>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</si>
  <si>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</si>
  <si>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</si>
  <si>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</si>
  <si>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</si>
  <si>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</si>
  <si>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Maine Community Health Options</t>
  </si>
  <si>
    <t xml:space="preserve">Joanne </t>
  </si>
  <si>
    <t>Lauterbach</t>
  </si>
  <si>
    <t>jlauterbach@healthoptions.org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</si>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</sst>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F29" sqref="F29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15077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63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2018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336627077</v>
      </c>
    </row>
    <row r="26" spans="2:18" s="6" customFormat="1" ht="19.5" thickBot="1" x14ac:dyDescent="0.35">
      <c r="B26" s="6" t="s">
        <v>50</v>
      </c>
      <c r="F26" s="39">
        <v>242338320</v>
      </c>
      <c r="J26" s="19"/>
      <c r="K26" s="19"/>
    </row>
    <row r="27" spans="2:18" s="6" customFormat="1" ht="19.5" thickBot="1" x14ac:dyDescent="0.35">
      <c r="B27" s="12" t="s">
        <v>51</v>
      </c>
      <c r="F27" s="39">
        <v>39142851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37815113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zoomScaleNormal="100" workbookViewId="0">
      <selection activeCell="I33" sqref="I33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2889</v>
      </c>
      <c r="D7" s="21">
        <v>153</v>
      </c>
      <c r="E7" s="21">
        <v>215</v>
      </c>
      <c r="F7" s="21">
        <v>240</v>
      </c>
      <c r="G7" s="21">
        <v>181</v>
      </c>
      <c r="H7" s="21">
        <v>148</v>
      </c>
      <c r="I7" s="21">
        <v>0</v>
      </c>
      <c r="J7" s="21">
        <v>45</v>
      </c>
      <c r="K7" s="36">
        <f>SUM(C7:J7)</f>
        <v>3871</v>
      </c>
    </row>
    <row r="8" spans="2:11" ht="16.5" thickBot="1" x14ac:dyDescent="0.3">
      <c r="B8" s="31" t="s">
        <v>24</v>
      </c>
      <c r="C8" s="21">
        <v>546</v>
      </c>
      <c r="D8" s="21">
        <v>37</v>
      </c>
      <c r="E8" s="21">
        <v>35</v>
      </c>
      <c r="F8" s="21">
        <v>89</v>
      </c>
      <c r="G8" s="21">
        <v>110</v>
      </c>
      <c r="H8" s="21">
        <v>28</v>
      </c>
      <c r="I8" s="21">
        <v>0</v>
      </c>
      <c r="J8" s="21">
        <v>29</v>
      </c>
      <c r="K8" s="36">
        <f t="shared" ref="K8:K14" si="0">SUM(C8:J8)</f>
        <v>874</v>
      </c>
    </row>
    <row r="9" spans="2:11" ht="16.5" thickBot="1" x14ac:dyDescent="0.3">
      <c r="B9" s="31" t="s">
        <v>25</v>
      </c>
      <c r="C9" s="21">
        <v>899</v>
      </c>
      <c r="D9" s="21">
        <v>34</v>
      </c>
      <c r="E9" s="21">
        <v>33</v>
      </c>
      <c r="F9" s="21">
        <v>146</v>
      </c>
      <c r="G9" s="21">
        <v>252</v>
      </c>
      <c r="H9" s="21">
        <v>32</v>
      </c>
      <c r="I9" s="21">
        <v>0</v>
      </c>
      <c r="J9" s="21">
        <v>123</v>
      </c>
      <c r="K9" s="36">
        <f t="shared" si="0"/>
        <v>1519</v>
      </c>
    </row>
    <row r="10" spans="2:11" ht="16.5" thickBot="1" x14ac:dyDescent="0.3">
      <c r="B10" s="31" t="s">
        <v>26</v>
      </c>
      <c r="C10" s="21">
        <v>2726</v>
      </c>
      <c r="D10" s="21">
        <v>82</v>
      </c>
      <c r="E10" s="21">
        <v>140</v>
      </c>
      <c r="F10" s="21">
        <v>334</v>
      </c>
      <c r="G10" s="21">
        <v>526</v>
      </c>
      <c r="H10" s="21">
        <v>125</v>
      </c>
      <c r="I10" s="21">
        <v>0</v>
      </c>
      <c r="J10" s="21">
        <v>52</v>
      </c>
      <c r="K10" s="36">
        <f t="shared" si="0"/>
        <v>3985</v>
      </c>
    </row>
    <row r="11" spans="2:11" ht="16.5" thickBot="1" x14ac:dyDescent="0.3">
      <c r="B11" s="31" t="s">
        <v>27</v>
      </c>
      <c r="C11" s="21">
        <v>2694</v>
      </c>
      <c r="D11" s="21">
        <v>121</v>
      </c>
      <c r="E11" s="21">
        <v>173</v>
      </c>
      <c r="F11" s="21">
        <v>376</v>
      </c>
      <c r="G11" s="21">
        <v>542</v>
      </c>
      <c r="H11" s="21">
        <v>129</v>
      </c>
      <c r="I11" s="21">
        <v>0</v>
      </c>
      <c r="J11" s="21">
        <v>10</v>
      </c>
      <c r="K11" s="36">
        <f t="shared" si="0"/>
        <v>4045</v>
      </c>
    </row>
    <row r="12" spans="2:11" ht="16.5" thickBot="1" x14ac:dyDescent="0.3">
      <c r="B12" s="31" t="s">
        <v>28</v>
      </c>
      <c r="C12" s="21">
        <v>4284</v>
      </c>
      <c r="D12" s="21">
        <v>277</v>
      </c>
      <c r="E12" s="21">
        <v>285</v>
      </c>
      <c r="F12" s="21">
        <v>609</v>
      </c>
      <c r="G12" s="21">
        <v>954</v>
      </c>
      <c r="H12" s="21">
        <v>165</v>
      </c>
      <c r="I12" s="21">
        <v>0</v>
      </c>
      <c r="J12" s="21">
        <v>12</v>
      </c>
      <c r="K12" s="36">
        <f t="shared" si="0"/>
        <v>6586</v>
      </c>
    </row>
    <row r="13" spans="2:11" ht="16.5" thickBot="1" x14ac:dyDescent="0.3">
      <c r="B13" s="31" t="s">
        <v>11</v>
      </c>
      <c r="C13" s="21">
        <v>3779</v>
      </c>
      <c r="D13" s="21">
        <v>283</v>
      </c>
      <c r="E13" s="22">
        <v>243</v>
      </c>
      <c r="F13" s="21">
        <v>492</v>
      </c>
      <c r="G13" s="21">
        <v>635</v>
      </c>
      <c r="H13" s="21">
        <v>127</v>
      </c>
      <c r="I13" s="21">
        <v>0</v>
      </c>
      <c r="J13" s="21">
        <v>8</v>
      </c>
      <c r="K13" s="36">
        <f t="shared" si="0"/>
        <v>5567</v>
      </c>
    </row>
    <row r="14" spans="2:11" ht="16.5" thickBot="1" x14ac:dyDescent="0.3">
      <c r="B14" s="31" t="s">
        <v>29</v>
      </c>
      <c r="C14" s="21">
        <v>817</v>
      </c>
      <c r="D14" s="21">
        <v>61</v>
      </c>
      <c r="E14" s="21">
        <v>66</v>
      </c>
      <c r="F14" s="21">
        <v>92</v>
      </c>
      <c r="G14" s="21">
        <v>124</v>
      </c>
      <c r="H14" s="21">
        <v>30</v>
      </c>
      <c r="I14" s="21">
        <v>0</v>
      </c>
      <c r="J14" s="21">
        <v>1</v>
      </c>
      <c r="K14" s="36">
        <f t="shared" si="0"/>
        <v>1191</v>
      </c>
    </row>
    <row r="15" spans="2:11" ht="16.5" thickBot="1" x14ac:dyDescent="0.3">
      <c r="B15" s="31" t="s">
        <v>16</v>
      </c>
      <c r="C15" s="36">
        <f>SUM(C7:C14)</f>
        <v>18634</v>
      </c>
      <c r="D15" s="36">
        <f t="shared" ref="D15:K15" si="1">SUM(D7:D14)</f>
        <v>1048</v>
      </c>
      <c r="E15" s="36">
        <f t="shared" si="1"/>
        <v>1190</v>
      </c>
      <c r="F15" s="36">
        <f t="shared" si="1"/>
        <v>2378</v>
      </c>
      <c r="G15" s="36">
        <f t="shared" si="1"/>
        <v>3324</v>
      </c>
      <c r="H15" s="36">
        <f t="shared" si="1"/>
        <v>784</v>
      </c>
      <c r="I15" s="36">
        <f t="shared" si="1"/>
        <v>0</v>
      </c>
      <c r="J15" s="36">
        <f t="shared" si="1"/>
        <v>280</v>
      </c>
      <c r="K15" s="36">
        <f t="shared" si="1"/>
        <v>27638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341</v>
      </c>
      <c r="F19" s="34">
        <v>105</v>
      </c>
      <c r="G19" s="34">
        <v>39</v>
      </c>
      <c r="H19" s="34">
        <v>0</v>
      </c>
      <c r="I19" s="34">
        <v>49</v>
      </c>
      <c r="J19" s="36">
        <f t="shared" ref="J19:J26" si="2">SUM(C19:I19)</f>
        <v>534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78</v>
      </c>
      <c r="F20" s="34">
        <v>16</v>
      </c>
      <c r="G20" s="34">
        <v>10</v>
      </c>
      <c r="H20" s="34">
        <v>0</v>
      </c>
      <c r="I20" s="34">
        <v>10</v>
      </c>
      <c r="J20" s="36">
        <f t="shared" si="2"/>
        <v>114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49</v>
      </c>
      <c r="F21" s="34">
        <v>12</v>
      </c>
      <c r="G21" s="34">
        <v>5</v>
      </c>
      <c r="H21" s="34">
        <v>0</v>
      </c>
      <c r="I21" s="34">
        <v>41</v>
      </c>
      <c r="J21" s="36">
        <f t="shared" si="2"/>
        <v>107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140</v>
      </c>
      <c r="F22" s="34">
        <v>53</v>
      </c>
      <c r="G22" s="34">
        <v>39</v>
      </c>
      <c r="H22" s="34">
        <v>0</v>
      </c>
      <c r="I22" s="34">
        <v>14</v>
      </c>
      <c r="J22" s="36">
        <f t="shared" si="2"/>
        <v>246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285</v>
      </c>
      <c r="F23" s="34">
        <v>71</v>
      </c>
      <c r="G23" s="34">
        <v>50</v>
      </c>
      <c r="H23" s="34">
        <v>0</v>
      </c>
      <c r="I23" s="34">
        <v>0</v>
      </c>
      <c r="J23" s="36">
        <f t="shared" si="2"/>
        <v>406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583</v>
      </c>
      <c r="F24" s="34">
        <v>115</v>
      </c>
      <c r="G24" s="34">
        <v>62</v>
      </c>
      <c r="H24" s="34">
        <v>0</v>
      </c>
      <c r="I24" s="34">
        <v>2</v>
      </c>
      <c r="J24" s="36">
        <f t="shared" si="2"/>
        <v>762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528</v>
      </c>
      <c r="F25" s="34">
        <v>99</v>
      </c>
      <c r="G25" s="34">
        <v>30</v>
      </c>
      <c r="H25" s="34">
        <v>0</v>
      </c>
      <c r="I25" s="34">
        <v>1</v>
      </c>
      <c r="J25" s="36">
        <f t="shared" si="2"/>
        <v>658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132</v>
      </c>
      <c r="F26" s="34">
        <v>21</v>
      </c>
      <c r="G26" s="34">
        <v>11</v>
      </c>
      <c r="H26" s="34">
        <v>0</v>
      </c>
      <c r="I26" s="34">
        <v>1</v>
      </c>
      <c r="J26" s="36">
        <f t="shared" si="2"/>
        <v>165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2136</v>
      </c>
      <c r="F27" s="36">
        <f t="shared" si="3"/>
        <v>492</v>
      </c>
      <c r="G27" s="36">
        <f t="shared" si="3"/>
        <v>246</v>
      </c>
      <c r="H27" s="36">
        <f t="shared" si="3"/>
        <v>0</v>
      </c>
      <c r="I27" s="36">
        <f t="shared" si="3"/>
        <v>118</v>
      </c>
      <c r="J27" s="36">
        <f t="shared" si="3"/>
        <v>2992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6</v>
      </c>
      <c r="D31" s="34">
        <v>21</v>
      </c>
      <c r="E31" s="34">
        <v>2</v>
      </c>
      <c r="F31" s="34">
        <v>0</v>
      </c>
      <c r="G31" s="36">
        <f t="shared" ref="G31:G38" si="4">SUM(C31:F31)</f>
        <v>29</v>
      </c>
    </row>
    <row r="32" spans="2:11" ht="16.5" thickBot="1" x14ac:dyDescent="0.3">
      <c r="B32" s="31" t="s">
        <v>24</v>
      </c>
      <c r="C32" s="34">
        <v>5</v>
      </c>
      <c r="D32" s="34">
        <v>4</v>
      </c>
      <c r="E32" s="34">
        <v>0</v>
      </c>
      <c r="F32" s="34">
        <v>0</v>
      </c>
      <c r="G32" s="36">
        <f t="shared" si="4"/>
        <v>9</v>
      </c>
    </row>
    <row r="33" spans="2:11" ht="16.5" thickBot="1" x14ac:dyDescent="0.3">
      <c r="B33" s="31" t="s">
        <v>25</v>
      </c>
      <c r="C33" s="34">
        <v>8</v>
      </c>
      <c r="D33" s="34">
        <v>31</v>
      </c>
      <c r="E33" s="34">
        <v>3</v>
      </c>
      <c r="F33" s="34">
        <v>0</v>
      </c>
      <c r="G33" s="36">
        <f t="shared" si="4"/>
        <v>42</v>
      </c>
    </row>
    <row r="34" spans="2:11" ht="16.5" thickBot="1" x14ac:dyDescent="0.3">
      <c r="B34" s="31" t="s">
        <v>26</v>
      </c>
      <c r="C34" s="34">
        <v>15</v>
      </c>
      <c r="D34" s="34">
        <v>44</v>
      </c>
      <c r="E34" s="34">
        <v>6</v>
      </c>
      <c r="F34" s="34">
        <v>0</v>
      </c>
      <c r="G34" s="36">
        <f t="shared" si="4"/>
        <v>65</v>
      </c>
    </row>
    <row r="35" spans="2:11" ht="16.5" thickBot="1" x14ac:dyDescent="0.3">
      <c r="B35" s="31" t="s">
        <v>27</v>
      </c>
      <c r="C35" s="34">
        <v>5</v>
      </c>
      <c r="D35" s="34">
        <v>31</v>
      </c>
      <c r="E35" s="34">
        <v>4</v>
      </c>
      <c r="F35" s="34">
        <v>0</v>
      </c>
      <c r="G35" s="36">
        <f t="shared" si="4"/>
        <v>40</v>
      </c>
    </row>
    <row r="36" spans="2:11" ht="16.5" thickBot="1" x14ac:dyDescent="0.3">
      <c r="B36" s="31" t="s">
        <v>28</v>
      </c>
      <c r="C36" s="34">
        <v>15</v>
      </c>
      <c r="D36" s="34">
        <v>31</v>
      </c>
      <c r="E36" s="34">
        <v>2</v>
      </c>
      <c r="F36" s="34">
        <v>0</v>
      </c>
      <c r="G36" s="36">
        <f t="shared" si="4"/>
        <v>48</v>
      </c>
    </row>
    <row r="37" spans="2:11" ht="16.5" thickBot="1" x14ac:dyDescent="0.3">
      <c r="B37" s="31" t="s">
        <v>11</v>
      </c>
      <c r="C37" s="34">
        <v>9</v>
      </c>
      <c r="D37" s="34">
        <v>11</v>
      </c>
      <c r="E37" s="35">
        <v>1</v>
      </c>
      <c r="F37" s="34">
        <v>0</v>
      </c>
      <c r="G37" s="36">
        <f t="shared" si="4"/>
        <v>21</v>
      </c>
    </row>
    <row r="38" spans="2:11" ht="16.5" thickBot="1" x14ac:dyDescent="0.3">
      <c r="B38" s="31" t="s">
        <v>29</v>
      </c>
      <c r="C38" s="34">
        <v>2</v>
      </c>
      <c r="D38" s="34">
        <v>1</v>
      </c>
      <c r="E38" s="34">
        <v>0</v>
      </c>
      <c r="F38" s="34">
        <v>0</v>
      </c>
      <c r="G38" s="36">
        <f t="shared" si="4"/>
        <v>3</v>
      </c>
    </row>
    <row r="39" spans="2:11" ht="16.5" thickBot="1" x14ac:dyDescent="0.3">
      <c r="B39" s="31" t="s">
        <v>16</v>
      </c>
      <c r="C39" s="36">
        <f>SUM(C31:C38)</f>
        <v>65</v>
      </c>
      <c r="D39" s="36">
        <f>SUM(D31:D38)</f>
        <v>174</v>
      </c>
      <c r="E39" s="36">
        <f>SUM(E31:E38)</f>
        <v>18</v>
      </c>
      <c r="F39" s="36">
        <f>SUM(F31:F38)</f>
        <v>0</v>
      </c>
      <c r="G39" s="36">
        <f>SUM(G31:G38)</f>
        <v>257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0</v>
      </c>
      <c r="D43" s="34">
        <v>0</v>
      </c>
      <c r="E43" s="34">
        <v>285</v>
      </c>
      <c r="F43" s="34">
        <v>1043</v>
      </c>
      <c r="G43" s="34">
        <v>232</v>
      </c>
      <c r="H43" s="34">
        <v>0</v>
      </c>
      <c r="I43" s="36">
        <f t="shared" ref="I43:I50" si="5">SUM(C43:H43)</f>
        <v>1560</v>
      </c>
    </row>
    <row r="44" spans="2:11" ht="16.5" thickBot="1" x14ac:dyDescent="0.3">
      <c r="B44" s="31" t="s">
        <v>24</v>
      </c>
      <c r="C44" s="34">
        <v>0</v>
      </c>
      <c r="D44" s="34">
        <v>0</v>
      </c>
      <c r="E44" s="34">
        <v>69</v>
      </c>
      <c r="F44" s="34">
        <v>237</v>
      </c>
      <c r="G44" s="34">
        <v>45</v>
      </c>
      <c r="H44" s="34">
        <v>0</v>
      </c>
      <c r="I44" s="36">
        <f t="shared" si="5"/>
        <v>351</v>
      </c>
    </row>
    <row r="45" spans="2:11" ht="16.5" thickBot="1" x14ac:dyDescent="0.3">
      <c r="B45" s="31" t="s">
        <v>25</v>
      </c>
      <c r="C45" s="34">
        <v>0</v>
      </c>
      <c r="D45" s="34">
        <v>0</v>
      </c>
      <c r="E45" s="34">
        <v>113</v>
      </c>
      <c r="F45" s="34">
        <v>424</v>
      </c>
      <c r="G45" s="34">
        <v>97</v>
      </c>
      <c r="H45" s="34">
        <v>0</v>
      </c>
      <c r="I45" s="36">
        <f t="shared" si="5"/>
        <v>634</v>
      </c>
    </row>
    <row r="46" spans="2:11" ht="16.5" thickBot="1" x14ac:dyDescent="0.3">
      <c r="B46" s="31" t="s">
        <v>26</v>
      </c>
      <c r="C46" s="34">
        <v>0</v>
      </c>
      <c r="D46" s="34">
        <v>0</v>
      </c>
      <c r="E46" s="34">
        <v>266</v>
      </c>
      <c r="F46" s="34">
        <v>1013</v>
      </c>
      <c r="G46" s="34">
        <v>232</v>
      </c>
      <c r="H46" s="34">
        <v>0</v>
      </c>
      <c r="I46" s="36">
        <f t="shared" si="5"/>
        <v>1511</v>
      </c>
    </row>
    <row r="47" spans="2:11" ht="16.5" thickBot="1" x14ac:dyDescent="0.3">
      <c r="B47" s="31" t="s">
        <v>27</v>
      </c>
      <c r="C47" s="34">
        <v>0</v>
      </c>
      <c r="D47" s="34">
        <v>0</v>
      </c>
      <c r="E47" s="34">
        <v>279</v>
      </c>
      <c r="F47" s="34">
        <v>918</v>
      </c>
      <c r="G47" s="34">
        <v>240</v>
      </c>
      <c r="H47" s="34">
        <v>0</v>
      </c>
      <c r="I47" s="36">
        <f t="shared" si="5"/>
        <v>1437</v>
      </c>
    </row>
    <row r="48" spans="2:11" ht="16.5" thickBot="1" x14ac:dyDescent="0.3">
      <c r="B48" s="31" t="s">
        <v>28</v>
      </c>
      <c r="C48" s="34">
        <v>0</v>
      </c>
      <c r="D48" s="34">
        <v>0</v>
      </c>
      <c r="E48" s="34">
        <v>394</v>
      </c>
      <c r="F48" s="34">
        <v>1084</v>
      </c>
      <c r="G48" s="34">
        <v>253</v>
      </c>
      <c r="H48" s="34">
        <v>0</v>
      </c>
      <c r="I48" s="36">
        <f t="shared" si="5"/>
        <v>1731</v>
      </c>
    </row>
    <row r="49" spans="2:9" ht="16.5" thickBot="1" x14ac:dyDescent="0.3">
      <c r="B49" s="31" t="s">
        <v>11</v>
      </c>
      <c r="C49" s="34">
        <v>0</v>
      </c>
      <c r="D49" s="34">
        <v>0</v>
      </c>
      <c r="E49" s="35">
        <v>176</v>
      </c>
      <c r="F49" s="34">
        <v>469</v>
      </c>
      <c r="G49" s="34">
        <v>100</v>
      </c>
      <c r="H49" s="34">
        <v>0</v>
      </c>
      <c r="I49" s="36">
        <f t="shared" si="5"/>
        <v>745</v>
      </c>
    </row>
    <row r="50" spans="2:9" ht="16.5" thickBot="1" x14ac:dyDescent="0.3">
      <c r="B50" s="31" t="s">
        <v>29</v>
      </c>
      <c r="C50" s="34">
        <v>0</v>
      </c>
      <c r="D50" s="34">
        <v>0</v>
      </c>
      <c r="E50" s="34">
        <v>33</v>
      </c>
      <c r="F50" s="34">
        <v>98</v>
      </c>
      <c r="G50" s="34">
        <v>36</v>
      </c>
      <c r="H50" s="34">
        <v>0</v>
      </c>
      <c r="I50" s="36">
        <f t="shared" si="5"/>
        <v>167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0</v>
      </c>
      <c r="E51" s="36">
        <f t="shared" si="6"/>
        <v>1615</v>
      </c>
      <c r="F51" s="36">
        <f t="shared" si="6"/>
        <v>5286</v>
      </c>
      <c r="G51" s="36">
        <f t="shared" si="6"/>
        <v>1235</v>
      </c>
      <c r="H51" s="36">
        <f t="shared" si="6"/>
        <v>0</v>
      </c>
      <c r="I51" s="36">
        <f t="shared" si="6"/>
        <v>8136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2019-05-02T20:09:11Z</dcterms:modified>
</cp:coreProperties>
</file>