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6ADA8FB1-9981-43C6-9014-4DB50FCAADC6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360" yWindow="2268" windowWidth="23400" windowHeight="8976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<sst xmlns="http://schemas.openxmlformats.org/spreadsheetml/2006/main" count="120" uniqueCount="69">
  <si>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</si>
  <si>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</si>
  <si>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</si>
  <si>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</si>
  <si>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</si>
  <si>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</si>
  <si>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</si>
  <si>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</si>
  <si>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</si>
  <si>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</si>
  <si>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</si>
  <si>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</si>
  <si>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</si>
  <si>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</si>
  <si>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</si>
  <si>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</si>
  <si>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</si>
  <si>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</si>
  <si>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</si>
  <si>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</si>
  <si>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</si>
  <si>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</si>
  <si>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</si>
  <si>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</si>
  <si>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</si>
  <si>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</si>
  <si>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</si>
  <si>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</si>
  <si>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</si>
  <si>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</si>
  <si>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</si>
  <si>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</si>
  <si>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</si>
  <si>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</si>
  <si>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</si>
  <si>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</si>
  <si>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</si>
  <si>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</si>
  <si>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</si>
  <si>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</si>
  <si>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</si>
  <si>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</si>
  <si>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</si>
  <si>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</si>
  <si>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</si>
  <si>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</si>
  <si>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</si>
  <si>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</si>
  <si>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</si>
  <si>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</si>
  <si>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</si>
  <si>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</si>
  <si>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</si>
  <si>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</si>
  <si>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</si>
  <si>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</si>
  <si>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</si>
  <si>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</si>
  <si>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</si>
  <si>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</si>
  <si>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</si>
  <si>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</si>
  <si>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</si>
  <si>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12/4/2023</t>
  </si>
  <si>
    <t>Aetna Life Insurance Company</t>
  </si>
  <si>
    <t>Jack</t>
  </si>
  <si>
    <t>Chui</t>
  </si>
  <si>
    <t>chuij@aetna.com</t>
  </si>
  <si>
    <t>(860) 900-6261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</si>
</sst>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3" fillId="4" borderId="1" xfId="0" applyFont="1" applyFill="1" applyBorder="1"/>
    <xf numFmtId="14" fontId="23" fillId="4" borderId="8" xfId="0" applyNumberFormat="1" applyFont="1" applyFill="1" applyBorder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zoomScale="85" zoomScaleNormal="85" workbookViewId="0">
      <selection activeCell="P14" sqref="P14"/>
    </sheetView>
  </sheetViews>
  <sheetFormatPr defaultColWidth="9.33203125" defaultRowHeight="15.6" x14ac:dyDescent="0.3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 x14ac:dyDescent="0.4">
      <c r="B1" s="3" t="s">
        <v>2</v>
      </c>
      <c r="E1" s="37" t="s">
        <v>63</v>
      </c>
      <c r="F1" s="37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8" t="s">
        <v>64</v>
      </c>
      <c r="F4" s="39"/>
      <c r="G4" s="39"/>
      <c r="H4" s="39"/>
      <c r="I4" s="39"/>
      <c r="J4" s="39"/>
      <c r="K4" s="39"/>
      <c r="L4" s="39"/>
      <c r="M4" s="40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1">
        <v>60054</v>
      </c>
      <c r="F6" s="42"/>
      <c r="G6" s="43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8" t="s">
        <v>65</v>
      </c>
      <c r="E9" s="39"/>
      <c r="F9" s="39"/>
      <c r="G9" s="40"/>
      <c r="K9" s="7" t="s">
        <v>45</v>
      </c>
      <c r="L9" s="38" t="s">
        <v>66</v>
      </c>
      <c r="M9" s="39"/>
      <c r="N9" s="39"/>
      <c r="O9" s="40"/>
    </row>
    <row r="10" spans="2:16" s="6" customFormat="1" ht="18.600000000000001" thickBot="1" x14ac:dyDescent="0.4">
      <c r="B10" s="6" t="s">
        <v>46</v>
      </c>
      <c r="D10" s="38" t="s">
        <v>67</v>
      </c>
      <c r="E10" s="39"/>
      <c r="F10" s="39"/>
      <c r="G10" s="39"/>
      <c r="H10" s="39"/>
      <c r="I10" s="39"/>
      <c r="J10" s="40"/>
      <c r="K10" s="7" t="s">
        <v>47</v>
      </c>
      <c r="L10" s="44" t="s">
        <v>68</v>
      </c>
      <c r="M10" s="45"/>
      <c r="N10" s="45"/>
      <c r="O10" s="45"/>
      <c r="P10" s="46"/>
    </row>
    <row r="11" spans="2:16" s="6" customFormat="1" ht="18" x14ac:dyDescent="0.35">
      <c r="K11" s="7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5">
        <v>2023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53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54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55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5">
        <f>G13</f>
        <v>2023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0</v>
      </c>
    </row>
    <row r="26" spans="2:18" s="6" customFormat="1" ht="18.600000000000001" thickBot="1" x14ac:dyDescent="0.4">
      <c r="B26" s="6" t="s">
        <v>49</v>
      </c>
      <c r="F26" s="32">
        <v>0</v>
      </c>
    </row>
    <row r="27" spans="2:18" s="6" customFormat="1" ht="18.600000000000001" thickBot="1" x14ac:dyDescent="0.4">
      <c r="B27" s="11" t="s">
        <v>50</v>
      </c>
      <c r="F27" s="32">
        <v>1477151.8441000001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1094141.5</v>
      </c>
      <c r="J28" s="6"/>
      <c r="K28" s="6"/>
      <c r="L28" s="6"/>
      <c r="O28" s="6"/>
      <c r="P28" s="6"/>
      <c r="Q28" s="6"/>
    </row>
  </sheetData>
  <sheetProtection algorithmName="SHA-512" hashValue="NX3+N3gRlqcWJsS6x9lQ/zfBlcdRinHodIYewgSpqEpJ2K7ZWvijDYLX8I98m6rSP3nskURTTpCWzPHA92V2Ww==" saltValue="wJSaqTLRVGvX+Eh57rqJnA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="85" zoomScaleNormal="85" workbookViewId="0">
      <selection activeCell="E7" sqref="E7"/>
    </sheetView>
  </sheetViews>
  <sheetFormatPr defaultColWidth="9.33203125" defaultRowHeight="15.6" x14ac:dyDescent="0.3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6">
        <v>45382</v>
      </c>
    </row>
    <row r="5" spans="3:14" ht="16.2" thickBot="1" x14ac:dyDescent="0.35">
      <c r="C5" s="34" t="s">
        <v>41</v>
      </c>
      <c r="D5" s="50" t="s">
        <v>15</v>
      </c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3:14" ht="31.8" thickBot="1" x14ac:dyDescent="0.35">
      <c r="C6" s="20" t="s">
        <v>5</v>
      </c>
      <c r="D6" s="21" t="s">
        <v>60</v>
      </c>
      <c r="E6" s="21" t="s">
        <v>61</v>
      </c>
      <c r="F6" s="22" t="s">
        <v>62</v>
      </c>
      <c r="G6" s="22" t="s">
        <v>59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7" t="s">
        <v>15</v>
      </c>
      <c r="E17" s="48"/>
      <c r="F17" s="48"/>
      <c r="G17" s="48"/>
      <c r="H17" s="48"/>
      <c r="I17" s="48"/>
      <c r="J17" s="48"/>
      <c r="K17" s="49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ref="K19:K26" si="3">SUM(D19:J19)</f>
        <v>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9">
        <f t="shared" si="3"/>
        <v>0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9">
        <f t="shared" si="3"/>
        <v>0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9">
        <f t="shared" si="3"/>
        <v>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</row>
    <row r="28" spans="3:14" ht="16.2" thickBot="1" x14ac:dyDescent="0.35"/>
    <row r="29" spans="3:14" ht="16.2" thickBot="1" x14ac:dyDescent="0.35">
      <c r="C29" s="34" t="s">
        <v>38</v>
      </c>
      <c r="D29" s="50" t="s">
        <v>15</v>
      </c>
      <c r="E29" s="51"/>
      <c r="F29" s="51"/>
      <c r="G29" s="51"/>
      <c r="H29" s="52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50" t="s">
        <v>15</v>
      </c>
      <c r="E41" s="51"/>
      <c r="F41" s="51"/>
      <c r="G41" s="51"/>
      <c r="H41" s="51"/>
      <c r="I41" s="51"/>
      <c r="J41" s="52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1</v>
      </c>
      <c r="E43" s="27">
        <v>0</v>
      </c>
      <c r="F43" s="27">
        <v>9</v>
      </c>
      <c r="G43" s="27">
        <v>6</v>
      </c>
      <c r="H43" s="27">
        <v>2</v>
      </c>
      <c r="I43" s="27">
        <v>0</v>
      </c>
      <c r="J43" s="29">
        <f t="shared" ref="J43:J50" si="6">SUM(D43:I43)</f>
        <v>18</v>
      </c>
    </row>
    <row r="44" spans="3:14" ht="16.2" thickBot="1" x14ac:dyDescent="0.35">
      <c r="C44" s="24" t="s">
        <v>23</v>
      </c>
      <c r="D44" s="27">
        <v>1</v>
      </c>
      <c r="E44" s="27">
        <v>0</v>
      </c>
      <c r="F44" s="27">
        <v>3</v>
      </c>
      <c r="G44" s="27">
        <v>2</v>
      </c>
      <c r="H44" s="27">
        <v>1</v>
      </c>
      <c r="I44" s="27">
        <v>0</v>
      </c>
      <c r="J44" s="29">
        <f t="shared" si="6"/>
        <v>7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5</v>
      </c>
      <c r="G45" s="27">
        <v>3</v>
      </c>
      <c r="H45" s="27">
        <v>1</v>
      </c>
      <c r="I45" s="27">
        <v>0</v>
      </c>
      <c r="J45" s="29">
        <f t="shared" si="6"/>
        <v>9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11</v>
      </c>
      <c r="G46" s="27">
        <v>9</v>
      </c>
      <c r="H46" s="27">
        <v>3</v>
      </c>
      <c r="I46" s="27">
        <v>0</v>
      </c>
      <c r="J46" s="29">
        <f t="shared" si="6"/>
        <v>23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7</v>
      </c>
      <c r="G47" s="27">
        <v>9</v>
      </c>
      <c r="H47" s="27">
        <v>10</v>
      </c>
      <c r="I47" s="27">
        <v>0</v>
      </c>
      <c r="J47" s="29">
        <f t="shared" si="6"/>
        <v>26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13</v>
      </c>
      <c r="G48" s="27">
        <v>10</v>
      </c>
      <c r="H48" s="27">
        <v>4</v>
      </c>
      <c r="I48" s="27">
        <v>0</v>
      </c>
      <c r="J48" s="29">
        <f t="shared" si="6"/>
        <v>27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15</v>
      </c>
      <c r="G49" s="27">
        <v>4</v>
      </c>
      <c r="H49" s="27">
        <v>5</v>
      </c>
      <c r="I49" s="27">
        <v>0</v>
      </c>
      <c r="J49" s="29">
        <f t="shared" si="6"/>
        <v>24</v>
      </c>
    </row>
    <row r="50" spans="3:10" ht="16.2" thickBot="1" x14ac:dyDescent="0.35">
      <c r="C50" s="24" t="s">
        <v>28</v>
      </c>
      <c r="D50" s="27">
        <v>2</v>
      </c>
      <c r="E50" s="27">
        <v>0</v>
      </c>
      <c r="F50" s="27">
        <v>2</v>
      </c>
      <c r="G50" s="27">
        <v>0</v>
      </c>
      <c r="H50" s="27">
        <v>4</v>
      </c>
      <c r="I50" s="27">
        <v>0</v>
      </c>
      <c r="J50" s="29">
        <f t="shared" si="6"/>
        <v>8</v>
      </c>
    </row>
    <row r="51" spans="3:10" ht="16.2" thickBot="1" x14ac:dyDescent="0.35">
      <c r="C51" s="24" t="s">
        <v>16</v>
      </c>
      <c r="D51" s="29">
        <f>SUM(D43:D50)</f>
        <v>4</v>
      </c>
      <c r="E51" s="29">
        <f t="shared" ref="E51:J51" si="7">SUM(E43:E50)</f>
        <v>0</v>
      </c>
      <c r="F51" s="29">
        <f t="shared" si="7"/>
        <v>65</v>
      </c>
      <c r="G51" s="29">
        <f t="shared" si="7"/>
        <v>43</v>
      </c>
      <c r="H51" s="29">
        <f t="shared" si="7"/>
        <v>30</v>
      </c>
      <c r="I51" s="29">
        <f t="shared" si="7"/>
        <v>0</v>
      </c>
      <c r="J51" s="29">
        <f t="shared" si="7"/>
        <v>142</v>
      </c>
    </row>
  </sheetData>
  <sheetProtection algorithmName="SHA-512" hashValue="7I7IO1sYFuRrIzwJjar2ngyfPEORFlTVYVn+8n62IngJbl16VBgHCwhtT12/Fx3GoyPR89SNNbBcm9iZtDrhVg==" saltValue="DmqRQL4tYm0BCPfE5/1FcQ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2024-04-30T17:48:29Z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cdf243-b9b0-4f63-8694-76742e4201b7_Enabled">
    <vt:lpwstr>true</vt:lpwstr>
  </property>
  <property fmtid="{D5CDD505-2E9C-101B-9397-08002B2CF9AE}" pid="3" name="MSIP_Label_1ecdf243-b9b0-4f63-8694-76742e4201b7_SetDate">
    <vt:lpwstr>2024-04-29T03:47:47Z</vt:lpwstr>
  </property>
  <property fmtid="{D5CDD505-2E9C-101B-9397-08002B2CF9AE}" pid="4" name="MSIP_Label_1ecdf243-b9b0-4f63-8694-76742e4201b7_Method">
    <vt:lpwstr>Standard</vt:lpwstr>
  </property>
  <property fmtid="{D5CDD505-2E9C-101B-9397-08002B2CF9AE}" pid="5" name="MSIP_Label_1ecdf243-b9b0-4f63-8694-76742e4201b7_Name">
    <vt:lpwstr>Proprietary general</vt:lpwstr>
  </property>
  <property fmtid="{D5CDD505-2E9C-101B-9397-08002B2CF9AE}" pid="6" name="MSIP_Label_1ecdf243-b9b0-4f63-8694-76742e4201b7_SiteId">
    <vt:lpwstr>fabb61b8-3afe-4e75-b934-a47f782b8cd7</vt:lpwstr>
  </property>
  <property fmtid="{D5CDD505-2E9C-101B-9397-08002B2CF9AE}" pid="7" name="MSIP_Label_1ecdf243-b9b0-4f63-8694-76742e4201b7_ActionId">
    <vt:lpwstr>c27d78b3-341e-40b4-b620-6a31600a7d2f</vt:lpwstr>
  </property>
  <property fmtid="{D5CDD505-2E9C-101B-9397-08002B2CF9AE}" pid="8" name="MSIP_Label_1ecdf243-b9b0-4f63-8694-76742e4201b7_ContentBits">
    <vt:lpwstr>0</vt:lpwstr>
  </property>
</Properties>
</file>