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D486224E-3AFE-49CB-9ACC-DF4BAB7FDB26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360" yWindow="2268" windowWidth="23400" windowHeight="8976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<sst xmlns="http://schemas.openxmlformats.org/spreadsheetml/2006/main" count="120" uniqueCount="69">
  <si>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</si>
  <si>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</si>
  <si>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</si>
  <si>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</si>
  <si>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</si>
  <si>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</si>
  <si>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</si>
  <si>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</si>
  <si>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</si>
  <si>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</si>
  <si>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</si>
  <si>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</si>
  <si>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</si>
  <si>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</si>
  <si>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</si>
  <si>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</si>
  <si>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</si>
  <si>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</si>
  <si>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</si>
  <si>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</si>
  <si>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</si>
  <si>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</si>
  <si>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</si>
  <si>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</si>
  <si>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</si>
  <si>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</si>
  <si>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</si>
  <si>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</si>
  <si>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</si>
  <si>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</si>
  <si>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</si>
  <si>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</si>
  <si>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</si>
  <si>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</si>
  <si>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</si>
  <si>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</si>
  <si>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</si>
  <si>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</si>
  <si>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</si>
  <si>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</si>
  <si>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</si>
  <si>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</si>
  <si>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</si>
  <si>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</si>
  <si>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</si>
  <si>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</si>
  <si>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</si>
  <si>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</si>
  <si>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</si>
  <si>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</si>
  <si>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</si>
  <si>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</si>
  <si>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</si>
  <si>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</si>
  <si>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</si>
  <si>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</si>
  <si>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</si>
  <si>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</si>
  <si>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</si>
  <si>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</si>
  <si>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</si>
  <si>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</si>
  <si>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</si>
  <si>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12/4/2023</t>
  </si>
  <si>
    <t>Aetna Health Inc</t>
  </si>
  <si>
    <t>Jack</t>
  </si>
  <si>
    <t>Chui</t>
  </si>
  <si>
    <t>chuij@aetna.com</t>
  </si>
  <si>
    <t>(860) 900-6261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</si>
</sst>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3" fillId="4" borderId="1" xfId="0" applyFont="1" applyFill="1" applyBorder="1"/>
    <xf numFmtId="14" fontId="23" fillId="4" borderId="8" xfId="0" applyNumberFormat="1" applyFont="1" applyFill="1" applyBorder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topLeftCell="C1" workbookViewId="0">
      <selection activeCell="P14" sqref="P14"/>
    </sheetView>
  </sheetViews>
  <sheetFormatPr defaultColWidth="9.33203125" defaultRowHeight="15.6" x14ac:dyDescent="0.3"/>
  <cols>
    <col min="1" max="1" width="3.5546875" style="2" customWidth="1"/>
    <col min="2" max="5" width="9.33203125" style="2"/>
    <col min="6" max="6" width="20.44140625" style="2" customWidth="1"/>
    <col min="7" max="10" width="9.33203125" style="2"/>
    <col min="11" max="11" width="24.6640625" style="2" customWidth="1"/>
    <col min="12" max="16384" width="9.33203125" style="2"/>
  </cols>
  <sheetData>
    <row r="1" spans="2:16" s="3" customFormat="1" ht="21" x14ac:dyDescent="0.4">
      <c r="B1" s="3" t="s">
        <v>2</v>
      </c>
      <c r="E1" s="37" t="s">
        <v>63</v>
      </c>
      <c r="F1" s="37"/>
    </row>
    <row r="2" spans="2:16" s="4" customFormat="1" ht="18" x14ac:dyDescent="0.35">
      <c r="B2" s="4" t="s">
        <v>56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8" t="s">
        <v>64</v>
      </c>
      <c r="F4" s="39"/>
      <c r="G4" s="39"/>
      <c r="H4" s="39"/>
      <c r="I4" s="39"/>
      <c r="J4" s="39"/>
      <c r="K4" s="39"/>
      <c r="L4" s="39"/>
      <c r="M4" s="40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1">
        <v>95517</v>
      </c>
      <c r="F6" s="42"/>
      <c r="G6" s="43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8" t="s">
        <v>65</v>
      </c>
      <c r="E9" s="39"/>
      <c r="F9" s="39"/>
      <c r="G9" s="40"/>
      <c r="K9" s="7" t="s">
        <v>45</v>
      </c>
      <c r="L9" s="38" t="s">
        <v>66</v>
      </c>
      <c r="M9" s="39"/>
      <c r="N9" s="39"/>
      <c r="O9" s="40"/>
    </row>
    <row r="10" spans="2:16" s="6" customFormat="1" ht="18.600000000000001" thickBot="1" x14ac:dyDescent="0.4">
      <c r="B10" s="6" t="s">
        <v>46</v>
      </c>
      <c r="D10" s="38" t="s">
        <v>67</v>
      </c>
      <c r="E10" s="39"/>
      <c r="F10" s="39"/>
      <c r="G10" s="39"/>
      <c r="H10" s="39"/>
      <c r="I10" s="39"/>
      <c r="J10" s="40"/>
      <c r="K10" s="7" t="s">
        <v>47</v>
      </c>
      <c r="L10" s="44" t="s">
        <v>68</v>
      </c>
      <c r="M10" s="45"/>
      <c r="N10" s="45"/>
      <c r="O10" s="45"/>
      <c r="P10" s="46"/>
    </row>
    <row r="11" spans="2:16" s="6" customFormat="1" ht="18" x14ac:dyDescent="0.35">
      <c r="K11" s="7"/>
    </row>
    <row r="12" spans="2:16" s="6" customFormat="1" ht="18.600000000000001" thickBot="1" x14ac:dyDescent="0.4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5">
        <v>2023</v>
      </c>
      <c r="H13" s="4"/>
    </row>
    <row r="14" spans="2:16" s="6" customFormat="1" ht="18.600000000000001" thickBot="1" x14ac:dyDescent="0.4">
      <c r="B14" s="6" t="s">
        <v>57</v>
      </c>
      <c r="P14" s="8" t="s">
        <v>35</v>
      </c>
    </row>
    <row r="15" spans="2:16" s="6" customFormat="1" ht="18.600000000000001" thickBot="1" x14ac:dyDescent="0.4">
      <c r="B15" s="6" t="s">
        <v>58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53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54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55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.600000000000001" thickBot="1" x14ac:dyDescent="0.4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5">
        <f>G13</f>
        <v>2023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0</v>
      </c>
    </row>
    <row r="26" spans="2:18" s="6" customFormat="1" ht="18.600000000000001" thickBot="1" x14ac:dyDescent="0.4">
      <c r="B26" s="6" t="s">
        <v>49</v>
      </c>
      <c r="F26" s="32">
        <v>0</v>
      </c>
    </row>
    <row r="27" spans="2:18" s="6" customFormat="1" ht="18.600000000000001" thickBot="1" x14ac:dyDescent="0.4">
      <c r="B27" s="11" t="s">
        <v>50</v>
      </c>
      <c r="F27" s="32">
        <v>36292.339999999997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7343.7</v>
      </c>
      <c r="J28" s="6"/>
      <c r="K28" s="6"/>
      <c r="L28" s="6"/>
      <c r="O28" s="6"/>
      <c r="P28" s="6"/>
      <c r="Q28" s="6"/>
    </row>
  </sheetData>
  <sheetProtection algorithmName="SHA-512" hashValue="NX3+N3gRlqcWJsS6x9lQ/zfBlcdRinHodIYewgSpqEpJ2K7ZWvijDYLX8I98m6rSP3nskURTTpCWzPHA92V2Ww==" saltValue="wJSaqTLRVGvX+Eh57rqJnA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H50" sqref="H50"/>
    </sheetView>
  </sheetViews>
  <sheetFormatPr defaultColWidth="9.33203125" defaultRowHeight="15.6" x14ac:dyDescent="0.3"/>
  <cols>
    <col min="1" max="1" width="4.6640625" style="2" customWidth="1"/>
    <col min="2" max="2" width="1.664062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33203125" style="2"/>
    <col min="18" max="18" width="10.6640625" style="2" bestFit="1" customWidth="1"/>
    <col min="19" max="19" width="9.33203125" style="2"/>
    <col min="20" max="20" width="9.6640625" style="2" bestFit="1" customWidth="1"/>
    <col min="21" max="21" width="13.44140625" style="2" bestFit="1" customWidth="1"/>
    <col min="22" max="22" width="30.6640625" style="2" bestFit="1" customWidth="1"/>
    <col min="23" max="16384" width="9.3320312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.600000000000001" thickBot="1" x14ac:dyDescent="0.4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6">
        <v>45382</v>
      </c>
    </row>
    <row r="5" spans="3:14" ht="16.2" thickBot="1" x14ac:dyDescent="0.35">
      <c r="C5" s="34" t="s">
        <v>41</v>
      </c>
      <c r="D5" s="50" t="s">
        <v>15</v>
      </c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3:14" ht="31.8" thickBot="1" x14ac:dyDescent="0.35">
      <c r="C6" s="20" t="s">
        <v>5</v>
      </c>
      <c r="D6" s="21" t="s">
        <v>60</v>
      </c>
      <c r="E6" s="21" t="s">
        <v>61</v>
      </c>
      <c r="F6" s="22" t="s">
        <v>62</v>
      </c>
      <c r="G6" s="22" t="s">
        <v>59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0</v>
      </c>
      <c r="E7" s="15">
        <v>0</v>
      </c>
      <c r="F7" s="16">
        <v>0</v>
      </c>
      <c r="G7" s="16">
        <v>0</v>
      </c>
      <c r="H7" s="15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29">
        <f>SUM(D7:M7)</f>
        <v>0</v>
      </c>
    </row>
    <row r="8" spans="3:14" ht="16.2" thickBot="1" x14ac:dyDescent="0.35">
      <c r="C8" s="24" t="s">
        <v>23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29">
        <f t="shared" ref="N8:N14" si="0">SUM(D8:M8)</f>
        <v>0</v>
      </c>
    </row>
    <row r="9" spans="3:14" ht="16.2" thickBot="1" x14ac:dyDescent="0.35">
      <c r="C9" s="24" t="s">
        <v>24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9">
        <f t="shared" si="0"/>
        <v>0</v>
      </c>
    </row>
    <row r="10" spans="3:14" ht="16.2" thickBot="1" x14ac:dyDescent="0.35">
      <c r="C10" s="24" t="s">
        <v>25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29">
        <f t="shared" si="0"/>
        <v>0</v>
      </c>
    </row>
    <row r="11" spans="3:14" ht="16.2" thickBot="1" x14ac:dyDescent="0.35">
      <c r="C11" s="24" t="s">
        <v>26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29">
        <f t="shared" si="0"/>
        <v>0</v>
      </c>
    </row>
    <row r="12" spans="3:14" ht="16.2" thickBot="1" x14ac:dyDescent="0.35">
      <c r="C12" s="24" t="s">
        <v>27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9">
        <f t="shared" si="0"/>
        <v>0</v>
      </c>
    </row>
    <row r="13" spans="3:14" ht="16.2" thickBot="1" x14ac:dyDescent="0.35">
      <c r="C13" s="24" t="s">
        <v>11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7">
        <v>0</v>
      </c>
      <c r="J13" s="16">
        <v>0</v>
      </c>
      <c r="K13" s="16">
        <v>0</v>
      </c>
      <c r="L13" s="16">
        <v>0</v>
      </c>
      <c r="M13" s="16">
        <v>0</v>
      </c>
      <c r="N13" s="29">
        <f t="shared" si="0"/>
        <v>0</v>
      </c>
    </row>
    <row r="14" spans="3:14" ht="16.2" thickBot="1" x14ac:dyDescent="0.35">
      <c r="C14" s="24" t="s">
        <v>28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9">
        <f t="shared" si="0"/>
        <v>0</v>
      </c>
    </row>
    <row r="15" spans="3:14" ht="16.2" thickBot="1" x14ac:dyDescent="0.35">
      <c r="C15" s="24" t="s">
        <v>16</v>
      </c>
      <c r="D15" s="29">
        <f>SUM(D7:D14)</f>
        <v>0</v>
      </c>
      <c r="E15" s="29">
        <f>SUM(E7:E14)</f>
        <v>0</v>
      </c>
      <c r="F15" s="29">
        <f t="shared" ref="F15:G15" si="1">SUM(F7:F14)</f>
        <v>0</v>
      </c>
      <c r="G15" s="29">
        <f t="shared" si="1"/>
        <v>0</v>
      </c>
      <c r="H15" s="29">
        <f t="shared" ref="H15:N15" si="2">SUM(H7:H14)</f>
        <v>0</v>
      </c>
      <c r="I15" s="29">
        <f t="shared" si="2"/>
        <v>0</v>
      </c>
      <c r="J15" s="29">
        <f t="shared" si="2"/>
        <v>0</v>
      </c>
      <c r="K15" s="29">
        <f t="shared" si="2"/>
        <v>0</v>
      </c>
      <c r="L15" s="29">
        <f t="shared" si="2"/>
        <v>0</v>
      </c>
      <c r="M15" s="29">
        <f t="shared" si="2"/>
        <v>0</v>
      </c>
      <c r="N15" s="29">
        <f t="shared" si="2"/>
        <v>0</v>
      </c>
    </row>
    <row r="16" spans="3:14" ht="16.2" thickBot="1" x14ac:dyDescent="0.35"/>
    <row r="17" spans="3:14" ht="16.2" thickBot="1" x14ac:dyDescent="0.35">
      <c r="C17" s="34" t="s">
        <v>40</v>
      </c>
      <c r="D17" s="47" t="s">
        <v>15</v>
      </c>
      <c r="E17" s="48"/>
      <c r="F17" s="48"/>
      <c r="G17" s="48"/>
      <c r="H17" s="48"/>
      <c r="I17" s="48"/>
      <c r="J17" s="48"/>
      <c r="K17" s="49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9">
        <f t="shared" ref="K19:K26" si="3">SUM(D19:J19)</f>
        <v>0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9">
        <f t="shared" si="3"/>
        <v>0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9">
        <f t="shared" si="3"/>
        <v>0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9">
        <f t="shared" si="3"/>
        <v>0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9">
        <f t="shared" si="3"/>
        <v>0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9">
        <f t="shared" si="3"/>
        <v>0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0</v>
      </c>
      <c r="G25" s="27">
        <v>0</v>
      </c>
      <c r="H25" s="27">
        <v>0</v>
      </c>
      <c r="I25" s="27">
        <v>0</v>
      </c>
      <c r="J25" s="27">
        <v>0</v>
      </c>
      <c r="K25" s="29">
        <f t="shared" si="3"/>
        <v>0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9">
        <f t="shared" si="3"/>
        <v>0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29">
        <f t="shared" si="4"/>
        <v>0</v>
      </c>
      <c r="K27" s="29">
        <f t="shared" si="4"/>
        <v>0</v>
      </c>
    </row>
    <row r="28" spans="3:14" ht="16.2" thickBot="1" x14ac:dyDescent="0.35"/>
    <row r="29" spans="3:14" ht="16.2" thickBot="1" x14ac:dyDescent="0.35">
      <c r="C29" s="34" t="s">
        <v>38</v>
      </c>
      <c r="D29" s="50" t="s">
        <v>15</v>
      </c>
      <c r="E29" s="51"/>
      <c r="F29" s="51"/>
      <c r="G29" s="51"/>
      <c r="H29" s="52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50" t="s">
        <v>15</v>
      </c>
      <c r="E41" s="51"/>
      <c r="F41" s="51"/>
      <c r="G41" s="51"/>
      <c r="H41" s="51"/>
      <c r="I41" s="51"/>
      <c r="J41" s="52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9">
        <f t="shared" ref="J43:J50" si="6">SUM(D43:I43)</f>
        <v>0</v>
      </c>
    </row>
    <row r="44" spans="3:14" ht="16.2" thickBot="1" x14ac:dyDescent="0.35">
      <c r="C44" s="24" t="s">
        <v>23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9">
        <f t="shared" si="6"/>
        <v>0</v>
      </c>
    </row>
    <row r="45" spans="3:14" ht="16.2" thickBot="1" x14ac:dyDescent="0.35">
      <c r="C45" s="24" t="s">
        <v>24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9">
        <f t="shared" si="6"/>
        <v>0</v>
      </c>
    </row>
    <row r="46" spans="3:14" ht="16.2" thickBot="1" x14ac:dyDescent="0.35">
      <c r="C46" s="24" t="s">
        <v>25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9">
        <f t="shared" si="6"/>
        <v>0</v>
      </c>
    </row>
    <row r="47" spans="3:14" ht="16.2" thickBot="1" x14ac:dyDescent="0.35">
      <c r="C47" s="24" t="s">
        <v>26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9">
        <f t="shared" si="6"/>
        <v>0</v>
      </c>
    </row>
    <row r="48" spans="3:14" ht="16.2" thickBot="1" x14ac:dyDescent="0.35">
      <c r="C48" s="24" t="s">
        <v>27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9">
        <f t="shared" si="6"/>
        <v>0</v>
      </c>
    </row>
    <row r="49" spans="3:10" ht="16.2" thickBot="1" x14ac:dyDescent="0.35">
      <c r="C49" s="24" t="s">
        <v>11</v>
      </c>
      <c r="D49" s="27">
        <v>0</v>
      </c>
      <c r="E49" s="27">
        <v>0</v>
      </c>
      <c r="F49" s="28">
        <v>0</v>
      </c>
      <c r="G49" s="27">
        <v>0</v>
      </c>
      <c r="H49" s="27">
        <v>2</v>
      </c>
      <c r="I49" s="27">
        <v>0</v>
      </c>
      <c r="J49" s="29">
        <f t="shared" si="6"/>
        <v>2</v>
      </c>
    </row>
    <row r="50" spans="3:10" ht="16.2" thickBot="1" x14ac:dyDescent="0.35">
      <c r="C50" s="24" t="s">
        <v>28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9">
        <f t="shared" si="6"/>
        <v>0</v>
      </c>
    </row>
    <row r="51" spans="3:10" ht="16.2" thickBot="1" x14ac:dyDescent="0.35">
      <c r="C51" s="24" t="s">
        <v>16</v>
      </c>
      <c r="D51" s="29">
        <f>SUM(D43:D50)</f>
        <v>0</v>
      </c>
      <c r="E51" s="29">
        <f t="shared" ref="E51:J51" si="7">SUM(E43:E50)</f>
        <v>0</v>
      </c>
      <c r="F51" s="29">
        <f t="shared" si="7"/>
        <v>0</v>
      </c>
      <c r="G51" s="29">
        <f t="shared" si="7"/>
        <v>0</v>
      </c>
      <c r="H51" s="29">
        <f t="shared" si="7"/>
        <v>2</v>
      </c>
      <c r="I51" s="29">
        <f t="shared" si="7"/>
        <v>0</v>
      </c>
      <c r="J51" s="29">
        <f t="shared" si="7"/>
        <v>2</v>
      </c>
    </row>
  </sheetData>
  <sheetProtection algorithmName="SHA-512" hashValue="7I7IO1sYFuRrIzwJjar2ngyfPEORFlTVYVn+8n62IngJbl16VBgHCwhtT12/Fx3GoyPR89SNNbBcm9iZtDrhVg==" saltValue="DmqRQL4tYm0BCPfE5/1FcQ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2024-04-30T17:47:59Z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cdf243-b9b0-4f63-8694-76742e4201b7_Enabled">
    <vt:lpwstr>true</vt:lpwstr>
  </property>
  <property fmtid="{D5CDD505-2E9C-101B-9397-08002B2CF9AE}" pid="3" name="MSIP_Label_1ecdf243-b9b0-4f63-8694-76742e4201b7_SetDate">
    <vt:lpwstr>2024-04-29T04:33:19Z</vt:lpwstr>
  </property>
  <property fmtid="{D5CDD505-2E9C-101B-9397-08002B2CF9AE}" pid="4" name="MSIP_Label_1ecdf243-b9b0-4f63-8694-76742e4201b7_Method">
    <vt:lpwstr>Standard</vt:lpwstr>
  </property>
  <property fmtid="{D5CDD505-2E9C-101B-9397-08002B2CF9AE}" pid="5" name="MSIP_Label_1ecdf243-b9b0-4f63-8694-76742e4201b7_Name">
    <vt:lpwstr>Proprietary general</vt:lpwstr>
  </property>
  <property fmtid="{D5CDD505-2E9C-101B-9397-08002B2CF9AE}" pid="6" name="MSIP_Label_1ecdf243-b9b0-4f63-8694-76742e4201b7_SiteId">
    <vt:lpwstr>fabb61b8-3afe-4e75-b934-a47f782b8cd7</vt:lpwstr>
  </property>
  <property fmtid="{D5CDD505-2E9C-101B-9397-08002B2CF9AE}" pid="7" name="MSIP_Label_1ecdf243-b9b0-4f63-8694-76742e4201b7_ActionId">
    <vt:lpwstr>abc79341-cb8b-40d0-bfa6-67c98c296c26</vt:lpwstr>
  </property>
  <property fmtid="{D5CDD505-2E9C-101B-9397-08002B2CF9AE}" pid="8" name="MSIP_Label_1ecdf243-b9b0-4f63-8694-76742e4201b7_ContentBits">
    <vt:lpwstr>0</vt:lpwstr>
  </property>
</Properties>
</file>