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A8C9B855-E63B-4717-A267-47748F9598CD}"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755" yWindow="90" windowWidth="12240" windowHeight="14760" tabRatio="684" activeTab="1"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24" i="2" s="1"/>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E12" i="2"/>
  <c r="G52" i="2" l="1"/>
  <c r="G51" i="2"/>
  <c r="G53" i="2"/>
  <c r="G28" i="2"/>
  <c r="G25" i="2"/>
  <c r="G27" i="2"/>
  <c r="G14" i="2"/>
  <c r="F12" i="2"/>
  <c r="G10"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<sst xmlns="http://schemas.openxmlformats.org/spreadsheetml/2006/main" count="351" uniqueCount="108">
  <si>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</si>
  <si>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</si>
  <si>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</si>
  <si>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</si>
  <si>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</si>
  <si>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</si>
  <si>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</si>
  <si>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</si>
  <si>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</si>
  <si>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</si>
  <si>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</si>
  <si>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</si>
  <si>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</si>
  <si>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</si>
  <si>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</si>
  <si>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</si>
  <si>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</si>
  <si>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</si>
  <si>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</si>
  <si>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</si>
  <si>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</si>
  <si>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</si>
  <si>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</si>
  <si>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</si>
  <si>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</si>
  <si>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</si>
  <si>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</si>
  <si>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</si>
  <si>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</si>
  <si>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</si>
  <si>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</si>
  <si>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</si>
  <si>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</si>
  <si>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</si>
  <si>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</si>
  <si>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</si>
  <si>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</si>
  <si>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</si>
  <si>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</si>
  <si>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</si>
  <si>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</si>
  <si>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</si>
  <si>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</si>
  <si>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</si>
  <si>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</si>
  <si>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</si>
  <si>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</si>
  <si>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</si>
  <si>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</si>
  <si>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</si>
  <si>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</si>
  <si>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</si>
  <si>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</si>
  <si>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</si>
  <si>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</si>
  <si>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</si>
  <si>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</si>
  <si>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</si>
  <si>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</si>
  <si>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</si>
  <si>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</si>
  <si>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</si>
  <si>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</si>
  <si>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</si>
  <si>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</si>
  <si>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</si>
  <si>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</si>
  <si>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</si>
  <si>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</si>
  <si>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</si>
  <si>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</si>
  <si>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</si>
  <si>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</si>
  <si>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</si>
  <si>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</si>
  <si>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</si>
  <si>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</si>
  <si>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</si>
  <si>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</si>
  <si>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</si>
  <si>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</si>
  <si>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</si>
  <si>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</si>
  <si>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</si>
  <si>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</si>
  <si>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</si>
  <si>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</si>
  <si>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</si>
  <si>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</si>
  <si>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</si>
  <si>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</si>
  <si>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</si>
  <si>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</si>
  <si>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</si>
  <si>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</si>
  <si>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</si>
  <si>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</si>
  <si>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</si>
  <si>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</si>
  <si>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</si>
  <si>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</si>
  <si>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CIGNA HEALTH AND LIFE INSURANCE COMPANY</t>
  </si>
  <si>
    <t xml:space="preserve">Jasmine </t>
  </si>
  <si>
    <t>Smith</t>
  </si>
  <si>
    <t>Jasmine.Smith@cignahealthcare.com</t>
  </si>
  <si>
    <t>860-902-0987</t>
  </si>
  <si>
    <t>x</t>
  </si>
  <si>
    <t xml:space="preserve">Premiums are situs based, but the membership reporting is resident based.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</si>
</sst>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7" fillId="6" borderId="0" xfId="0" applyFont="1" applyFill="1"/>
    <xf numFmtId="0" fontId="26" fillId="6" borderId="9" xfId="0" applyFont="1" applyFill="1" applyBorder="1" applyProtection="1">
      <protection locked="0"/>
    </xf>
    <xf numFmtId="0" fontId="23" fillId="6" borderId="9" xfId="0" applyFont="1" applyFill="1" applyBorder="1"/>
    <xf numFmtId="164" fontId="12" fillId="5" borderId="15" xfId="0" applyNumberFormat="1" applyFont="1" applyFill="1" applyBorder="1" applyAlignment="1">
      <alignment vertical="center"/>
    </xf>
    <xf numFmtId="0" fontId="17" fillId="0" borderId="0" xfId="0" applyFont="1" applyAlignment="1">
      <alignment horizontal="left"/>
    </xf>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workbookViewId="0">
      <selection activeCell="P14" sqref="P1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100</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67369</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103</v>
      </c>
      <c r="L8" s="103"/>
      <c r="M8" s="103"/>
      <c r="N8" s="104"/>
      <c r="P8" s="74"/>
      <c r="Q8" s="74"/>
      <c r="R8" s="74"/>
      <c r="S8" s="74"/>
    </row>
    <row r="9" spans="2:19" ht="18.600000000000001" thickBot="1" x14ac:dyDescent="0.4">
      <c r="B9" s="74" t="s">
        <v>91</v>
      </c>
      <c r="C9" s="74"/>
      <c r="D9" s="102" t="s">
        <v>104</v>
      </c>
      <c r="E9" s="103"/>
      <c r="F9" s="103"/>
      <c r="G9" s="103"/>
      <c r="H9" s="103"/>
      <c r="I9" s="104"/>
      <c r="J9" s="95" t="s">
        <v>6</v>
      </c>
      <c r="K9" s="105" t="s">
        <v>105</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600000000000001" thickBot="1" x14ac:dyDescent="0.4">
      <c r="B11" s="73" t="s">
        <v>10</v>
      </c>
      <c r="C11" s="73"/>
      <c r="D11" s="73"/>
      <c r="E11" s="73"/>
      <c r="F11" s="73"/>
      <c r="G11" s="74"/>
      <c r="H11" s="74"/>
      <c r="I11" s="74"/>
      <c r="J11" s="74"/>
      <c r="K11" s="74"/>
      <c r="L11" s="74"/>
      <c r="M11" s="74"/>
      <c r="N11" s="74"/>
    </row>
    <row r="12" spans="2:19" ht="18.600000000000001" thickBot="1" x14ac:dyDescent="0.4">
      <c r="B12" s="74" t="s">
        <v>7</v>
      </c>
      <c r="C12" s="98">
        <v>2023</v>
      </c>
      <c r="D12" s="74"/>
      <c r="E12" s="74"/>
      <c r="F12" s="74"/>
      <c r="G12" s="74"/>
      <c r="H12" s="74"/>
      <c r="I12" s="74"/>
      <c r="J12" s="74"/>
      <c r="K12" s="74"/>
      <c r="L12" s="74"/>
      <c r="M12" s="74"/>
      <c r="N12" s="74"/>
      <c r="O12" s="74"/>
      <c r="P12" s="74"/>
      <c r="Q12" s="74"/>
      <c r="R12" s="74"/>
      <c r="S12" s="74"/>
    </row>
    <row r="13" spans="2:19" ht="3" customHeight="1" thickBot="1" x14ac:dyDescent="0.4">
      <c r="B13" s="74"/>
      <c r="C13" s="96"/>
      <c r="D13" s="74"/>
      <c r="E13" s="74"/>
      <c r="F13" s="74"/>
      <c r="G13" s="74"/>
      <c r="H13" s="74"/>
      <c r="I13" s="74"/>
      <c r="J13" s="74"/>
      <c r="K13" s="74"/>
      <c r="L13" s="74"/>
      <c r="M13" s="74"/>
      <c r="N13" s="74"/>
      <c r="O13" s="74"/>
      <c r="P13" s="74"/>
      <c r="Q13" s="74"/>
      <c r="R13" s="74"/>
      <c r="S13" s="74"/>
    </row>
    <row r="14" spans="2:19" ht="18.600000000000001" thickBot="1" x14ac:dyDescent="0.4">
      <c r="B14" s="74" t="s">
        <v>96</v>
      </c>
      <c r="C14" s="74"/>
      <c r="D14" s="74"/>
      <c r="E14" s="74"/>
      <c r="F14" s="74"/>
      <c r="G14" s="74"/>
      <c r="H14" s="74"/>
      <c r="I14" s="74"/>
      <c r="J14" s="74"/>
      <c r="K14" s="74"/>
      <c r="L14" s="74"/>
      <c r="M14" s="74"/>
      <c r="O14" s="74"/>
      <c r="P14" s="97"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73"/>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6Pv2ESutTJaxtPnt/oX1Duv4FACG4taFn4tb8NoN3a9FGRpWSHq6sTN/q5lSNWbzktkgzpFhGOy/9tXyNlkgdA==" saltValue="UK4Yx1iKcbusRlHM45nMuA=="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tabSelected="1" zoomScale="89" zoomScaleNormal="89" workbookViewId="0">
      <pane ySplit="4" topLeftCell="A5" activePane="bottomLeft" state="frozenSplit"/>
      <selection activeCell="C1" sqref="C1:G65536"/>
      <selection pane="bottomLeft" activeCell="F16" sqref="F16"/>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215326</v>
      </c>
      <c r="D5" s="45">
        <f>'Area 1 Data'!D5+'Area 2 Data'!D5+'Area 3 Data'!D5+'Area 4 Data'!D5</f>
        <v>651</v>
      </c>
      <c r="E5" s="45">
        <f>'Area 1 Data'!E5+'Area 2 Data'!E5+'Area 3 Data'!E5+'Area 4 Data'!E5</f>
        <v>0</v>
      </c>
      <c r="F5" s="45">
        <f>'Area 1 Data'!F5+'Area 2 Data'!F5+'Area 3 Data'!F5+'Area 4 Data'!F5</f>
        <v>303430</v>
      </c>
      <c r="G5" s="45">
        <f t="shared" ref="G5:G12" si="0">SUM(C5:F5)</f>
        <v>519407</v>
      </c>
    </row>
    <row r="6" spans="1:7" ht="16.2" thickBot="1" x14ac:dyDescent="0.35">
      <c r="A6" s="15">
        <v>2</v>
      </c>
      <c r="B6" s="25" t="s">
        <v>19</v>
      </c>
      <c r="C6" s="45">
        <f>'Area 1 Data'!C6+'Area 2 Data'!C6+'Area 3 Data'!C6+'Area 4 Data'!C6</f>
        <v>652</v>
      </c>
      <c r="D6" s="45">
        <f>'Area 1 Data'!D6+'Area 2 Data'!D6+'Area 3 Data'!D6+'Area 4 Data'!D6</f>
        <v>8</v>
      </c>
      <c r="E6" s="45">
        <f>'Area 1 Data'!E6+'Area 2 Data'!E6+'Area 3 Data'!E6+'Area 4 Data'!E6</f>
        <v>0</v>
      </c>
      <c r="F6" s="45">
        <f>'Area 1 Data'!F6+'Area 2 Data'!F6+'Area 3 Data'!F6+'Area 4 Data'!F6</f>
        <v>854</v>
      </c>
      <c r="G6" s="46">
        <f t="shared" si="0"/>
        <v>1514</v>
      </c>
    </row>
    <row r="7" spans="1:7" ht="16.2" thickBot="1" x14ac:dyDescent="0.35">
      <c r="A7" s="15" t="s">
        <v>20</v>
      </c>
      <c r="B7" s="25" t="s">
        <v>21</v>
      </c>
      <c r="C7" s="4"/>
      <c r="D7" s="4"/>
      <c r="E7" s="4"/>
      <c r="F7" s="4"/>
      <c r="G7" s="46">
        <f t="shared" si="0"/>
        <v>0</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9988</v>
      </c>
      <c r="D9" s="58">
        <f>'Area 1 Data'!D7+'Area 2 Data'!D7+'Area 3 Data'!D7+'Area 4 Data'!D7</f>
        <v>34</v>
      </c>
      <c r="E9" s="58">
        <f>'Area 1 Data'!E7+'Area 2 Data'!E7+'Area 3 Data'!E7+'Area 4 Data'!E7</f>
        <v>0</v>
      </c>
      <c r="F9" s="58">
        <f>'Area 1 Data'!F7+'Area 2 Data'!F7+'Area 3 Data'!F7+'Area 4 Data'!F7</f>
        <v>12440</v>
      </c>
      <c r="G9" s="46">
        <f t="shared" si="0"/>
        <v>22462</v>
      </c>
    </row>
    <row r="10" spans="1:7" ht="16.2" thickBot="1" x14ac:dyDescent="0.35">
      <c r="A10" s="15">
        <v>4</v>
      </c>
      <c r="B10" s="25" t="s">
        <v>25</v>
      </c>
      <c r="C10" s="58">
        <f>'Area 1 Data'!C8+'Area 2 Data'!C8+'Area 3 Data'!C8+'Area 4 Data'!C8</f>
        <v>3871</v>
      </c>
      <c r="D10" s="58">
        <f>'Area 1 Data'!D8+'Area 2 Data'!D8+'Area 3 Data'!D8+'Area 4 Data'!D8</f>
        <v>14</v>
      </c>
      <c r="E10" s="58">
        <f>'Area 1 Data'!E8+'Area 2 Data'!E8+'Area 3 Data'!E8+'Area 4 Data'!E8</f>
        <v>0</v>
      </c>
      <c r="F10" s="58">
        <f>'Area 1 Data'!F8+'Area 2 Data'!F8+'Area 3 Data'!F8+'Area 4 Data'!F8</f>
        <v>7136</v>
      </c>
      <c r="G10" s="46">
        <f t="shared" si="0"/>
        <v>11021</v>
      </c>
    </row>
    <row r="11" spans="1:7" ht="16.2" thickBot="1" x14ac:dyDescent="0.35">
      <c r="A11" s="15">
        <v>5</v>
      </c>
      <c r="B11" s="25" t="s">
        <v>26</v>
      </c>
      <c r="C11" s="58">
        <f>'Area 1 Data'!C9+'Area 2 Data'!C9+'Area 3 Data'!C9+'Area 4 Data'!C9</f>
        <v>4211</v>
      </c>
      <c r="D11" s="58">
        <f>'Area 1 Data'!D9+'Area 2 Data'!D9+'Area 3 Data'!D9+'Area 4 Data'!D9</f>
        <v>6</v>
      </c>
      <c r="E11" s="58">
        <f>'Area 1 Data'!E9+'Area 2 Data'!E9+'Area 3 Data'!E9+'Area 4 Data'!E9</f>
        <v>0</v>
      </c>
      <c r="F11" s="58">
        <f>'Area 1 Data'!F9+'Area 2 Data'!F9+'Area 3 Data'!F9+'Area 4 Data'!F9</f>
        <v>5721</v>
      </c>
      <c r="G11" s="46">
        <f t="shared" si="0"/>
        <v>9938</v>
      </c>
    </row>
    <row r="12" spans="1:7" ht="16.2" thickBot="1" x14ac:dyDescent="0.35">
      <c r="A12" s="1" t="s">
        <v>27</v>
      </c>
      <c r="B12" s="25" t="s">
        <v>28</v>
      </c>
      <c r="C12" s="46">
        <f>SUM(C9:C11)</f>
        <v>18070</v>
      </c>
      <c r="D12" s="46">
        <f>SUM(D9:D11)</f>
        <v>54</v>
      </c>
      <c r="E12" s="46">
        <f>SUM(E9:E11)</f>
        <v>0</v>
      </c>
      <c r="F12" s="46">
        <f>SUM(F9:F11)</f>
        <v>25297</v>
      </c>
      <c r="G12" s="46">
        <f t="shared" si="0"/>
        <v>43421</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129473427.84000002</v>
      </c>
      <c r="D14" s="59">
        <f>'Area 1 Data'!D11+'Area 2 Data'!D11+'Area 3 Data'!D11+'Area 4 Data'!D11</f>
        <v>365412.02</v>
      </c>
      <c r="E14" s="59">
        <f>'Area 1 Data'!E11+'Area 2 Data'!E11+'Area 3 Data'!E11+'Area 4 Data'!E11</f>
        <v>19604</v>
      </c>
      <c r="F14" s="59">
        <f>'Area 1 Data'!F11+'Area 2 Data'!F11+'Area 3 Data'!F11+'Area 4 Data'!F11</f>
        <v>14954764.439999999</v>
      </c>
      <c r="G14" s="52">
        <f t="shared" ref="G14:G21" si="1">SUM(C14:F14)</f>
        <v>144813208.30000001</v>
      </c>
    </row>
    <row r="15" spans="1:7" ht="16.2" thickBot="1" x14ac:dyDescent="0.35">
      <c r="A15" s="15">
        <v>7</v>
      </c>
      <c r="B15" s="25" t="s">
        <v>31</v>
      </c>
      <c r="C15" s="59">
        <f>'Area 1 Data'!C12+'Area 2 Data'!C12+'Area 3 Data'!C12+'Area 4 Data'!C12</f>
        <v>129621449.43000002</v>
      </c>
      <c r="D15" s="59">
        <f>'Area 1 Data'!D12+'Area 2 Data'!D12+'Area 3 Data'!D12+'Area 4 Data'!D12</f>
        <v>368761.14000000007</v>
      </c>
      <c r="E15" s="59">
        <f>'Area 1 Data'!E12+'Area 2 Data'!E12+'Area 3 Data'!E12+'Area 4 Data'!E12</f>
        <v>0</v>
      </c>
      <c r="F15" s="59">
        <f>'Area 1 Data'!F12+'Area 2 Data'!F12+'Area 3 Data'!F12+'Area 4 Data'!F12</f>
        <v>11260851.380000001</v>
      </c>
      <c r="G15" s="52">
        <f t="shared" si="1"/>
        <v>141251061.95000002</v>
      </c>
    </row>
    <row r="16" spans="1:7" ht="16.2" thickBot="1" x14ac:dyDescent="0.35">
      <c r="A16" s="15">
        <v>8</v>
      </c>
      <c r="B16" s="25" t="s">
        <v>32</v>
      </c>
      <c r="C16" s="49">
        <v>156540291</v>
      </c>
      <c r="D16" s="49"/>
      <c r="E16" s="49"/>
      <c r="F16" s="49">
        <v>11239323</v>
      </c>
      <c r="G16" s="52">
        <f t="shared" si="1"/>
        <v>167779614</v>
      </c>
    </row>
    <row r="17" spans="1:7" ht="16.2" thickBot="1" x14ac:dyDescent="0.35">
      <c r="A17" s="15">
        <v>9</v>
      </c>
      <c r="B17" s="25" t="s">
        <v>33</v>
      </c>
      <c r="C17" s="49"/>
      <c r="D17" s="49"/>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156540291</v>
      </c>
      <c r="D21" s="52">
        <f>SUM(D16:D20)</f>
        <v>0</v>
      </c>
      <c r="E21" s="52">
        <f>SUM(E16:E20)</f>
        <v>0</v>
      </c>
      <c r="F21" s="52">
        <f>SUM(F16:F20)</f>
        <v>11239323</v>
      </c>
      <c r="G21" s="52">
        <f t="shared" si="1"/>
        <v>167779614</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24821778</v>
      </c>
      <c r="D23" s="64">
        <f>'Area 1 Data'!D16+'Area 2 Data'!D16+'Area 3 Data'!D16+'Area 4 Data'!D16</f>
        <v>286</v>
      </c>
      <c r="E23" s="64">
        <f>'Area 1 Data'!E16+'Area 2 Data'!E16+'Area 3 Data'!E16+'Area 4 Data'!E16</f>
        <v>0</v>
      </c>
      <c r="F23" s="65">
        <v>0</v>
      </c>
      <c r="G23" s="52">
        <f>'Area 1 Data'!G16+'Area 2 Data'!G16+'Area 3 Data'!G16+'Area 4 Data'!G16</f>
        <v>24822064</v>
      </c>
    </row>
    <row r="24" spans="1:7" ht="16.2" thickBot="1" x14ac:dyDescent="0.35">
      <c r="A24" s="15">
        <v>16</v>
      </c>
      <c r="B24" s="25" t="s">
        <v>40</v>
      </c>
      <c r="C24" s="64">
        <f>'Area 1 Data'!C17+'Area 2 Data'!C17+'Area 3 Data'!C17+'Area 4 Data'!C17</f>
        <v>43181324</v>
      </c>
      <c r="D24" s="64">
        <f>'Area 1 Data'!D17+'Area 2 Data'!D17+'Area 3 Data'!D17+'Area 4 Data'!D17</f>
        <v>6142</v>
      </c>
      <c r="E24" s="64">
        <f>'Area 1 Data'!E17+'Area 2 Data'!E17+'Area 3 Data'!E17+'Area 4 Data'!E17</f>
        <v>0</v>
      </c>
      <c r="F24" s="61">
        <v>0</v>
      </c>
      <c r="G24" s="52">
        <f>'Area 1 Data'!G17+'Area 2 Data'!G17+'Area 3 Data'!G17+'Area 4 Data'!G17</f>
        <v>43187466</v>
      </c>
    </row>
    <row r="25" spans="1:7" ht="16.2" thickBot="1" x14ac:dyDescent="0.35">
      <c r="A25" s="15">
        <v>17</v>
      </c>
      <c r="B25" s="25" t="s">
        <v>41</v>
      </c>
      <c r="C25" s="64">
        <f>'Area 1 Data'!C18+'Area 2 Data'!C18+'Area 3 Data'!C18+'Area 4 Data'!C18</f>
        <v>21925458</v>
      </c>
      <c r="D25" s="64">
        <f>'Area 1 Data'!D18+'Area 2 Data'!D18+'Area 3 Data'!D18+'Area 4 Data'!D18</f>
        <v>211220</v>
      </c>
      <c r="E25" s="64">
        <f>'Area 1 Data'!E18+'Area 2 Data'!E18+'Area 3 Data'!E18+'Area 4 Data'!E18</f>
        <v>0</v>
      </c>
      <c r="F25" s="61">
        <v>0</v>
      </c>
      <c r="G25" s="52">
        <f>'Area 1 Data'!G18+'Area 2 Data'!G18+'Area 3 Data'!G18+'Area 4 Data'!G18</f>
        <v>22136678</v>
      </c>
    </row>
    <row r="26" spans="1:7" ht="16.2" thickBot="1" x14ac:dyDescent="0.35">
      <c r="A26" s="15">
        <v>18</v>
      </c>
      <c r="B26" s="25" t="s">
        <v>42</v>
      </c>
      <c r="C26" s="64">
        <f>'Area 1 Data'!C19+'Area 2 Data'!C19+'Area 3 Data'!C19+'Area 4 Data'!C19</f>
        <v>17977</v>
      </c>
      <c r="D26" s="64">
        <f>'Area 1 Data'!D19+'Area 2 Data'!D19+'Area 3 Data'!D19+'Area 4 Data'!D19</f>
        <v>39561</v>
      </c>
      <c r="E26" s="64">
        <f>'Area 1 Data'!E19+'Area 2 Data'!E19+'Area 3 Data'!E19+'Area 4 Data'!E19</f>
        <v>0</v>
      </c>
      <c r="F26" s="61">
        <v>0</v>
      </c>
      <c r="G26" s="52">
        <f>'Area 1 Data'!G19+'Area 2 Data'!G19+'Area 3 Data'!G19+'Area 4 Data'!G19</f>
        <v>57538</v>
      </c>
    </row>
    <row r="27" spans="1:7" ht="16.2" thickBot="1" x14ac:dyDescent="0.35">
      <c r="A27" s="15">
        <v>19</v>
      </c>
      <c r="B27" s="25" t="s">
        <v>43</v>
      </c>
      <c r="C27" s="64">
        <f>'Area 1 Data'!C20+'Area 2 Data'!C20+'Area 3 Data'!C20+'Area 4 Data'!C20</f>
        <v>812398</v>
      </c>
      <c r="D27" s="64">
        <f>'Area 1 Data'!D20+'Area 2 Data'!D20+'Area 3 Data'!D20+'Area 4 Data'!D20</f>
        <v>0</v>
      </c>
      <c r="E27" s="64">
        <f>'Area 1 Data'!E20+'Area 2 Data'!E20+'Area 3 Data'!E20+'Area 4 Data'!E20</f>
        <v>0</v>
      </c>
      <c r="F27" s="61">
        <v>0</v>
      </c>
      <c r="G27" s="52">
        <f>'Area 1 Data'!G20+'Area 2 Data'!G20+'Area 3 Data'!G20+'Area 4 Data'!G20</f>
        <v>812398</v>
      </c>
    </row>
    <row r="28" spans="1:7" ht="16.2" thickBot="1" x14ac:dyDescent="0.35">
      <c r="A28" s="15">
        <v>20</v>
      </c>
      <c r="B28" s="25" t="s">
        <v>44</v>
      </c>
      <c r="C28" s="64">
        <f>'Area 1 Data'!C21+'Area 2 Data'!C21+'Area 3 Data'!C21+'Area 4 Data'!C21</f>
        <v>520937</v>
      </c>
      <c r="D28" s="64">
        <f>'Area 1 Data'!D21+'Area 2 Data'!D21+'Area 3 Data'!D21+'Area 4 Data'!D21</f>
        <v>944</v>
      </c>
      <c r="E28" s="64">
        <f>'Area 1 Data'!E21+'Area 2 Data'!E21+'Area 3 Data'!E21+'Area 4 Data'!E21</f>
        <v>0</v>
      </c>
      <c r="F28" s="61">
        <v>0</v>
      </c>
      <c r="G28" s="52">
        <f>'Area 1 Data'!G21+'Area 2 Data'!G21+'Area 3 Data'!G21+'Area 4 Data'!G21</f>
        <v>521881</v>
      </c>
    </row>
    <row r="29" spans="1:7" ht="16.2" thickBot="1" x14ac:dyDescent="0.35">
      <c r="A29" s="15">
        <v>21</v>
      </c>
      <c r="B29" s="25" t="s">
        <v>45</v>
      </c>
      <c r="C29" s="64">
        <f>'Area 1 Data'!C22+'Area 2 Data'!C22+'Area 3 Data'!C22+'Area 4 Data'!C22</f>
        <v>39401882</v>
      </c>
      <c r="D29" s="64">
        <f>'Area 1 Data'!D22+'Area 2 Data'!D22+'Area 3 Data'!D22+'Area 4 Data'!D22</f>
        <v>49727</v>
      </c>
      <c r="E29" s="64">
        <f>'Area 1 Data'!E22+'Area 2 Data'!E22+'Area 3 Data'!E22+'Area 4 Data'!E22</f>
        <v>0</v>
      </c>
      <c r="F29" s="61">
        <v>0</v>
      </c>
      <c r="G29" s="52">
        <f>'Area 1 Data'!G22+'Area 2 Data'!G22+'Area 3 Data'!G22+'Area 4 Data'!G22</f>
        <v>39451609</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c r="D31" s="49"/>
      <c r="E31" s="49"/>
      <c r="F31" s="61">
        <v>0</v>
      </c>
      <c r="G31" s="52">
        <f t="shared" si="2"/>
        <v>0</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130681754</v>
      </c>
      <c r="D33" s="52">
        <f>SUM(D23:D31)-D32</f>
        <v>307880</v>
      </c>
      <c r="E33" s="52">
        <f>SUM(E23:E31)-E32</f>
        <v>0</v>
      </c>
      <c r="F33" s="49">
        <v>0</v>
      </c>
      <c r="G33" s="52">
        <f t="shared" si="2"/>
        <v>130989634</v>
      </c>
    </row>
    <row r="34" spans="1:7" ht="16.2" thickBot="1" x14ac:dyDescent="0.35">
      <c r="A34" s="15">
        <v>26</v>
      </c>
      <c r="B34" s="25" t="s">
        <v>49</v>
      </c>
      <c r="C34" s="49"/>
      <c r="D34" s="49"/>
      <c r="E34" s="49"/>
      <c r="F34" s="49"/>
      <c r="G34" s="52">
        <f t="shared" si="2"/>
        <v>0</v>
      </c>
    </row>
    <row r="35" spans="1:7" ht="16.2" thickBot="1" x14ac:dyDescent="0.35">
      <c r="A35" s="15">
        <v>27</v>
      </c>
      <c r="B35" s="25" t="s">
        <v>50</v>
      </c>
      <c r="C35" s="49">
        <v>2108373.5484322854</v>
      </c>
      <c r="D35" s="49">
        <v>27.559717436433019</v>
      </c>
      <c r="E35" s="49">
        <v>319.52391773034918</v>
      </c>
      <c r="F35" s="49">
        <v>243718.8656347006</v>
      </c>
      <c r="G35" s="52">
        <f t="shared" si="2"/>
        <v>2352439.4977021529</v>
      </c>
    </row>
    <row r="36" spans="1:7" ht="16.2" thickBot="1" x14ac:dyDescent="0.35">
      <c r="A36" s="15">
        <v>28</v>
      </c>
      <c r="B36" s="25" t="s">
        <v>51</v>
      </c>
      <c r="C36" s="49"/>
      <c r="D36" s="49"/>
      <c r="E36" s="49"/>
      <c r="F36" s="49"/>
      <c r="G36" s="52">
        <f t="shared" si="2"/>
        <v>0</v>
      </c>
    </row>
    <row r="37" spans="1:7" ht="16.2" thickBot="1" x14ac:dyDescent="0.35">
      <c r="A37" s="15">
        <v>29</v>
      </c>
      <c r="B37" s="25" t="s">
        <v>52</v>
      </c>
      <c r="C37" s="49">
        <v>17904637.227360751</v>
      </c>
      <c r="D37" s="49">
        <v>234.04142171808789</v>
      </c>
      <c r="E37" s="49">
        <v>2713.4469774964095</v>
      </c>
      <c r="F37" s="49">
        <v>2069698.6441979839</v>
      </c>
      <c r="G37" s="52">
        <f t="shared" si="2"/>
        <v>19977283.359957952</v>
      </c>
    </row>
    <row r="38" spans="1:7" ht="16.2" thickBot="1" x14ac:dyDescent="0.35">
      <c r="A38" s="15">
        <v>30</v>
      </c>
      <c r="B38" s="25" t="s">
        <v>53</v>
      </c>
      <c r="C38" s="49">
        <v>3554373.7847616384</v>
      </c>
      <c r="D38" s="49">
        <v>46.461186749536687</v>
      </c>
      <c r="E38" s="49">
        <v>538.66518939661375</v>
      </c>
      <c r="F38" s="49">
        <v>410870.240478947</v>
      </c>
      <c r="G38" s="52">
        <f t="shared" si="2"/>
        <v>3965829.1516167312</v>
      </c>
    </row>
    <row r="39" spans="1:7" ht="16.2" thickBot="1" x14ac:dyDescent="0.35">
      <c r="A39" s="15">
        <v>31</v>
      </c>
      <c r="B39" s="25" t="s">
        <v>54</v>
      </c>
      <c r="C39" s="49">
        <v>284389.95122441323</v>
      </c>
      <c r="D39" s="49">
        <v>3.7174184353307074</v>
      </c>
      <c r="E39" s="49">
        <v>43.099284491562138</v>
      </c>
      <c r="F39" s="49">
        <v>32874.24866521365</v>
      </c>
      <c r="G39" s="52">
        <f t="shared" si="2"/>
        <v>317311.01659255376</v>
      </c>
    </row>
    <row r="40" spans="1:7" ht="16.2" thickBot="1" x14ac:dyDescent="0.35">
      <c r="A40" s="15">
        <v>32</v>
      </c>
      <c r="B40" s="25" t="s">
        <v>55</v>
      </c>
      <c r="C40" s="49">
        <v>5040125.9278736813</v>
      </c>
      <c r="D40" s="49">
        <v>65.882275235108622</v>
      </c>
      <c r="E40" s="49">
        <v>763.83086077226631</v>
      </c>
      <c r="F40" s="49">
        <v>582616.76386084105</v>
      </c>
      <c r="G40" s="52">
        <f t="shared" si="2"/>
        <v>5623572.4048705297</v>
      </c>
    </row>
    <row r="41" spans="1:7" ht="16.2" thickBot="1" x14ac:dyDescent="0.35">
      <c r="A41" s="14">
        <v>33</v>
      </c>
      <c r="B41" s="25" t="s">
        <v>99</v>
      </c>
      <c r="C41" s="99">
        <v>0</v>
      </c>
      <c r="D41" s="99">
        <v>0</v>
      </c>
      <c r="E41" s="99">
        <v>0</v>
      </c>
      <c r="F41" s="99">
        <v>0</v>
      </c>
      <c r="G41" s="52">
        <f t="shared" si="2"/>
        <v>0</v>
      </c>
    </row>
    <row r="42" spans="1:7" ht="16.2" thickBot="1" x14ac:dyDescent="0.35">
      <c r="A42" s="15" t="s">
        <v>57</v>
      </c>
      <c r="B42" s="25" t="s">
        <v>58</v>
      </c>
      <c r="C42" s="49">
        <v>238081.39296093219</v>
      </c>
      <c r="D42" s="49">
        <v>3.1120936428720323</v>
      </c>
      <c r="E42" s="49">
        <v>36.081224541135462</v>
      </c>
      <c r="F42" s="49">
        <v>27521.179567213381</v>
      </c>
      <c r="G42" s="52">
        <f t="shared" si="2"/>
        <v>265641.76584632957</v>
      </c>
    </row>
    <row r="43" spans="1:7" ht="16.2" thickBot="1" x14ac:dyDescent="0.35">
      <c r="A43" s="15" t="s">
        <v>97</v>
      </c>
      <c r="B43" s="25" t="s">
        <v>98</v>
      </c>
      <c r="C43" s="49">
        <v>3082208</v>
      </c>
      <c r="D43" s="49"/>
      <c r="E43" s="49"/>
      <c r="F43" s="49"/>
      <c r="G43" s="52">
        <f t="shared" si="2"/>
        <v>3082208</v>
      </c>
    </row>
    <row r="44" spans="1:7" ht="16.2" thickBot="1" x14ac:dyDescent="0.35">
      <c r="A44" s="15">
        <v>34</v>
      </c>
      <c r="B44" s="25" t="s">
        <v>59</v>
      </c>
      <c r="C44" s="49">
        <v>190124.98248988119</v>
      </c>
      <c r="D44" s="49">
        <v>2.4852288622782388</v>
      </c>
      <c r="E44" s="49">
        <v>28.813432661755847</v>
      </c>
      <c r="F44" s="49">
        <v>21977.625879297248</v>
      </c>
      <c r="G44" s="52">
        <f t="shared" si="2"/>
        <v>212133.90703070245</v>
      </c>
    </row>
    <row r="45" spans="1:7" ht="16.2" thickBot="1" x14ac:dyDescent="0.35">
      <c r="A45" s="15">
        <v>35</v>
      </c>
      <c r="B45" s="25" t="s">
        <v>60</v>
      </c>
      <c r="C45" s="49">
        <v>9446.877483174012</v>
      </c>
      <c r="D45" s="49">
        <v>0.12348536353364285</v>
      </c>
      <c r="E45" s="49">
        <v>1.4316738634796653</v>
      </c>
      <c r="F45" s="49">
        <v>1092.0181889500266</v>
      </c>
      <c r="G45" s="52">
        <f t="shared" si="2"/>
        <v>10540.450831351052</v>
      </c>
    </row>
    <row r="46" spans="1:7" ht="16.2" thickBot="1" x14ac:dyDescent="0.35">
      <c r="A46" s="15">
        <v>36</v>
      </c>
      <c r="B46" s="25" t="s">
        <v>61</v>
      </c>
      <c r="C46" s="49">
        <v>-20749519.659558367</v>
      </c>
      <c r="D46" s="49">
        <v>-271.22845436205995</v>
      </c>
      <c r="E46" s="49">
        <v>-3144.5887838873755</v>
      </c>
      <c r="F46" s="49">
        <v>-2398554.7521466175</v>
      </c>
      <c r="G46" s="52">
        <f t="shared" si="2"/>
        <v>-23151490.228943232</v>
      </c>
    </row>
    <row r="47" spans="1:7" ht="16.2" thickBot="1" x14ac:dyDescent="0.35">
      <c r="A47" s="15">
        <v>37</v>
      </c>
      <c r="B47" s="25" t="s">
        <v>62</v>
      </c>
      <c r="C47" s="52">
        <f>SUM(C35:C46)</f>
        <v>11662242.03302839</v>
      </c>
      <c r="D47" s="52">
        <f>SUM(D35:D46)</f>
        <v>112.15437308112092</v>
      </c>
      <c r="E47" s="52">
        <f>SUM(E35:E46)</f>
        <v>1300.3037770661963</v>
      </c>
      <c r="F47" s="52">
        <f>SUM(F35:F46)</f>
        <v>991814.83432652848</v>
      </c>
      <c r="G47" s="52">
        <f t="shared" si="2"/>
        <v>12655469.325505067</v>
      </c>
    </row>
    <row r="48" spans="1:7" ht="16.2" thickBot="1" x14ac:dyDescent="0.35">
      <c r="A48" s="1">
        <v>38</v>
      </c>
      <c r="B48" s="25" t="s">
        <v>63</v>
      </c>
      <c r="C48" s="52">
        <f>C21-C33-C34-C47</f>
        <v>14196294.96697161</v>
      </c>
      <c r="D48" s="52">
        <f>D21-D33-D34-D47</f>
        <v>-307992.15437308111</v>
      </c>
      <c r="E48" s="52">
        <f>E21-E33-E34-E47</f>
        <v>-1300.3037770661963</v>
      </c>
      <c r="F48" s="52">
        <f>F21-F33-F34-F47</f>
        <v>10247508.165673472</v>
      </c>
      <c r="G48" s="52">
        <f t="shared" si="2"/>
        <v>24134510.674494933</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6110</v>
      </c>
      <c r="D50" s="53">
        <f>'Area 1 Data'!D24+'Area 2 Data'!D24+'Area 3 Data'!D24+'Area 4 Data'!D24</f>
        <v>7</v>
      </c>
      <c r="E50" s="53">
        <f>'Area 1 Data'!E24+'Area 2 Data'!E24+'Area 3 Data'!E24+'Area 4 Data'!E24</f>
        <v>0</v>
      </c>
      <c r="F50" s="66">
        <v>0</v>
      </c>
      <c r="G50" s="45">
        <f>'Area 1 Data'!G24+'Area 2 Data'!G24+'Area 3 Data'!G24+'Area 4 Data'!G24</f>
        <v>6117</v>
      </c>
    </row>
    <row r="51" spans="1:7" ht="16.2" thickBot="1" x14ac:dyDescent="0.35">
      <c r="A51" s="14">
        <v>40</v>
      </c>
      <c r="B51" s="25" t="s">
        <v>66</v>
      </c>
      <c r="C51" s="54">
        <f>'Area 1 Data'!C25+'Area 2 Data'!C25+'Area 3 Data'!C25+'Area 4 Data'!C25</f>
        <v>123494</v>
      </c>
      <c r="D51" s="54">
        <f>'Area 1 Data'!D25+'Area 2 Data'!D25+'Area 3 Data'!D25+'Area 4 Data'!D25</f>
        <v>423</v>
      </c>
      <c r="E51" s="54">
        <f>'Area 1 Data'!E25+'Area 2 Data'!E25+'Area 3 Data'!E25+'Area 4 Data'!E25</f>
        <v>0</v>
      </c>
      <c r="F51" s="67">
        <v>0</v>
      </c>
      <c r="G51" s="45">
        <f>'Area 1 Data'!G25+'Area 2 Data'!G25+'Area 3 Data'!G25+'Area 4 Data'!G25</f>
        <v>123917</v>
      </c>
    </row>
    <row r="52" spans="1:7" ht="16.2" thickBot="1" x14ac:dyDescent="0.35">
      <c r="A52" s="14">
        <v>41</v>
      </c>
      <c r="B52" s="25" t="s">
        <v>67</v>
      </c>
      <c r="C52" s="54">
        <f>'Area 1 Data'!C26+'Area 2 Data'!C26+'Area 3 Data'!C26+'Area 4 Data'!C26</f>
        <v>74132</v>
      </c>
      <c r="D52" s="54">
        <f>'Area 1 Data'!D26+'Area 2 Data'!D26+'Area 3 Data'!D26+'Area 4 Data'!D26</f>
        <v>144</v>
      </c>
      <c r="E52" s="54">
        <f>'Area 1 Data'!E26+'Area 2 Data'!E26+'Area 3 Data'!E26+'Area 4 Data'!E26</f>
        <v>0</v>
      </c>
      <c r="F52" s="67">
        <v>0</v>
      </c>
      <c r="G52" s="45">
        <f>'Area 1 Data'!G26+'Area 2 Data'!G26+'Area 3 Data'!G26+'Area 4 Data'!G26</f>
        <v>74276</v>
      </c>
    </row>
    <row r="53" spans="1:7" ht="16.2" thickBot="1" x14ac:dyDescent="0.35">
      <c r="A53" s="14">
        <v>42</v>
      </c>
      <c r="B53" s="25" t="s">
        <v>68</v>
      </c>
      <c r="C53" s="54">
        <f>'Area 1 Data'!C27+'Area 2 Data'!C27+'Area 3 Data'!C27+'Area 4 Data'!C27</f>
        <v>5522</v>
      </c>
      <c r="D53" s="54">
        <f>'Area 1 Data'!D27+'Area 2 Data'!D27+'Area 3 Data'!D27+'Area 4 Data'!D27</f>
        <v>11</v>
      </c>
      <c r="E53" s="54">
        <f>'Area 1 Data'!E27+'Area 2 Data'!E27+'Area 3 Data'!E27+'Area 4 Data'!E27</f>
        <v>0</v>
      </c>
      <c r="F53" s="67">
        <v>0</v>
      </c>
      <c r="G53" s="45">
        <f>'Area 1 Data'!G27+'Area 2 Data'!G27+'Area 3 Data'!G27+'Area 4 Data'!G27</f>
        <v>5533</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9" activePane="bottomRight" state="frozen"/>
      <selection pane="topRight" activeCell="C1" sqref="C1"/>
      <selection pane="bottomLeft" activeCell="A5" sqref="A5"/>
      <selection pane="bottomRight" activeCell="C24" sqref="C24:D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81063</v>
      </c>
      <c r="D5" s="3">
        <v>287</v>
      </c>
      <c r="E5" s="3"/>
      <c r="F5" s="3">
        <v>137620</v>
      </c>
      <c r="G5" s="45">
        <f>SUM(C5:F5)</f>
        <v>218970</v>
      </c>
    </row>
    <row r="6" spans="1:7" ht="16.2" thickBot="1" x14ac:dyDescent="0.35">
      <c r="A6" s="15">
        <v>2</v>
      </c>
      <c r="B6" s="25" t="s">
        <v>19</v>
      </c>
      <c r="C6" s="4">
        <v>336</v>
      </c>
      <c r="D6" s="4">
        <v>4</v>
      </c>
      <c r="E6" s="4"/>
      <c r="F6" s="4">
        <v>437</v>
      </c>
      <c r="G6" s="46">
        <f>SUM(C6:F6)</f>
        <v>777</v>
      </c>
    </row>
    <row r="7" spans="1:7" ht="16.2" thickBot="1" x14ac:dyDescent="0.35">
      <c r="A7" s="15">
        <v>3</v>
      </c>
      <c r="B7" s="25" t="s">
        <v>24</v>
      </c>
      <c r="C7" s="4">
        <v>3591</v>
      </c>
      <c r="D7" s="4">
        <v>21</v>
      </c>
      <c r="E7" s="4"/>
      <c r="F7" s="4">
        <v>6089</v>
      </c>
      <c r="G7" s="46">
        <f>SUM(C7:F7)</f>
        <v>9701</v>
      </c>
    </row>
    <row r="8" spans="1:7" ht="16.2" thickBot="1" x14ac:dyDescent="0.35">
      <c r="A8" s="15">
        <v>4</v>
      </c>
      <c r="B8" s="25" t="s">
        <v>25</v>
      </c>
      <c r="C8" s="4">
        <v>1396</v>
      </c>
      <c r="D8" s="4">
        <v>4</v>
      </c>
      <c r="E8" s="4"/>
      <c r="F8" s="4">
        <v>3158</v>
      </c>
      <c r="G8" s="46">
        <f>SUM(C8:F8)</f>
        <v>4558</v>
      </c>
    </row>
    <row r="9" spans="1:7" ht="16.2" thickBot="1" x14ac:dyDescent="0.35">
      <c r="A9" s="15">
        <v>5</v>
      </c>
      <c r="B9" s="25" t="s">
        <v>26</v>
      </c>
      <c r="C9" s="4">
        <v>1560</v>
      </c>
      <c r="D9" s="4">
        <v>1</v>
      </c>
      <c r="E9" s="5"/>
      <c r="F9" s="4">
        <v>2578</v>
      </c>
      <c r="G9" s="46">
        <f>SUM(C9:F9)</f>
        <v>4139</v>
      </c>
    </row>
    <row r="10" spans="1:7" ht="16.2" thickBot="1" x14ac:dyDescent="0.35">
      <c r="A10" s="19"/>
      <c r="B10" s="19" t="s">
        <v>29</v>
      </c>
      <c r="C10" s="23"/>
      <c r="D10" s="23"/>
      <c r="E10" s="23"/>
      <c r="F10" s="23"/>
      <c r="G10" s="47"/>
    </row>
    <row r="11" spans="1:7" ht="16.2" thickBot="1" x14ac:dyDescent="0.35">
      <c r="A11" s="14">
        <v>6</v>
      </c>
      <c r="B11" s="25" t="s">
        <v>30</v>
      </c>
      <c r="C11" s="50">
        <v>48742394.786273435</v>
      </c>
      <c r="D11" s="51">
        <v>137565.34630797061</v>
      </c>
      <c r="E11" s="51">
        <v>19604</v>
      </c>
      <c r="F11" s="51">
        <v>5629966.2751726778</v>
      </c>
      <c r="G11" s="52">
        <f>SUM(C11:F11)</f>
        <v>54529530.407754086</v>
      </c>
    </row>
    <row r="12" spans="1:7" ht="16.2" thickBot="1" x14ac:dyDescent="0.35">
      <c r="A12" s="15">
        <v>7</v>
      </c>
      <c r="B12" s="25" t="s">
        <v>31</v>
      </c>
      <c r="C12" s="49">
        <v>48798119.940824747</v>
      </c>
      <c r="D12" s="49">
        <v>138826.17744490737</v>
      </c>
      <c r="E12" s="49">
        <v>0</v>
      </c>
      <c r="F12" s="49">
        <v>4239332.1374931475</v>
      </c>
      <c r="G12" s="52">
        <f>SUM(C12:F12)</f>
        <v>53176278.255762801</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9418314</v>
      </c>
      <c r="D16" s="51"/>
      <c r="E16" s="51"/>
      <c r="F16" s="55">
        <v>0</v>
      </c>
      <c r="G16" s="52">
        <f t="shared" ref="G16:G22" si="0">SUM(C16:F16)</f>
        <v>9418314</v>
      </c>
    </row>
    <row r="17" spans="1:7" ht="16.2" thickBot="1" x14ac:dyDescent="0.35">
      <c r="A17" s="15">
        <v>16</v>
      </c>
      <c r="B17" s="25" t="s">
        <v>40</v>
      </c>
      <c r="C17" s="49">
        <v>14204363</v>
      </c>
      <c r="D17" s="49">
        <v>1240</v>
      </c>
      <c r="E17" s="49"/>
      <c r="F17" s="55">
        <v>0</v>
      </c>
      <c r="G17" s="52">
        <f t="shared" si="0"/>
        <v>14205603</v>
      </c>
    </row>
    <row r="18" spans="1:7" ht="16.2" thickBot="1" x14ac:dyDescent="0.35">
      <c r="A18" s="15">
        <v>17</v>
      </c>
      <c r="B18" s="25" t="s">
        <v>41</v>
      </c>
      <c r="C18" s="49">
        <v>9726398</v>
      </c>
      <c r="D18" s="49">
        <v>22165</v>
      </c>
      <c r="E18" s="49"/>
      <c r="F18" s="55">
        <v>0</v>
      </c>
      <c r="G18" s="52">
        <f t="shared" si="0"/>
        <v>9748563</v>
      </c>
    </row>
    <row r="19" spans="1:7" ht="16.2" thickBot="1" x14ac:dyDescent="0.35">
      <c r="A19" s="15">
        <v>18</v>
      </c>
      <c r="B19" s="25" t="s">
        <v>42</v>
      </c>
      <c r="C19" s="49">
        <v>2173</v>
      </c>
      <c r="D19" s="49">
        <v>13847</v>
      </c>
      <c r="E19" s="49"/>
      <c r="F19" s="55">
        <v>0</v>
      </c>
      <c r="G19" s="52">
        <f t="shared" si="0"/>
        <v>16020</v>
      </c>
    </row>
    <row r="20" spans="1:7" ht="16.2" thickBot="1" x14ac:dyDescent="0.35">
      <c r="A20" s="15">
        <v>19</v>
      </c>
      <c r="B20" s="25" t="s">
        <v>43</v>
      </c>
      <c r="C20" s="49">
        <v>334318</v>
      </c>
      <c r="D20" s="49"/>
      <c r="E20" s="49"/>
      <c r="F20" s="55">
        <v>0</v>
      </c>
      <c r="G20" s="52">
        <f t="shared" si="0"/>
        <v>334318</v>
      </c>
    </row>
    <row r="21" spans="1:7" ht="16.2" thickBot="1" x14ac:dyDescent="0.35">
      <c r="A21" s="15">
        <v>20</v>
      </c>
      <c r="B21" s="25" t="s">
        <v>44</v>
      </c>
      <c r="C21" s="49">
        <v>178592</v>
      </c>
      <c r="D21" s="49">
        <v>605</v>
      </c>
      <c r="E21" s="49"/>
      <c r="F21" s="55">
        <v>0</v>
      </c>
      <c r="G21" s="52">
        <f t="shared" si="0"/>
        <v>179197</v>
      </c>
    </row>
    <row r="22" spans="1:7" ht="16.2" thickBot="1" x14ac:dyDescent="0.35">
      <c r="A22" s="15">
        <v>21</v>
      </c>
      <c r="B22" s="25" t="s">
        <v>45</v>
      </c>
      <c r="C22" s="49">
        <v>15295164</v>
      </c>
      <c r="D22" s="49">
        <v>42832</v>
      </c>
      <c r="E22" s="49"/>
      <c r="F22" s="55">
        <v>0</v>
      </c>
      <c r="G22" s="52">
        <f t="shared" si="0"/>
        <v>15337996</v>
      </c>
    </row>
    <row r="23" spans="1:7" ht="16.2" thickBot="1" x14ac:dyDescent="0.35">
      <c r="A23" s="19"/>
      <c r="B23" s="19" t="s">
        <v>64</v>
      </c>
      <c r="C23" s="23"/>
      <c r="D23" s="23"/>
      <c r="E23" s="23"/>
      <c r="F23" s="23"/>
      <c r="G23" s="48"/>
    </row>
    <row r="24" spans="1:7" ht="16.2" thickBot="1" x14ac:dyDescent="0.35">
      <c r="A24" s="14">
        <v>39</v>
      </c>
      <c r="B24" s="25" t="s">
        <v>65</v>
      </c>
      <c r="C24" s="6">
        <v>2446</v>
      </c>
      <c r="D24" s="6"/>
      <c r="E24" s="6"/>
      <c r="F24" s="56">
        <v>0</v>
      </c>
      <c r="G24" s="45">
        <f>SUM(C24:F24)</f>
        <v>2446</v>
      </c>
    </row>
    <row r="25" spans="1:7" ht="16.2" thickBot="1" x14ac:dyDescent="0.35">
      <c r="A25" s="14">
        <v>40</v>
      </c>
      <c r="B25" s="25" t="s">
        <v>66</v>
      </c>
      <c r="C25" s="4">
        <v>48941</v>
      </c>
      <c r="D25" s="4">
        <v>148</v>
      </c>
      <c r="E25" s="4"/>
      <c r="F25" s="56">
        <v>0</v>
      </c>
      <c r="G25" s="45">
        <f>SUM(C25:F25)</f>
        <v>49089</v>
      </c>
    </row>
    <row r="26" spans="1:7" ht="16.2" thickBot="1" x14ac:dyDescent="0.35">
      <c r="A26" s="14">
        <v>41</v>
      </c>
      <c r="B26" s="25" t="s">
        <v>67</v>
      </c>
      <c r="C26" s="4">
        <v>26409</v>
      </c>
      <c r="D26" s="4">
        <v>42</v>
      </c>
      <c r="E26" s="4"/>
      <c r="F26" s="56">
        <v>0</v>
      </c>
      <c r="G26" s="45">
        <f>SUM(C26:F26)</f>
        <v>26451</v>
      </c>
    </row>
    <row r="27" spans="1:7" ht="16.2" thickBot="1" x14ac:dyDescent="0.35">
      <c r="A27" s="14">
        <v>42</v>
      </c>
      <c r="B27" s="25" t="s">
        <v>68</v>
      </c>
      <c r="C27" s="4">
        <v>1727</v>
      </c>
      <c r="D27" s="4">
        <v>2</v>
      </c>
      <c r="E27" s="4"/>
      <c r="F27" s="56">
        <v>0</v>
      </c>
      <c r="G27" s="45">
        <f>SUM(C27:F27)</f>
        <v>1729</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89" zoomScaleNormal="89" workbookViewId="0">
      <pane xSplit="2" ySplit="3" topLeftCell="C5" activePane="bottomRight" state="frozen"/>
      <selection activeCell="A2" sqref="A2"/>
      <selection pane="topRight" activeCell="C2" sqref="C2"/>
      <selection pane="bottomLeft" activeCell="A5" sqref="A5"/>
      <selection pane="bottomRight" activeCell="D24" sqref="D24"/>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46832</v>
      </c>
      <c r="D5" s="3">
        <v>17</v>
      </c>
      <c r="E5" s="3"/>
      <c r="F5" s="3">
        <v>31062</v>
      </c>
      <c r="G5" s="45">
        <f>SUM(C5:F5)</f>
        <v>77911</v>
      </c>
    </row>
    <row r="6" spans="1:7" ht="16.2" thickBot="1" x14ac:dyDescent="0.35">
      <c r="A6" s="15">
        <v>2</v>
      </c>
      <c r="B6" s="25" t="s">
        <v>19</v>
      </c>
      <c r="C6" s="4">
        <v>127</v>
      </c>
      <c r="D6" s="4">
        <v>1</v>
      </c>
      <c r="E6" s="4"/>
      <c r="F6" s="4">
        <v>155</v>
      </c>
      <c r="G6" s="46">
        <f>SUM(C6:F6)</f>
        <v>283</v>
      </c>
    </row>
    <row r="7" spans="1:7" ht="16.2" thickBot="1" x14ac:dyDescent="0.35">
      <c r="A7" s="15">
        <v>3</v>
      </c>
      <c r="B7" s="25" t="s">
        <v>24</v>
      </c>
      <c r="C7" s="4">
        <v>2250</v>
      </c>
      <c r="D7" s="4">
        <v>2</v>
      </c>
      <c r="E7" s="4"/>
      <c r="F7" s="4">
        <v>1202</v>
      </c>
      <c r="G7" s="46">
        <f>SUM(C7:F7)</f>
        <v>3454</v>
      </c>
    </row>
    <row r="8" spans="1:7" ht="16.2" thickBot="1" x14ac:dyDescent="0.35">
      <c r="A8" s="15">
        <v>4</v>
      </c>
      <c r="B8" s="25" t="s">
        <v>25</v>
      </c>
      <c r="C8" s="4">
        <v>867</v>
      </c>
      <c r="D8" s="4">
        <v>1</v>
      </c>
      <c r="E8" s="4"/>
      <c r="F8" s="4">
        <v>766</v>
      </c>
      <c r="G8" s="46">
        <f>SUM(C8:F8)</f>
        <v>1634</v>
      </c>
    </row>
    <row r="9" spans="1:7" ht="16.2" thickBot="1" x14ac:dyDescent="0.35">
      <c r="A9" s="15">
        <v>5</v>
      </c>
      <c r="B9" s="25" t="s">
        <v>26</v>
      </c>
      <c r="C9" s="4">
        <v>912</v>
      </c>
      <c r="D9" s="4">
        <v>1</v>
      </c>
      <c r="E9" s="5"/>
      <c r="F9" s="4">
        <v>591</v>
      </c>
      <c r="G9" s="46">
        <f>SUM(C9:F9)</f>
        <v>1504</v>
      </c>
    </row>
    <row r="10" spans="1:7" ht="16.2" thickBot="1" x14ac:dyDescent="0.35">
      <c r="A10" s="19"/>
      <c r="B10" s="19" t="s">
        <v>29</v>
      </c>
      <c r="C10" s="23"/>
      <c r="D10" s="23"/>
      <c r="E10" s="23"/>
      <c r="F10" s="23"/>
      <c r="G10" s="47"/>
    </row>
    <row r="11" spans="1:7" ht="16.2" thickBot="1" x14ac:dyDescent="0.35">
      <c r="A11" s="14">
        <v>6</v>
      </c>
      <c r="B11" s="25" t="s">
        <v>30</v>
      </c>
      <c r="C11" s="50">
        <v>28159512.386536565</v>
      </c>
      <c r="D11" s="51">
        <v>79474.410116763524</v>
      </c>
      <c r="E11" s="51"/>
      <c r="F11" s="51">
        <v>3252550.592900998</v>
      </c>
      <c r="G11" s="52">
        <f>SUM(C11:F11)</f>
        <v>31491537.389554325</v>
      </c>
    </row>
    <row r="12" spans="1:7" ht="16.2" thickBot="1" x14ac:dyDescent="0.35">
      <c r="A12" s="15">
        <v>7</v>
      </c>
      <c r="B12" s="25" t="s">
        <v>31</v>
      </c>
      <c r="C12" s="49">
        <v>28191705.986927148</v>
      </c>
      <c r="D12" s="49">
        <v>80202.818931586458</v>
      </c>
      <c r="E12" s="49"/>
      <c r="F12" s="49">
        <v>2449151.8391705956</v>
      </c>
      <c r="G12" s="52">
        <f>SUM(C12:F12)</f>
        <v>30721060.645029329</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6422514</v>
      </c>
      <c r="D16" s="51">
        <v>139</v>
      </c>
      <c r="E16" s="51"/>
      <c r="F16" s="55">
        <v>0</v>
      </c>
      <c r="G16" s="52">
        <f t="shared" ref="G16:G22" si="0">SUM(C16:F16)</f>
        <v>6422653</v>
      </c>
    </row>
    <row r="17" spans="1:7" ht="16.2" thickBot="1" x14ac:dyDescent="0.35">
      <c r="A17" s="15">
        <v>16</v>
      </c>
      <c r="B17" s="25" t="s">
        <v>40</v>
      </c>
      <c r="C17" s="49">
        <v>10197853</v>
      </c>
      <c r="D17" s="49">
        <v>1039</v>
      </c>
      <c r="E17" s="49"/>
      <c r="F17" s="55">
        <v>0</v>
      </c>
      <c r="G17" s="52">
        <f t="shared" si="0"/>
        <v>10198892</v>
      </c>
    </row>
    <row r="18" spans="1:7" ht="16.2" thickBot="1" x14ac:dyDescent="0.35">
      <c r="A18" s="15">
        <v>17</v>
      </c>
      <c r="B18" s="25" t="s">
        <v>41</v>
      </c>
      <c r="C18" s="49">
        <v>4746967</v>
      </c>
      <c r="D18" s="49">
        <v>24793</v>
      </c>
      <c r="E18" s="49"/>
      <c r="F18" s="55">
        <v>0</v>
      </c>
      <c r="G18" s="52">
        <f t="shared" si="0"/>
        <v>4771760</v>
      </c>
    </row>
    <row r="19" spans="1:7" ht="16.2" thickBot="1" x14ac:dyDescent="0.35">
      <c r="A19" s="15">
        <v>18</v>
      </c>
      <c r="B19" s="25" t="s">
        <v>42</v>
      </c>
      <c r="C19" s="49">
        <v>8701</v>
      </c>
      <c r="D19" s="49">
        <v>15008</v>
      </c>
      <c r="E19" s="49"/>
      <c r="F19" s="55">
        <v>0</v>
      </c>
      <c r="G19" s="52">
        <f t="shared" si="0"/>
        <v>23709</v>
      </c>
    </row>
    <row r="20" spans="1:7" ht="16.2" thickBot="1" x14ac:dyDescent="0.35">
      <c r="A20" s="15">
        <v>19</v>
      </c>
      <c r="B20" s="25" t="s">
        <v>43</v>
      </c>
      <c r="C20" s="49">
        <v>172327</v>
      </c>
      <c r="D20" s="49"/>
      <c r="E20" s="49"/>
      <c r="F20" s="55">
        <v>0</v>
      </c>
      <c r="G20" s="52">
        <f t="shared" si="0"/>
        <v>172327</v>
      </c>
    </row>
    <row r="21" spans="1:7" ht="16.2" thickBot="1" x14ac:dyDescent="0.35">
      <c r="A21" s="15">
        <v>20</v>
      </c>
      <c r="B21" s="25" t="s">
        <v>44</v>
      </c>
      <c r="C21" s="49">
        <v>115538</v>
      </c>
      <c r="D21" s="49">
        <v>90</v>
      </c>
      <c r="E21" s="49"/>
      <c r="F21" s="55">
        <v>0</v>
      </c>
      <c r="G21" s="52">
        <f t="shared" si="0"/>
        <v>115628</v>
      </c>
    </row>
    <row r="22" spans="1:7" ht="16.2" thickBot="1" x14ac:dyDescent="0.35">
      <c r="A22" s="15">
        <v>21</v>
      </c>
      <c r="B22" s="25" t="s">
        <v>45</v>
      </c>
      <c r="C22" s="49">
        <v>7857442</v>
      </c>
      <c r="D22" s="49">
        <v>4542</v>
      </c>
      <c r="E22" s="49"/>
      <c r="F22" s="55">
        <v>0</v>
      </c>
      <c r="G22" s="52">
        <f t="shared" si="0"/>
        <v>7861984</v>
      </c>
    </row>
    <row r="23" spans="1:7" ht="16.2" thickBot="1" x14ac:dyDescent="0.35">
      <c r="A23" s="19"/>
      <c r="B23" s="19" t="s">
        <v>64</v>
      </c>
      <c r="C23" s="23"/>
      <c r="D23" s="23"/>
      <c r="E23" s="23"/>
      <c r="F23" s="23"/>
      <c r="G23" s="48"/>
    </row>
    <row r="24" spans="1:7" ht="16.2" thickBot="1" x14ac:dyDescent="0.35">
      <c r="A24" s="14">
        <v>39</v>
      </c>
      <c r="B24" s="25" t="s">
        <v>65</v>
      </c>
      <c r="C24" s="6">
        <v>1452</v>
      </c>
      <c r="D24" s="6">
        <v>1</v>
      </c>
      <c r="E24" s="6"/>
      <c r="F24" s="56">
        <v>0</v>
      </c>
      <c r="G24" s="45">
        <f>SUM(C24:F24)</f>
        <v>1453</v>
      </c>
    </row>
    <row r="25" spans="1:7" ht="16.2" thickBot="1" x14ac:dyDescent="0.35">
      <c r="A25" s="14">
        <v>40</v>
      </c>
      <c r="B25" s="25" t="s">
        <v>66</v>
      </c>
      <c r="C25" s="4">
        <v>26416</v>
      </c>
      <c r="D25" s="4">
        <v>127</v>
      </c>
      <c r="E25" s="4"/>
      <c r="F25" s="56">
        <v>0</v>
      </c>
      <c r="G25" s="45">
        <f>SUM(C25:F25)</f>
        <v>26543</v>
      </c>
    </row>
    <row r="26" spans="1:7" ht="16.2" thickBot="1" x14ac:dyDescent="0.35">
      <c r="A26" s="14">
        <v>41</v>
      </c>
      <c r="B26" s="25" t="s">
        <v>67</v>
      </c>
      <c r="C26" s="4">
        <v>17230</v>
      </c>
      <c r="D26" s="4">
        <v>16</v>
      </c>
      <c r="E26" s="4"/>
      <c r="F26" s="56">
        <v>0</v>
      </c>
      <c r="G26" s="45">
        <f>SUM(C26:F26)</f>
        <v>17246</v>
      </c>
    </row>
    <row r="27" spans="1:7" ht="16.2" thickBot="1" x14ac:dyDescent="0.35">
      <c r="A27" s="14">
        <v>42</v>
      </c>
      <c r="B27" s="25" t="s">
        <v>68</v>
      </c>
      <c r="C27" s="4">
        <v>1358</v>
      </c>
      <c r="D27" s="4">
        <v>1</v>
      </c>
      <c r="E27" s="4"/>
      <c r="F27" s="56">
        <v>0</v>
      </c>
      <c r="G27" s="45">
        <f>SUM(C27:F27)</f>
        <v>1359</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24" sqref="C24:D27"/>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70238</v>
      </c>
      <c r="D5" s="3">
        <v>310</v>
      </c>
      <c r="E5" s="3"/>
      <c r="F5" s="3">
        <v>111157</v>
      </c>
      <c r="G5" s="45">
        <f>SUM(C5:F5)</f>
        <v>181705</v>
      </c>
    </row>
    <row r="6" spans="1:7" ht="16.2" thickBot="1" x14ac:dyDescent="0.35">
      <c r="A6" s="15">
        <v>2</v>
      </c>
      <c r="B6" s="25" t="s">
        <v>19</v>
      </c>
      <c r="C6" s="4">
        <v>137</v>
      </c>
      <c r="D6" s="4">
        <v>2</v>
      </c>
      <c r="E6" s="4"/>
      <c r="F6" s="4">
        <v>179</v>
      </c>
      <c r="G6" s="46">
        <f>SUM(C6:F6)</f>
        <v>318</v>
      </c>
    </row>
    <row r="7" spans="1:7" ht="16.2" thickBot="1" x14ac:dyDescent="0.35">
      <c r="A7" s="15">
        <v>3</v>
      </c>
      <c r="B7" s="25" t="s">
        <v>24</v>
      </c>
      <c r="C7" s="4">
        <v>3531</v>
      </c>
      <c r="D7" s="4">
        <v>5</v>
      </c>
      <c r="E7" s="4"/>
      <c r="F7" s="4">
        <v>4199</v>
      </c>
      <c r="G7" s="46">
        <f>SUM(C7:F7)</f>
        <v>7735</v>
      </c>
    </row>
    <row r="8" spans="1:7" ht="16.2" thickBot="1" x14ac:dyDescent="0.35">
      <c r="A8" s="15">
        <v>4</v>
      </c>
      <c r="B8" s="25" t="s">
        <v>25</v>
      </c>
      <c r="C8" s="4">
        <v>1275</v>
      </c>
      <c r="D8" s="4">
        <v>9</v>
      </c>
      <c r="E8" s="4"/>
      <c r="F8" s="4">
        <v>2624</v>
      </c>
      <c r="G8" s="46">
        <f>SUM(C8:F8)</f>
        <v>3908</v>
      </c>
    </row>
    <row r="9" spans="1:7" ht="16.2" thickBot="1" x14ac:dyDescent="0.35">
      <c r="A9" s="15">
        <v>5</v>
      </c>
      <c r="B9" s="25" t="s">
        <v>26</v>
      </c>
      <c r="C9" s="4">
        <v>1376</v>
      </c>
      <c r="D9" s="4">
        <v>4</v>
      </c>
      <c r="E9" s="5"/>
      <c r="F9" s="4">
        <v>2104</v>
      </c>
      <c r="G9" s="46">
        <f>SUM(C9:F9)</f>
        <v>3484</v>
      </c>
    </row>
    <row r="10" spans="1:7" ht="16.2" thickBot="1" x14ac:dyDescent="0.35">
      <c r="A10" s="19"/>
      <c r="B10" s="19" t="s">
        <v>29</v>
      </c>
      <c r="C10" s="23"/>
      <c r="D10" s="23"/>
      <c r="E10" s="23"/>
      <c r="F10" s="23"/>
      <c r="G10" s="47"/>
    </row>
    <row r="11" spans="1:7" ht="16.2" thickBot="1" x14ac:dyDescent="0.35">
      <c r="A11" s="14">
        <v>6</v>
      </c>
      <c r="B11" s="25" t="s">
        <v>30</v>
      </c>
      <c r="C11" s="50">
        <v>42233353.958425619</v>
      </c>
      <c r="D11" s="51">
        <v>119194.92237738922</v>
      </c>
      <c r="E11" s="51"/>
      <c r="F11" s="51">
        <v>4878142.723925557</v>
      </c>
      <c r="G11" s="52">
        <f>SUM(C11:F11)</f>
        <v>47230691.604728565</v>
      </c>
    </row>
    <row r="12" spans="1:7" ht="16.2" thickBot="1" x14ac:dyDescent="0.35">
      <c r="A12" s="15">
        <v>7</v>
      </c>
      <c r="B12" s="25" t="s">
        <v>31</v>
      </c>
      <c r="C12" s="49">
        <v>42281637.597070649</v>
      </c>
      <c r="D12" s="49">
        <v>120287.38260470347</v>
      </c>
      <c r="E12" s="49"/>
      <c r="F12" s="49">
        <v>3673213.3391299392</v>
      </c>
      <c r="G12" s="52">
        <f>SUM(C12:F12)</f>
        <v>46075138.318805292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7121699</v>
      </c>
      <c r="D16" s="51">
        <v>147</v>
      </c>
      <c r="E16" s="51"/>
      <c r="F16" s="55">
        <v>0</v>
      </c>
      <c r="G16" s="52">
        <f t="shared" ref="G16:G22" si="0">SUM(C16:F16)</f>
        <v>7121846</v>
      </c>
    </row>
    <row r="17" spans="1:7" ht="16.2" thickBot="1" x14ac:dyDescent="0.35">
      <c r="A17" s="15">
        <v>16</v>
      </c>
      <c r="B17" s="25" t="s">
        <v>40</v>
      </c>
      <c r="C17" s="49">
        <v>15757075</v>
      </c>
      <c r="D17" s="49">
        <v>2793</v>
      </c>
      <c r="E17" s="49"/>
      <c r="F17" s="55">
        <v>0</v>
      </c>
      <c r="G17" s="52">
        <f t="shared" si="0"/>
        <v>15759868</v>
      </c>
    </row>
    <row r="18" spans="1:7" ht="16.2" thickBot="1" x14ac:dyDescent="0.35">
      <c r="A18" s="15">
        <v>17</v>
      </c>
      <c r="B18" s="25" t="s">
        <v>41</v>
      </c>
      <c r="C18" s="49">
        <v>6055853</v>
      </c>
      <c r="D18" s="49">
        <v>157375</v>
      </c>
      <c r="E18" s="49"/>
      <c r="F18" s="55">
        <v>0</v>
      </c>
      <c r="G18" s="52">
        <f t="shared" si="0"/>
        <v>6213228</v>
      </c>
    </row>
    <row r="19" spans="1:7" ht="16.2" thickBot="1" x14ac:dyDescent="0.35">
      <c r="A19" s="15">
        <v>18</v>
      </c>
      <c r="B19" s="25" t="s">
        <v>42</v>
      </c>
      <c r="C19" s="49">
        <v>5813</v>
      </c>
      <c r="D19" s="49">
        <v>8204</v>
      </c>
      <c r="E19" s="49"/>
      <c r="F19" s="55">
        <v>0</v>
      </c>
      <c r="G19" s="52">
        <f t="shared" si="0"/>
        <v>14017</v>
      </c>
    </row>
    <row r="20" spans="1:7" ht="16.2" thickBot="1" x14ac:dyDescent="0.35">
      <c r="A20" s="15">
        <v>19</v>
      </c>
      <c r="B20" s="25" t="s">
        <v>43</v>
      </c>
      <c r="C20" s="49">
        <v>267502</v>
      </c>
      <c r="D20" s="49"/>
      <c r="E20" s="49"/>
      <c r="F20" s="55">
        <v>0</v>
      </c>
      <c r="G20" s="52">
        <f t="shared" si="0"/>
        <v>267502</v>
      </c>
    </row>
    <row r="21" spans="1:7" ht="16.2" thickBot="1" x14ac:dyDescent="0.35">
      <c r="A21" s="15">
        <v>20</v>
      </c>
      <c r="B21" s="25" t="s">
        <v>44</v>
      </c>
      <c r="C21" s="49">
        <v>184770</v>
      </c>
      <c r="D21" s="49"/>
      <c r="E21" s="49"/>
      <c r="F21" s="55">
        <v>0</v>
      </c>
      <c r="G21" s="52">
        <f t="shared" si="0"/>
        <v>184770</v>
      </c>
    </row>
    <row r="22" spans="1:7" ht="16.2" thickBot="1" x14ac:dyDescent="0.35">
      <c r="A22" s="15">
        <v>21</v>
      </c>
      <c r="B22" s="25" t="s">
        <v>45</v>
      </c>
      <c r="C22" s="49">
        <v>13236153</v>
      </c>
      <c r="D22" s="49">
        <v>1673</v>
      </c>
      <c r="E22" s="49"/>
      <c r="F22" s="55">
        <v>0</v>
      </c>
      <c r="G22" s="52">
        <f t="shared" si="0"/>
        <v>13237826</v>
      </c>
    </row>
    <row r="23" spans="1:7" ht="16.2" thickBot="1" x14ac:dyDescent="0.35">
      <c r="A23" s="19"/>
      <c r="B23" s="19" t="s">
        <v>64</v>
      </c>
      <c r="C23" s="23"/>
      <c r="D23" s="23"/>
      <c r="E23" s="23"/>
      <c r="F23" s="23"/>
      <c r="G23" s="48"/>
    </row>
    <row r="24" spans="1:7" ht="16.2" thickBot="1" x14ac:dyDescent="0.35">
      <c r="A24" s="14">
        <v>39</v>
      </c>
      <c r="B24" s="25" t="s">
        <v>65</v>
      </c>
      <c r="C24" s="6">
        <v>1818</v>
      </c>
      <c r="D24" s="6">
        <v>6</v>
      </c>
      <c r="E24" s="6"/>
      <c r="F24" s="56">
        <v>0</v>
      </c>
      <c r="G24" s="45">
        <f>SUM(C24:F24)</f>
        <v>1824</v>
      </c>
    </row>
    <row r="25" spans="1:7" ht="16.2" thickBot="1" x14ac:dyDescent="0.35">
      <c r="A25" s="14">
        <v>40</v>
      </c>
      <c r="B25" s="25" t="s">
        <v>66</v>
      </c>
      <c r="C25" s="4">
        <v>38818</v>
      </c>
      <c r="D25" s="4">
        <v>97</v>
      </c>
      <c r="E25" s="4"/>
      <c r="F25" s="56">
        <v>0</v>
      </c>
      <c r="G25" s="45">
        <f>SUM(C25:F25)</f>
        <v>38915</v>
      </c>
    </row>
    <row r="26" spans="1:7" ht="16.2" thickBot="1" x14ac:dyDescent="0.35">
      <c r="A26" s="14">
        <v>41</v>
      </c>
      <c r="B26" s="25" t="s">
        <v>67</v>
      </c>
      <c r="C26" s="4">
        <v>24463</v>
      </c>
      <c r="D26" s="4">
        <v>68</v>
      </c>
      <c r="E26" s="4"/>
      <c r="F26" s="56">
        <v>0</v>
      </c>
      <c r="G26" s="45">
        <f>SUM(C26:F26)</f>
        <v>24531</v>
      </c>
    </row>
    <row r="27" spans="1:7" ht="16.2" thickBot="1" x14ac:dyDescent="0.35">
      <c r="A27" s="14">
        <v>42</v>
      </c>
      <c r="B27" s="25" t="s">
        <v>68</v>
      </c>
      <c r="C27" s="4">
        <v>2122</v>
      </c>
      <c r="D27" s="4">
        <v>5</v>
      </c>
      <c r="E27" s="4"/>
      <c r="F27" s="56">
        <v>0</v>
      </c>
      <c r="G27" s="45">
        <f>SUM(C27:F27)</f>
        <v>2127</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E6" sqref="E6"/>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17193</v>
      </c>
      <c r="D5" s="3">
        <v>37</v>
      </c>
      <c r="E5" s="3"/>
      <c r="F5" s="3">
        <v>23591</v>
      </c>
      <c r="G5" s="45">
        <f>SUM(C5:F5)</f>
        <v>40821</v>
      </c>
    </row>
    <row r="6" spans="1:7" ht="16.2" thickBot="1" x14ac:dyDescent="0.35">
      <c r="A6" s="15">
        <v>2</v>
      </c>
      <c r="B6" s="25" t="s">
        <v>19</v>
      </c>
      <c r="C6" s="4">
        <v>52</v>
      </c>
      <c r="D6" s="4">
        <v>1</v>
      </c>
      <c r="E6" s="4"/>
      <c r="F6" s="4">
        <v>83</v>
      </c>
      <c r="G6" s="46">
        <f>SUM(C6:F6)</f>
        <v>136</v>
      </c>
    </row>
    <row r="7" spans="1:7" ht="16.2" thickBot="1" x14ac:dyDescent="0.35">
      <c r="A7" s="15">
        <v>3</v>
      </c>
      <c r="B7" s="25" t="s">
        <v>24</v>
      </c>
      <c r="C7" s="4">
        <v>616</v>
      </c>
      <c r="D7" s="4">
        <v>6</v>
      </c>
      <c r="E7" s="4"/>
      <c r="F7" s="4">
        <v>950</v>
      </c>
      <c r="G7" s="46">
        <f>SUM(C7:F7)</f>
        <v>1572</v>
      </c>
    </row>
    <row r="8" spans="1:7" ht="16.2" thickBot="1" x14ac:dyDescent="0.35">
      <c r="A8" s="15">
        <v>4</v>
      </c>
      <c r="B8" s="25" t="s">
        <v>25</v>
      </c>
      <c r="C8" s="4">
        <v>333</v>
      </c>
      <c r="D8" s="4"/>
      <c r="E8" s="4"/>
      <c r="F8" s="4">
        <v>588</v>
      </c>
      <c r="G8" s="46">
        <f>SUM(C8:F8)</f>
        <v>921</v>
      </c>
    </row>
    <row r="9" spans="1:7" ht="16.2" thickBot="1" x14ac:dyDescent="0.35">
      <c r="A9" s="15">
        <v>5</v>
      </c>
      <c r="B9" s="25" t="s">
        <v>26</v>
      </c>
      <c r="C9" s="4">
        <v>363</v>
      </c>
      <c r="D9" s="4"/>
      <c r="E9" s="5"/>
      <c r="F9" s="4">
        <v>448</v>
      </c>
      <c r="G9" s="46">
        <f>SUM(C9:F9)</f>
        <v>811</v>
      </c>
    </row>
    <row r="10" spans="1:7" ht="16.2" thickBot="1" x14ac:dyDescent="0.35">
      <c r="A10" s="19"/>
      <c r="B10" s="19" t="s">
        <v>29</v>
      </c>
      <c r="C10" s="23"/>
      <c r="D10" s="23"/>
      <c r="E10" s="23"/>
      <c r="F10" s="23"/>
      <c r="G10" s="47"/>
    </row>
    <row r="11" spans="1:7" ht="16.2" thickBot="1" x14ac:dyDescent="0.35">
      <c r="A11" s="14">
        <v>6</v>
      </c>
      <c r="B11" s="25" t="s">
        <v>30</v>
      </c>
      <c r="C11" s="50">
        <v>10338166.708764391</v>
      </c>
      <c r="D11" s="51">
        <v>29177.341197876696</v>
      </c>
      <c r="E11" s="51"/>
      <c r="F11" s="51">
        <v>1194104.8480007674</v>
      </c>
      <c r="G11" s="52">
        <f>SUM(C11:F11)</f>
        <v>11561448.897963034</v>
      </c>
    </row>
    <row r="12" spans="1:7" ht="16.2" thickBot="1" x14ac:dyDescent="0.35">
      <c r="A12" s="15">
        <v>7</v>
      </c>
      <c r="B12" s="25" t="s">
        <v>31</v>
      </c>
      <c r="C12" s="49">
        <v>10349985.905177476</v>
      </c>
      <c r="D12" s="49">
        <v>29444.761018802765</v>
      </c>
      <c r="E12" s="49"/>
      <c r="F12" s="49">
        <v>899154.06420631881</v>
      </c>
      <c r="G12" s="52">
        <f>SUM(C12:F12)</f>
        <v>11278584.730402598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1859251</v>
      </c>
      <c r="D16" s="51"/>
      <c r="E16" s="51"/>
      <c r="F16" s="55">
        <v>0</v>
      </c>
      <c r="G16" s="52">
        <f t="shared" ref="G16:G22" si="0">SUM(C16:F16)</f>
        <v>1859251</v>
      </c>
    </row>
    <row r="17" spans="1:7" ht="16.2" thickBot="1" x14ac:dyDescent="0.35">
      <c r="A17" s="15">
        <v>16</v>
      </c>
      <c r="B17" s="25" t="s">
        <v>40</v>
      </c>
      <c r="C17" s="49">
        <v>3022033</v>
      </c>
      <c r="D17" s="49">
        <v>1070</v>
      </c>
      <c r="E17" s="49"/>
      <c r="F17" s="55">
        <v>0</v>
      </c>
      <c r="G17" s="52">
        <f t="shared" si="0"/>
        <v>3023103</v>
      </c>
    </row>
    <row r="18" spans="1:7" ht="16.2" thickBot="1" x14ac:dyDescent="0.35">
      <c r="A18" s="15">
        <v>17</v>
      </c>
      <c r="B18" s="25" t="s">
        <v>41</v>
      </c>
      <c r="C18" s="49">
        <v>1396240</v>
      </c>
      <c r="D18" s="49">
        <v>6887</v>
      </c>
      <c r="E18" s="49"/>
      <c r="F18" s="55">
        <v>0</v>
      </c>
      <c r="G18" s="52">
        <f t="shared" si="0"/>
        <v>1403127</v>
      </c>
    </row>
    <row r="19" spans="1:7" ht="16.2" thickBot="1" x14ac:dyDescent="0.35">
      <c r="A19" s="15">
        <v>18</v>
      </c>
      <c r="B19" s="25" t="s">
        <v>42</v>
      </c>
      <c r="C19" s="49">
        <v>1290</v>
      </c>
      <c r="D19" s="49">
        <v>2502</v>
      </c>
      <c r="E19" s="49"/>
      <c r="F19" s="55">
        <v>0</v>
      </c>
      <c r="G19" s="52">
        <f t="shared" si="0"/>
        <v>3792</v>
      </c>
    </row>
    <row r="20" spans="1:7" ht="16.2" thickBot="1" x14ac:dyDescent="0.35">
      <c r="A20" s="15">
        <v>19</v>
      </c>
      <c r="B20" s="25" t="s">
        <v>43</v>
      </c>
      <c r="C20" s="49">
        <v>38251</v>
      </c>
      <c r="D20" s="49"/>
      <c r="E20" s="49"/>
      <c r="F20" s="55">
        <v>0</v>
      </c>
      <c r="G20" s="52">
        <f t="shared" si="0"/>
        <v>38251</v>
      </c>
    </row>
    <row r="21" spans="1:7" ht="16.2" thickBot="1" x14ac:dyDescent="0.35">
      <c r="A21" s="15">
        <v>20</v>
      </c>
      <c r="B21" s="25" t="s">
        <v>44</v>
      </c>
      <c r="C21" s="49">
        <v>42037</v>
      </c>
      <c r="D21" s="49">
        <v>249</v>
      </c>
      <c r="E21" s="49"/>
      <c r="F21" s="55">
        <v>0</v>
      </c>
      <c r="G21" s="52">
        <f t="shared" si="0"/>
        <v>42286</v>
      </c>
    </row>
    <row r="22" spans="1:7" ht="16.2" thickBot="1" x14ac:dyDescent="0.35">
      <c r="A22" s="15">
        <v>21</v>
      </c>
      <c r="B22" s="25" t="s">
        <v>45</v>
      </c>
      <c r="C22" s="49">
        <v>3013123</v>
      </c>
      <c r="D22" s="49">
        <v>680</v>
      </c>
      <c r="E22" s="49"/>
      <c r="F22" s="55">
        <v>0</v>
      </c>
      <c r="G22" s="52">
        <f t="shared" si="0"/>
        <v>3013803</v>
      </c>
    </row>
    <row r="23" spans="1:7" ht="16.2" thickBot="1" x14ac:dyDescent="0.35">
      <c r="A23" s="19"/>
      <c r="B23" s="19" t="s">
        <v>64</v>
      </c>
      <c r="C23" s="23"/>
      <c r="D23" s="23"/>
      <c r="E23" s="23"/>
      <c r="F23" s="23"/>
      <c r="G23" s="48"/>
    </row>
    <row r="24" spans="1:7" ht="16.2" thickBot="1" x14ac:dyDescent="0.35">
      <c r="A24" s="14">
        <v>39</v>
      </c>
      <c r="B24" s="25" t="s">
        <v>65</v>
      </c>
      <c r="C24" s="6">
        <v>394</v>
      </c>
      <c r="D24" s="6"/>
      <c r="E24" s="6"/>
      <c r="F24" s="56">
        <v>0</v>
      </c>
      <c r="G24" s="45">
        <f>SUM(C24:F24)</f>
        <v>394</v>
      </c>
    </row>
    <row r="25" spans="1:7" ht="16.2" thickBot="1" x14ac:dyDescent="0.35">
      <c r="A25" s="14">
        <v>40</v>
      </c>
      <c r="B25" s="25" t="s">
        <v>66</v>
      </c>
      <c r="C25" s="4">
        <v>9319</v>
      </c>
      <c r="D25" s="4">
        <v>51</v>
      </c>
      <c r="E25" s="4"/>
      <c r="F25" s="56">
        <v>0</v>
      </c>
      <c r="G25" s="45">
        <f>SUM(C25:F25)</f>
        <v>9370</v>
      </c>
    </row>
    <row r="26" spans="1:7" ht="16.2" thickBot="1" x14ac:dyDescent="0.35">
      <c r="A26" s="14">
        <v>41</v>
      </c>
      <c r="B26" s="25" t="s">
        <v>67</v>
      </c>
      <c r="C26" s="4">
        <v>6030</v>
      </c>
      <c r="D26" s="4">
        <v>18</v>
      </c>
      <c r="E26" s="4"/>
      <c r="F26" s="56">
        <v>0</v>
      </c>
      <c r="G26" s="45">
        <f>SUM(C26:F26)</f>
        <v>6048</v>
      </c>
    </row>
    <row r="27" spans="1:7" ht="16.2" thickBot="1" x14ac:dyDescent="0.35">
      <c r="A27" s="14">
        <v>42</v>
      </c>
      <c r="B27" s="25" t="s">
        <v>68</v>
      </c>
      <c r="C27" s="4">
        <v>315</v>
      </c>
      <c r="D27" s="4">
        <v>3</v>
      </c>
      <c r="E27" s="4"/>
      <c r="F27" s="56"/>
      <c r="G27" s="45">
        <f>SUM(C27:F27)</f>
        <v>318</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G9" sqref="G9"/>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100" t="s">
        <v>79</v>
      </c>
      <c r="B3" s="100"/>
      <c r="C3" s="100"/>
      <c r="D3" s="100"/>
      <c r="E3" s="100"/>
      <c r="F3" s="100"/>
      <c r="G3" s="100"/>
      <c r="H3" s="100"/>
      <c r="I3" s="100"/>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t="s">
        <v>106</v>
      </c>
      <c r="E7" s="37"/>
      <c r="F7" s="38"/>
      <c r="G7" s="36" t="s">
        <v>106</v>
      </c>
      <c r="H7" s="36"/>
      <c r="I7" s="12"/>
    </row>
    <row r="8" spans="1:9" ht="15.6" x14ac:dyDescent="0.3">
      <c r="A8" s="28">
        <v>7</v>
      </c>
      <c r="B8" s="42" t="s">
        <v>31</v>
      </c>
      <c r="C8" s="36"/>
      <c r="D8" s="36" t="s">
        <v>106</v>
      </c>
      <c r="E8" s="37"/>
      <c r="F8" s="38"/>
      <c r="G8" s="36" t="s">
        <v>106</v>
      </c>
      <c r="H8" s="36"/>
      <c r="I8" s="12"/>
    </row>
    <row r="9" spans="1:9" ht="15.6" x14ac:dyDescent="0.3">
      <c r="A9" s="28">
        <v>8</v>
      </c>
      <c r="B9" s="42" t="s">
        <v>32</v>
      </c>
      <c r="C9" s="31"/>
      <c r="D9" s="31"/>
      <c r="E9" s="32"/>
      <c r="F9" s="38" t="s">
        <v>106</v>
      </c>
      <c r="G9" s="36"/>
      <c r="H9" s="36"/>
      <c r="I9" s="12"/>
    </row>
    <row r="10" spans="1:9" ht="15.6" x14ac:dyDescent="0.3">
      <c r="A10" s="28">
        <v>9</v>
      </c>
      <c r="B10" s="42" t="s">
        <v>33</v>
      </c>
      <c r="C10" s="31"/>
      <c r="D10" s="31"/>
      <c r="E10" s="32"/>
      <c r="F10" s="38" t="s">
        <v>106</v>
      </c>
      <c r="G10" s="36"/>
      <c r="H10" s="36"/>
      <c r="I10" s="12"/>
    </row>
    <row r="11" spans="1:9" ht="15.6" x14ac:dyDescent="0.3">
      <c r="A11" s="28">
        <v>10</v>
      </c>
      <c r="B11" s="42" t="s">
        <v>34</v>
      </c>
      <c r="C11" s="36" t="s">
        <v>106</v>
      </c>
      <c r="D11" s="36"/>
      <c r="E11" s="37"/>
      <c r="F11" s="38" t="s">
        <v>106</v>
      </c>
      <c r="G11" s="36"/>
      <c r="H11" s="36"/>
      <c r="I11" s="12"/>
    </row>
    <row r="12" spans="1:9" ht="15.6" x14ac:dyDescent="0.3">
      <c r="A12" s="28">
        <v>11</v>
      </c>
      <c r="B12" s="42" t="s">
        <v>35</v>
      </c>
      <c r="C12" s="36" t="s">
        <v>106</v>
      </c>
      <c r="D12" s="36"/>
      <c r="E12" s="37"/>
      <c r="F12" s="38" t="s">
        <v>106</v>
      </c>
      <c r="G12" s="36"/>
      <c r="H12" s="36"/>
      <c r="I12" s="12"/>
    </row>
    <row r="13" spans="1:9" ht="16.2" thickBot="1" x14ac:dyDescent="0.35">
      <c r="A13" s="29">
        <v>13</v>
      </c>
      <c r="B13" s="43" t="s">
        <v>36</v>
      </c>
      <c r="C13" s="33"/>
      <c r="D13" s="33"/>
      <c r="E13" s="34"/>
      <c r="F13" s="39" t="s">
        <v>106</v>
      </c>
      <c r="G13" s="40"/>
      <c r="H13" s="41"/>
      <c r="I13" s="12"/>
    </row>
    <row r="14" spans="1:9" ht="15.6" x14ac:dyDescent="0.3">
      <c r="A14" s="26"/>
      <c r="B14" s="44" t="s">
        <v>38</v>
      </c>
      <c r="C14" s="35"/>
      <c r="D14" s="35"/>
      <c r="E14" s="35"/>
      <c r="F14" s="35"/>
      <c r="G14" s="35"/>
      <c r="H14" s="35"/>
      <c r="I14" s="12"/>
    </row>
    <row r="15" spans="1:9" ht="15.6" x14ac:dyDescent="0.3">
      <c r="A15" s="28">
        <v>15</v>
      </c>
      <c r="B15" s="42" t="s">
        <v>39</v>
      </c>
      <c r="C15" s="36" t="s">
        <v>106</v>
      </c>
      <c r="D15" s="36"/>
      <c r="E15" s="37"/>
      <c r="F15" s="38" t="s">
        <v>106</v>
      </c>
      <c r="G15" s="36"/>
      <c r="H15" s="36"/>
      <c r="I15" s="12"/>
    </row>
    <row r="16" spans="1:9" ht="15.6" x14ac:dyDescent="0.3">
      <c r="A16" s="28">
        <v>16</v>
      </c>
      <c r="B16" s="42" t="s">
        <v>40</v>
      </c>
      <c r="C16" s="36" t="s">
        <v>106</v>
      </c>
      <c r="D16" s="36"/>
      <c r="E16" s="37"/>
      <c r="F16" s="38" t="s">
        <v>106</v>
      </c>
      <c r="G16" s="36"/>
      <c r="H16" s="36"/>
      <c r="I16" s="12"/>
    </row>
    <row r="17" spans="1:9" ht="15.6" x14ac:dyDescent="0.3">
      <c r="A17" s="28">
        <v>17</v>
      </c>
      <c r="B17" s="42" t="s">
        <v>41</v>
      </c>
      <c r="C17" s="36" t="s">
        <v>106</v>
      </c>
      <c r="D17" s="36"/>
      <c r="E17" s="37"/>
      <c r="F17" s="38" t="s">
        <v>106</v>
      </c>
      <c r="G17" s="36"/>
      <c r="H17" s="36"/>
      <c r="I17" s="12"/>
    </row>
    <row r="18" spans="1:9" ht="15.6" x14ac:dyDescent="0.3">
      <c r="A18" s="28">
        <v>18</v>
      </c>
      <c r="B18" s="42" t="s">
        <v>42</v>
      </c>
      <c r="C18" s="36" t="s">
        <v>106</v>
      </c>
      <c r="D18" s="36"/>
      <c r="E18" s="37"/>
      <c r="F18" s="38" t="s">
        <v>106</v>
      </c>
      <c r="G18" s="36"/>
      <c r="H18" s="36"/>
      <c r="I18" s="12"/>
    </row>
    <row r="19" spans="1:9" ht="15.6" x14ac:dyDescent="0.3">
      <c r="A19" s="28">
        <v>19</v>
      </c>
      <c r="B19" s="42" t="s">
        <v>43</v>
      </c>
      <c r="C19" s="36" t="s">
        <v>106</v>
      </c>
      <c r="D19" s="36"/>
      <c r="E19" s="37"/>
      <c r="F19" s="38" t="s">
        <v>106</v>
      </c>
      <c r="G19" s="36"/>
      <c r="H19" s="36"/>
      <c r="I19" s="12"/>
    </row>
    <row r="20" spans="1:9" ht="15.6" x14ac:dyDescent="0.3">
      <c r="A20" s="28">
        <v>20</v>
      </c>
      <c r="B20" s="42" t="s">
        <v>44</v>
      </c>
      <c r="C20" s="36" t="s">
        <v>106</v>
      </c>
      <c r="D20" s="36"/>
      <c r="E20" s="37"/>
      <c r="F20" s="38" t="s">
        <v>106</v>
      </c>
      <c r="G20" s="36"/>
      <c r="H20" s="36"/>
      <c r="I20" s="12"/>
    </row>
    <row r="21" spans="1:9" ht="15.6" x14ac:dyDescent="0.3">
      <c r="A21" s="28">
        <v>21</v>
      </c>
      <c r="B21" s="42" t="s">
        <v>45</v>
      </c>
      <c r="C21" s="36" t="s">
        <v>106</v>
      </c>
      <c r="D21" s="36"/>
      <c r="E21" s="37"/>
      <c r="F21" s="38" t="s">
        <v>106</v>
      </c>
      <c r="G21" s="36"/>
      <c r="H21" s="36"/>
      <c r="I21" s="12"/>
    </row>
    <row r="22" spans="1:9" ht="15.6" x14ac:dyDescent="0.3">
      <c r="A22" s="28">
        <v>22</v>
      </c>
      <c r="B22" s="42" t="s">
        <v>46</v>
      </c>
      <c r="C22" s="31"/>
      <c r="D22" s="31"/>
      <c r="E22" s="32"/>
      <c r="F22" s="38" t="s">
        <v>106</v>
      </c>
      <c r="G22" s="36"/>
      <c r="H22" s="36"/>
      <c r="I22" s="12"/>
    </row>
    <row r="23" spans="1:9" ht="15.6" x14ac:dyDescent="0.3">
      <c r="A23" s="28">
        <v>23</v>
      </c>
      <c r="B23" s="42" t="s">
        <v>47</v>
      </c>
      <c r="C23" s="31"/>
      <c r="D23" s="31"/>
      <c r="E23" s="32"/>
      <c r="F23" s="38" t="s">
        <v>106</v>
      </c>
      <c r="G23" s="36"/>
      <c r="H23" s="36"/>
      <c r="I23" s="12"/>
    </row>
    <row r="24" spans="1:9" ht="15.6" x14ac:dyDescent="0.3">
      <c r="A24" s="28">
        <v>24</v>
      </c>
      <c r="B24" s="42" t="s">
        <v>48</v>
      </c>
      <c r="C24" s="31"/>
      <c r="D24" s="31"/>
      <c r="E24" s="32"/>
      <c r="F24" s="38" t="s">
        <v>106</v>
      </c>
      <c r="G24" s="36"/>
      <c r="H24" s="36"/>
      <c r="I24" s="12"/>
    </row>
    <row r="25" spans="1:9" ht="15.6" x14ac:dyDescent="0.3">
      <c r="A25" s="28">
        <v>26</v>
      </c>
      <c r="B25" s="42" t="s">
        <v>49</v>
      </c>
      <c r="C25" s="31"/>
      <c r="D25" s="31"/>
      <c r="E25" s="32"/>
      <c r="F25" s="38" t="s">
        <v>106</v>
      </c>
      <c r="G25" s="36"/>
      <c r="H25" s="36"/>
      <c r="I25" s="12"/>
    </row>
    <row r="26" spans="1:9" ht="15.6" x14ac:dyDescent="0.3">
      <c r="A26" s="28">
        <v>27</v>
      </c>
      <c r="B26" s="42" t="s">
        <v>50</v>
      </c>
      <c r="C26" s="31"/>
      <c r="D26" s="31"/>
      <c r="E26" s="32"/>
      <c r="F26" s="38" t="s">
        <v>106</v>
      </c>
      <c r="G26" s="36"/>
      <c r="H26" s="36"/>
      <c r="I26" s="12"/>
    </row>
    <row r="27" spans="1:9" ht="15.6" x14ac:dyDescent="0.3">
      <c r="A27" s="28">
        <v>28</v>
      </c>
      <c r="B27" s="42" t="s">
        <v>51</v>
      </c>
      <c r="C27" s="31"/>
      <c r="D27" s="31"/>
      <c r="E27" s="32"/>
      <c r="F27" s="38" t="s">
        <v>106</v>
      </c>
      <c r="G27" s="36"/>
      <c r="H27" s="36"/>
      <c r="I27" s="12"/>
    </row>
    <row r="28" spans="1:9" ht="15.6" x14ac:dyDescent="0.3">
      <c r="A28" s="28">
        <v>29</v>
      </c>
      <c r="B28" s="42" t="s">
        <v>87</v>
      </c>
      <c r="C28" s="31"/>
      <c r="D28" s="31"/>
      <c r="E28" s="32"/>
      <c r="F28" s="38" t="s">
        <v>106</v>
      </c>
      <c r="G28" s="36"/>
      <c r="H28" s="36"/>
      <c r="I28" s="12"/>
    </row>
    <row r="29" spans="1:9" ht="15.6" x14ac:dyDescent="0.3">
      <c r="A29" s="28">
        <v>30</v>
      </c>
      <c r="B29" s="42" t="s">
        <v>53</v>
      </c>
      <c r="C29" s="31"/>
      <c r="D29" s="31"/>
      <c r="E29" s="32"/>
      <c r="F29" s="38" t="s">
        <v>106</v>
      </c>
      <c r="G29" s="36"/>
      <c r="H29" s="36"/>
      <c r="I29" s="12"/>
    </row>
    <row r="30" spans="1:9" ht="15.6" x14ac:dyDescent="0.3">
      <c r="A30" s="28">
        <v>31</v>
      </c>
      <c r="B30" s="42" t="s">
        <v>54</v>
      </c>
      <c r="C30" s="31"/>
      <c r="D30" s="31"/>
      <c r="E30" s="32"/>
      <c r="F30" s="38" t="s">
        <v>106</v>
      </c>
      <c r="G30" s="36"/>
      <c r="H30" s="36"/>
      <c r="I30" s="12"/>
    </row>
    <row r="31" spans="1:9" ht="15.6" x14ac:dyDescent="0.3">
      <c r="A31" s="28">
        <v>32</v>
      </c>
      <c r="B31" s="42" t="s">
        <v>55</v>
      </c>
      <c r="C31" s="31"/>
      <c r="D31" s="31"/>
      <c r="E31" s="32"/>
      <c r="F31" s="38" t="s">
        <v>106</v>
      </c>
      <c r="G31" s="36"/>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t="s">
        <v>106</v>
      </c>
      <c r="G33" s="36"/>
      <c r="H33" s="36"/>
      <c r="I33" s="12"/>
    </row>
    <row r="34" spans="1:9" ht="15.6" x14ac:dyDescent="0.3">
      <c r="A34" s="28">
        <v>34</v>
      </c>
      <c r="B34" s="42" t="s">
        <v>59</v>
      </c>
      <c r="C34" s="31"/>
      <c r="D34" s="31"/>
      <c r="E34" s="32"/>
      <c r="F34" s="38" t="s">
        <v>106</v>
      </c>
      <c r="G34" s="36"/>
      <c r="H34" s="36"/>
      <c r="I34" s="12"/>
    </row>
    <row r="35" spans="1:9" ht="15.6" x14ac:dyDescent="0.3">
      <c r="A35" s="28">
        <v>35</v>
      </c>
      <c r="B35" s="42" t="s">
        <v>60</v>
      </c>
      <c r="C35" s="31"/>
      <c r="D35" s="31"/>
      <c r="E35" s="32"/>
      <c r="F35" s="38" t="s">
        <v>106</v>
      </c>
      <c r="G35" s="36"/>
      <c r="H35" s="36"/>
      <c r="I35" s="12"/>
    </row>
    <row r="36" spans="1:9" ht="16.2" thickBot="1" x14ac:dyDescent="0.35">
      <c r="A36" s="29">
        <v>36</v>
      </c>
      <c r="B36" s="43" t="s">
        <v>61</v>
      </c>
      <c r="C36" s="33"/>
      <c r="D36" s="33"/>
      <c r="E36" s="34"/>
      <c r="F36" s="39" t="s">
        <v>106</v>
      </c>
      <c r="G36" s="40"/>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E7" sqref="E7"/>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107</v>
      </c>
      <c r="E6" s="36" t="s">
        <v>107</v>
      </c>
    </row>
    <row r="7" spans="1:9" ht="15.6" x14ac:dyDescent="0.3">
      <c r="B7" s="89">
        <v>7</v>
      </c>
      <c r="C7" s="90" t="s">
        <v>31</v>
      </c>
      <c r="D7" s="36" t="s">
        <v>107</v>
      </c>
      <c r="E7" s="36" t="s">
        <v>107</v>
      </c>
    </row>
    <row r="8" spans="1:9" ht="15.6" x14ac:dyDescent="0.3">
      <c r="B8" s="89">
        <v>8</v>
      </c>
      <c r="C8" s="90" t="s">
        <v>32</v>
      </c>
      <c r="D8" s="36"/>
      <c r="E8" s="36"/>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2024-04-11T14:49:35Z</dcterms:modified>
</cp:coreProperties>
</file>