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AURA\CPF\Regulatory Affairs\ME\940 Report 2023 SY\Submission With Updated Data\"/>
    </mc:Choice>
  </mc:AlternateContent>
  <xr:revisionPtr revIDLastSave="0" documentId="8_{8DAB4EE9-913E-46EC-B8FD-D9CDBBA6B95B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120" yWindow="-120" windowWidth="29040" windowHeight="1584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<sst xmlns="http://schemas.openxmlformats.org/spreadsheetml/2006/main" count="120" uniqueCount="70">
  <si>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</si>
  <si>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</si>
  <si>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</si>
  <si>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</si>
  <si>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</si>
  <si>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</si>
  <si>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</si>
  <si>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</si>
  <si>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</si>
  <si>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</si>
  <si>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</si>
  <si>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</si>
  <si>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</si>
  <si>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</si>
  <si>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</si>
  <si>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</si>
  <si>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</si>
  <si>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</si>
  <si>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</si>
  <si>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</si>
  <si>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</si>
  <si>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</si>
  <si>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</si>
  <si>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</si>
  <si>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</si>
  <si>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</si>
  <si>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</si>
  <si>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</si>
  <si>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</si>
  <si>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</si>
  <si>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</si>
  <si>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</si>
  <si>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</si>
  <si>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</si>
  <si>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</si>
  <si>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</si>
  <si>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</si>
  <si>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</si>
  <si>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</si>
  <si>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</si>
  <si>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</si>
  <si>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</si>
  <si>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</si>
  <si>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</si>
  <si>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</si>
  <si>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</si>
  <si>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</si>
  <si>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</si>
  <si>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</si>
  <si>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</si>
  <si>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</si>
  <si>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</si>
  <si>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</si>
  <si>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</si>
  <si>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</si>
  <si>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</si>
  <si>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</si>
  <si>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</si>
  <si>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</si>
  <si>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</si>
  <si>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</si>
  <si>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</si>
  <si>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</si>
  <si>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8/5/2022</t>
  </si>
  <si>
    <t>Harvard Pilgrim Health Care Inc</t>
  </si>
  <si>
    <t>Laura</t>
  </si>
  <si>
    <t>Pendergast</t>
  </si>
  <si>
    <t>Laura.Pendergast@Point32Health.org</t>
  </si>
  <si>
    <t>781-612-3662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</si>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</sst>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0" fontId="23" fillId="4" borderId="1" xfId="0" applyFont="1" applyFill="1" applyBorder="1" applyProtection="1"/>
    <xf numFmtId="14" fontId="23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K21" sqref="K21"/>
    </sheetView>
  </sheetViews>
  <sheetFormatPr defaultColWidth="9.28515625" defaultRowHeight="15.75" x14ac:dyDescent="0.25"/>
  <cols>
    <col min="1" max="1" width="3.5703125" style="2" customWidth="1"/>
    <col min="2" max="5" width="9.28515625" style="2"/>
    <col min="6" max="6" width="20.42578125" style="2" customWidth="1"/>
    <col min="7" max="10" width="9.28515625" style="2"/>
    <col min="11" max="11" width="24.7109375" style="2" customWidth="1"/>
    <col min="12" max="16384" width="9.28515625" style="2"/>
  </cols>
  <sheetData>
    <row r="1" spans="2:16" s="3" customFormat="1" ht="21" x14ac:dyDescent="0.35">
      <c r="B1" s="3" t="s">
        <v>2</v>
      </c>
      <c r="E1" s="40" t="s">
        <v>63</v>
      </c>
      <c r="F1" s="40"/>
    </row>
    <row r="2" spans="2:16" s="4" customFormat="1" ht="18.75" x14ac:dyDescent="0.3">
      <c r="B2" s="4" t="s">
        <v>56</v>
      </c>
    </row>
    <row r="3" spans="2:16" s="6" customFormat="1" ht="19.5" thickBot="1" x14ac:dyDescent="0.35">
      <c r="B3" s="5" t="s">
        <v>0</v>
      </c>
      <c r="C3" s="5"/>
      <c r="D3" s="5"/>
      <c r="E3" s="5"/>
      <c r="F3" s="5"/>
    </row>
    <row r="4" spans="2:16" s="6" customFormat="1" ht="19.5" thickBot="1" x14ac:dyDescent="0.35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35"/>
    <row r="6" spans="2:16" s="6" customFormat="1" ht="19.5" thickBot="1" x14ac:dyDescent="0.35">
      <c r="B6" s="6" t="s">
        <v>43</v>
      </c>
      <c r="E6" s="44">
        <v>96911</v>
      </c>
      <c r="F6" s="45"/>
      <c r="G6" s="46"/>
    </row>
    <row r="7" spans="2:16" s="6" customFormat="1" ht="18.75" x14ac:dyDescent="0.3"/>
    <row r="8" spans="2:16" s="6" customFormat="1" ht="19.5" thickBot="1" x14ac:dyDescent="0.35">
      <c r="B8" s="5" t="s">
        <v>1</v>
      </c>
      <c r="C8" s="5"/>
      <c r="D8" s="5"/>
      <c r="E8" s="5"/>
      <c r="F8" s="5"/>
    </row>
    <row r="9" spans="2:16" s="6" customFormat="1" ht="19.5" thickBot="1" x14ac:dyDescent="0.35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66</v>
      </c>
      <c r="M9" s="48"/>
      <c r="N9" s="48"/>
      <c r="O9" s="49"/>
    </row>
    <row r="10" spans="2:16" s="6" customFormat="1" ht="19.5" thickBot="1" x14ac:dyDescent="0.35">
      <c r="B10" s="6" t="s">
        <v>46</v>
      </c>
      <c r="D10" s="41" t="s">
        <v>67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.75" x14ac:dyDescent="0.3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9.5" thickBot="1" x14ac:dyDescent="0.35">
      <c r="B12" s="5" t="s">
        <v>4</v>
      </c>
      <c r="C12" s="5"/>
      <c r="D12" s="5"/>
      <c r="E12" s="5"/>
      <c r="F12" s="5"/>
    </row>
    <row r="13" spans="2:16" s="6" customFormat="1" ht="19.5" thickBot="1" x14ac:dyDescent="0.35">
      <c r="B13" s="4" t="s">
        <v>34</v>
      </c>
      <c r="C13" s="4"/>
      <c r="D13" s="4"/>
      <c r="E13" s="4"/>
      <c r="F13" s="4"/>
      <c r="G13" s="38">
        <v>2022</v>
      </c>
      <c r="H13" s="4"/>
    </row>
    <row r="14" spans="2:16" s="6" customFormat="1" ht="19.5" thickBot="1" x14ac:dyDescent="0.35">
      <c r="B14" s="6" t="s">
        <v>57</v>
      </c>
      <c r="P14" s="8" t="s">
        <v>69</v>
      </c>
    </row>
    <row r="15" spans="2:16" s="6" customFormat="1" ht="19.5" thickBot="1" x14ac:dyDescent="0.35">
      <c r="B15" s="6" t="s">
        <v>58</v>
      </c>
      <c r="P15" s="8" t="s">
        <v>69</v>
      </c>
    </row>
    <row r="16" spans="2:16" s="6" customFormat="1" ht="18.75" x14ac:dyDescent="0.3"/>
    <row r="17" spans="2:18" s="6" customFormat="1" ht="18.75" x14ac:dyDescent="0.3">
      <c r="B17" s="34" t="s">
        <v>52</v>
      </c>
      <c r="C17" s="34"/>
      <c r="D17" s="34"/>
    </row>
    <row r="18" spans="2:18" s="9" customFormat="1" ht="18.75" x14ac:dyDescent="0.3">
      <c r="B18" s="33" t="s">
        <v>53</v>
      </c>
      <c r="C18" s="33"/>
      <c r="D18" s="33"/>
      <c r="E18" s="33"/>
      <c r="F18" s="33"/>
      <c r="G18" s="33"/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</row>
    <row r="19" spans="2:18" s="6" customFormat="1" ht="18.75" x14ac:dyDescent="0.3">
      <c r="B19" s="33" t="s">
        <v>54</v>
      </c>
      <c r="C19" s="33"/>
      <c r="D19" s="33"/>
      <c r="E19" s="33"/>
      <c r="F19" s="33"/>
      <c r="G19" s="33"/>
      <c r="H19" s="33"/>
      <c r="I19" s="33"/>
      <c r="J19" s="33"/>
      <c r="K19" s="33"/>
      <c r="L19" s="12"/>
      <c r="M19" s="12"/>
      <c r="N19" s="12"/>
      <c r="O19" s="12"/>
      <c r="P19" s="12"/>
      <c r="Q19" s="12"/>
      <c r="R19" s="12"/>
    </row>
    <row r="20" spans="2:18" s="6" customFormat="1" ht="18.75" x14ac:dyDescent="0.3">
      <c r="B20" s="33" t="s">
        <v>55</v>
      </c>
      <c r="C20" s="33"/>
      <c r="D20" s="33"/>
      <c r="E20" s="33"/>
      <c r="F20" s="33"/>
      <c r="G20" s="33"/>
      <c r="H20" s="33"/>
      <c r="I20" s="33"/>
      <c r="J20" s="33"/>
      <c r="K20" s="33"/>
      <c r="L20" s="12"/>
      <c r="M20" s="12"/>
      <c r="N20" s="12"/>
      <c r="O20" s="12"/>
      <c r="P20" s="12"/>
      <c r="Q20" s="12"/>
      <c r="R20" s="12"/>
    </row>
    <row r="21" spans="2:18" s="6" customFormat="1" ht="18.75" x14ac:dyDescent="0.3"/>
    <row r="22" spans="2:18" s="6" customFormat="1" ht="18.75" x14ac:dyDescent="0.3">
      <c r="B22" s="5" t="s">
        <v>3</v>
      </c>
      <c r="C22" s="5"/>
      <c r="D22" s="5"/>
      <c r="E22" s="5"/>
      <c r="F22" s="5"/>
    </row>
    <row r="23" spans="2:18" s="10" customFormat="1" ht="19.5" thickBot="1" x14ac:dyDescent="0.35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9.5" thickBot="1" x14ac:dyDescent="0.35">
      <c r="B24" s="4" t="s">
        <v>34</v>
      </c>
      <c r="C24" s="4"/>
      <c r="D24" s="4"/>
      <c r="E24" s="4"/>
      <c r="F24" s="4"/>
      <c r="G24" s="38">
        <v>2022</v>
      </c>
      <c r="H24" s="4"/>
      <c r="J24" s="6"/>
      <c r="K24" s="6"/>
      <c r="L24" s="6"/>
      <c r="O24" s="11"/>
      <c r="P24" s="11"/>
      <c r="Q24" s="11"/>
    </row>
    <row r="25" spans="2:18" s="6" customFormat="1" ht="19.5" thickBot="1" x14ac:dyDescent="0.35">
      <c r="B25" s="12" t="s">
        <v>48</v>
      </c>
      <c r="F25" s="35">
        <v>158526567.44</v>
      </c>
    </row>
    <row r="26" spans="2:18" s="6" customFormat="1" ht="19.5" thickBot="1" x14ac:dyDescent="0.35">
      <c r="B26" s="6" t="s">
        <v>49</v>
      </c>
      <c r="F26" s="35">
        <v>127985476.71992224</v>
      </c>
      <c r="J26" s="17"/>
      <c r="K26" s="17"/>
    </row>
    <row r="27" spans="2:18" s="6" customFormat="1" ht="19.5" thickBot="1" x14ac:dyDescent="0.35">
      <c r="B27" s="12" t="s">
        <v>50</v>
      </c>
      <c r="F27" s="35">
        <v>101674724.25999999</v>
      </c>
      <c r="J27" s="10"/>
      <c r="K27" s="10"/>
      <c r="L27" s="10"/>
      <c r="O27" s="13"/>
      <c r="P27" s="13"/>
      <c r="Q27" s="13"/>
    </row>
    <row r="28" spans="2:18" s="10" customFormat="1" ht="19.5" thickBot="1" x14ac:dyDescent="0.35">
      <c r="B28" s="6" t="s">
        <v>51</v>
      </c>
      <c r="C28" s="6"/>
      <c r="D28" s="6"/>
      <c r="E28" s="6"/>
      <c r="F28" s="35">
        <v>82974914.736328304</v>
      </c>
      <c r="J28" s="6"/>
      <c r="K28" s="6"/>
      <c r="L28" s="6"/>
      <c r="O28" s="6"/>
      <c r="P28" s="6"/>
      <c r="Q28" s="6"/>
    </row>
  </sheetData>
  <sheetProtection algorithmName="SHA-512" hashValue="nU0UTZCkvNHpi9I78or3FCIx/kHluVpYOuypSqnYWjx7J1UpGAFoVfLl4wDuH1P56qxshpxF9fWShQGBRCE29A==" saltValue="bFC4jrY/JXWBoHgfILAYAg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B1" zoomScaleNormal="100" workbookViewId="0">
      <selection activeCell="M52" sqref="M52"/>
    </sheetView>
  </sheetViews>
  <sheetFormatPr defaultColWidth="9.28515625" defaultRowHeight="15.75" x14ac:dyDescent="0.25"/>
  <cols>
    <col min="1" max="1" width="4.7109375" style="2" customWidth="1"/>
    <col min="2" max="2" width="1.7109375" style="2" customWidth="1"/>
    <col min="3" max="3" width="30.5703125" style="2" customWidth="1"/>
    <col min="4" max="7" width="14.5703125" style="2" customWidth="1"/>
    <col min="8" max="8" width="14.5703125" style="2" bestFit="1" customWidth="1"/>
    <col min="9" max="14" width="14.5703125" style="2" customWidth="1"/>
    <col min="15" max="15" width="14.42578125" style="2" customWidth="1"/>
    <col min="16" max="17" width="9.28515625" style="2"/>
    <col min="18" max="18" width="10.7109375" style="2" bestFit="1" customWidth="1"/>
    <col min="19" max="19" width="9.28515625" style="2"/>
    <col min="20" max="20" width="9.7109375" style="2" bestFit="1" customWidth="1"/>
    <col min="21" max="21" width="13.42578125" style="2" bestFit="1" customWidth="1"/>
    <col min="22" max="22" width="30.7109375" style="2" bestFit="1" customWidth="1"/>
    <col min="23" max="16384" width="9.28515625" style="2"/>
  </cols>
  <sheetData>
    <row r="1" spans="3:14" s="1" customFormat="1" ht="21" x14ac:dyDescent="0.3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2" customFormat="1" x14ac:dyDescent="0.25">
      <c r="C2" s="21" t="s">
        <v>32</v>
      </c>
      <c r="D2" s="21"/>
      <c r="E2" s="21"/>
      <c r="F2" s="21"/>
      <c r="G2" s="21"/>
      <c r="H2" s="21"/>
      <c r="I2" s="21"/>
      <c r="J2" s="21"/>
    </row>
    <row r="3" spans="3:14" s="22" customFormat="1" ht="19.5" thickBot="1" x14ac:dyDescent="0.35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9.5" thickBot="1" x14ac:dyDescent="0.35">
      <c r="C4" s="6" t="s">
        <v>33</v>
      </c>
      <c r="F4" s="39">
        <v>45016</v>
      </c>
    </row>
    <row r="5" spans="3:14" ht="16.5" thickBot="1" x14ac:dyDescent="0.3">
      <c r="C5" s="37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2.25" thickBot="1" x14ac:dyDescent="0.3">
      <c r="C6" s="23" t="s">
        <v>5</v>
      </c>
      <c r="D6" s="24" t="s">
        <v>60</v>
      </c>
      <c r="E6" s="24" t="s">
        <v>61</v>
      </c>
      <c r="F6" s="25" t="s">
        <v>62</v>
      </c>
      <c r="G6" s="25" t="s">
        <v>59</v>
      </c>
      <c r="H6" s="24" t="s">
        <v>19</v>
      </c>
      <c r="I6" s="24" t="s">
        <v>20</v>
      </c>
      <c r="J6" s="24" t="s">
        <v>21</v>
      </c>
      <c r="K6" s="26" t="s">
        <v>8</v>
      </c>
      <c r="L6" s="26" t="s">
        <v>9</v>
      </c>
      <c r="M6" s="26" t="s">
        <v>10</v>
      </c>
      <c r="N6" s="26" t="s">
        <v>16</v>
      </c>
    </row>
    <row r="7" spans="3:14" ht="16.5" thickBot="1" x14ac:dyDescent="0.3">
      <c r="C7" s="27" t="s">
        <v>22</v>
      </c>
      <c r="D7" s="18">
        <v>249</v>
      </c>
      <c r="E7" s="18">
        <v>1289</v>
      </c>
      <c r="F7" s="19">
        <v>112</v>
      </c>
      <c r="G7" s="19">
        <v>553</v>
      </c>
      <c r="H7" s="18">
        <v>301</v>
      </c>
      <c r="I7" s="19">
        <v>120</v>
      </c>
      <c r="J7" s="19">
        <v>27</v>
      </c>
      <c r="K7" s="19">
        <v>397</v>
      </c>
      <c r="L7" s="19">
        <v>0</v>
      </c>
      <c r="M7" s="19">
        <v>14</v>
      </c>
      <c r="N7" s="32">
        <f>SUM(D7:M7)</f>
        <v>3062</v>
      </c>
    </row>
    <row r="8" spans="3:14" ht="16.5" thickBot="1" x14ac:dyDescent="0.3">
      <c r="C8" s="27" t="s">
        <v>23</v>
      </c>
      <c r="D8" s="19">
        <v>48</v>
      </c>
      <c r="E8" s="19">
        <v>186</v>
      </c>
      <c r="F8" s="19">
        <v>17</v>
      </c>
      <c r="G8" s="19">
        <v>100</v>
      </c>
      <c r="H8" s="19">
        <v>51</v>
      </c>
      <c r="I8" s="19">
        <v>78</v>
      </c>
      <c r="J8" s="19">
        <v>32</v>
      </c>
      <c r="K8" s="19">
        <v>52</v>
      </c>
      <c r="L8" s="19">
        <v>0</v>
      </c>
      <c r="M8" s="19">
        <v>11</v>
      </c>
      <c r="N8" s="32">
        <f t="shared" ref="N8:N14" si="0">SUM(D8:M8)</f>
        <v>575</v>
      </c>
    </row>
    <row r="9" spans="3:14" ht="16.5" thickBot="1" x14ac:dyDescent="0.3">
      <c r="C9" s="27" t="s">
        <v>24</v>
      </c>
      <c r="D9" s="19">
        <v>81</v>
      </c>
      <c r="E9" s="19">
        <v>219</v>
      </c>
      <c r="F9" s="19">
        <v>53</v>
      </c>
      <c r="G9" s="19">
        <v>126</v>
      </c>
      <c r="H9" s="19">
        <v>85</v>
      </c>
      <c r="I9" s="19">
        <v>172</v>
      </c>
      <c r="J9" s="19">
        <v>57</v>
      </c>
      <c r="K9" s="19">
        <v>138</v>
      </c>
      <c r="L9" s="19">
        <v>0</v>
      </c>
      <c r="M9" s="19">
        <v>86</v>
      </c>
      <c r="N9" s="32">
        <f t="shared" si="0"/>
        <v>1017</v>
      </c>
    </row>
    <row r="10" spans="3:14" ht="16.5" thickBot="1" x14ac:dyDescent="0.3">
      <c r="C10" s="27" t="s">
        <v>25</v>
      </c>
      <c r="D10" s="19">
        <v>282</v>
      </c>
      <c r="E10" s="19">
        <v>799</v>
      </c>
      <c r="F10" s="19">
        <v>154</v>
      </c>
      <c r="G10" s="19">
        <v>346</v>
      </c>
      <c r="H10" s="19">
        <v>244</v>
      </c>
      <c r="I10" s="19">
        <v>361</v>
      </c>
      <c r="J10" s="19">
        <v>142</v>
      </c>
      <c r="K10" s="19">
        <v>361</v>
      </c>
      <c r="L10" s="19">
        <v>0</v>
      </c>
      <c r="M10" s="19">
        <v>4</v>
      </c>
      <c r="N10" s="32">
        <f t="shared" si="0"/>
        <v>2693</v>
      </c>
    </row>
    <row r="11" spans="3:14" ht="16.5" thickBot="1" x14ac:dyDescent="0.3">
      <c r="C11" s="27" t="s">
        <v>26</v>
      </c>
      <c r="D11" s="19">
        <v>256</v>
      </c>
      <c r="E11" s="19">
        <v>922</v>
      </c>
      <c r="F11" s="19">
        <v>131</v>
      </c>
      <c r="G11" s="19">
        <v>407</v>
      </c>
      <c r="H11" s="19">
        <v>239</v>
      </c>
      <c r="I11" s="19">
        <v>349</v>
      </c>
      <c r="J11" s="19">
        <v>166</v>
      </c>
      <c r="K11" s="19">
        <v>371</v>
      </c>
      <c r="L11" s="19">
        <v>0</v>
      </c>
      <c r="M11" s="19">
        <v>0</v>
      </c>
      <c r="N11" s="32">
        <f t="shared" si="0"/>
        <v>2841</v>
      </c>
    </row>
    <row r="12" spans="3:14" ht="16.5" thickBot="1" x14ac:dyDescent="0.3">
      <c r="C12" s="27" t="s">
        <v>27</v>
      </c>
      <c r="D12" s="19">
        <v>297</v>
      </c>
      <c r="E12" s="19">
        <v>1698</v>
      </c>
      <c r="F12" s="19">
        <v>97</v>
      </c>
      <c r="G12" s="19">
        <v>650</v>
      </c>
      <c r="H12" s="19">
        <v>368</v>
      </c>
      <c r="I12" s="19">
        <v>663</v>
      </c>
      <c r="J12" s="19">
        <v>286</v>
      </c>
      <c r="K12" s="19">
        <v>340</v>
      </c>
      <c r="L12" s="19">
        <v>0</v>
      </c>
      <c r="M12" s="19">
        <v>0</v>
      </c>
      <c r="N12" s="32">
        <f t="shared" si="0"/>
        <v>4399</v>
      </c>
    </row>
    <row r="13" spans="3:14" ht="16.5" thickBot="1" x14ac:dyDescent="0.3">
      <c r="C13" s="27" t="s">
        <v>11</v>
      </c>
      <c r="D13" s="19">
        <v>231</v>
      </c>
      <c r="E13" s="19">
        <v>1835</v>
      </c>
      <c r="F13" s="19">
        <v>56</v>
      </c>
      <c r="G13" s="19">
        <v>581</v>
      </c>
      <c r="H13" s="19">
        <v>365</v>
      </c>
      <c r="I13" s="20">
        <v>592</v>
      </c>
      <c r="J13" s="19">
        <v>226</v>
      </c>
      <c r="K13" s="19">
        <v>282</v>
      </c>
      <c r="L13" s="19">
        <v>0</v>
      </c>
      <c r="M13" s="19">
        <v>0</v>
      </c>
      <c r="N13" s="32">
        <f t="shared" si="0"/>
        <v>4168</v>
      </c>
    </row>
    <row r="14" spans="3:14" ht="16.5" thickBot="1" x14ac:dyDescent="0.3">
      <c r="C14" s="27" t="s">
        <v>28</v>
      </c>
      <c r="D14" s="19">
        <v>7</v>
      </c>
      <c r="E14" s="19">
        <v>42</v>
      </c>
      <c r="F14" s="19">
        <v>4</v>
      </c>
      <c r="G14" s="19">
        <v>17</v>
      </c>
      <c r="H14" s="19">
        <v>7</v>
      </c>
      <c r="I14" s="19">
        <v>18</v>
      </c>
      <c r="J14" s="19">
        <v>45</v>
      </c>
      <c r="K14" s="19">
        <v>4</v>
      </c>
      <c r="L14" s="19">
        <v>0</v>
      </c>
      <c r="M14" s="19">
        <v>0</v>
      </c>
      <c r="N14" s="32">
        <f t="shared" si="0"/>
        <v>144</v>
      </c>
    </row>
    <row r="15" spans="3:14" ht="16.5" thickBot="1" x14ac:dyDescent="0.3">
      <c r="C15" s="27" t="s">
        <v>16</v>
      </c>
      <c r="D15" s="32">
        <f>SUM(D7:D14)</f>
        <v>1451</v>
      </c>
      <c r="E15" s="32">
        <f>SUM(E7:E14)</f>
        <v>6990</v>
      </c>
      <c r="F15" s="32">
        <f t="shared" ref="F15:G15" si="1">SUM(F7:F14)</f>
        <v>624</v>
      </c>
      <c r="G15" s="32">
        <f t="shared" si="1"/>
        <v>2780</v>
      </c>
      <c r="H15" s="32">
        <f t="shared" ref="H15:N15" si="2">SUM(H7:H14)</f>
        <v>1660</v>
      </c>
      <c r="I15" s="32">
        <f t="shared" si="2"/>
        <v>2353</v>
      </c>
      <c r="J15" s="32">
        <f t="shared" si="2"/>
        <v>981</v>
      </c>
      <c r="K15" s="32">
        <f t="shared" si="2"/>
        <v>1945</v>
      </c>
      <c r="L15" s="32">
        <f t="shared" si="2"/>
        <v>0</v>
      </c>
      <c r="M15" s="32">
        <f t="shared" si="2"/>
        <v>115</v>
      </c>
      <c r="N15" s="32">
        <f t="shared" si="2"/>
        <v>18899</v>
      </c>
    </row>
    <row r="16" spans="3:14" ht="16.5" thickBot="1" x14ac:dyDescent="0.3"/>
    <row r="17" spans="3:14" s="16" customFormat="1" ht="16.5" thickBot="1" x14ac:dyDescent="0.3">
      <c r="C17" s="37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6"/>
      <c r="M17" s="36"/>
      <c r="N17" s="36"/>
    </row>
    <row r="18" spans="3:14" ht="16.5" thickBot="1" x14ac:dyDescent="0.3">
      <c r="C18" s="28" t="s">
        <v>5</v>
      </c>
      <c r="D18" s="24" t="s">
        <v>12</v>
      </c>
      <c r="E18" s="24" t="s">
        <v>13</v>
      </c>
      <c r="F18" s="24" t="s">
        <v>6</v>
      </c>
      <c r="G18" s="24" t="s">
        <v>7</v>
      </c>
      <c r="H18" s="26" t="s">
        <v>29</v>
      </c>
      <c r="I18" s="26" t="s">
        <v>30</v>
      </c>
      <c r="J18" s="26" t="s">
        <v>10</v>
      </c>
      <c r="K18" s="26" t="s">
        <v>16</v>
      </c>
    </row>
    <row r="19" spans="3:14" ht="16.5" thickBot="1" x14ac:dyDescent="0.3">
      <c r="C19" s="27" t="s">
        <v>22</v>
      </c>
      <c r="D19" s="29">
        <v>0</v>
      </c>
      <c r="E19" s="30">
        <v>0</v>
      </c>
      <c r="F19" s="30">
        <v>199</v>
      </c>
      <c r="G19" s="30">
        <v>162</v>
      </c>
      <c r="H19" s="30">
        <v>121</v>
      </c>
      <c r="I19" s="30">
        <v>0</v>
      </c>
      <c r="J19" s="30">
        <v>8</v>
      </c>
      <c r="K19" s="32">
        <f t="shared" ref="K19:K26" si="3">SUM(D19:J19)</f>
        <v>490</v>
      </c>
    </row>
    <row r="20" spans="3:14" ht="16.5" thickBot="1" x14ac:dyDescent="0.3">
      <c r="C20" s="27" t="s">
        <v>23</v>
      </c>
      <c r="D20" s="30">
        <v>0</v>
      </c>
      <c r="E20" s="30">
        <v>0</v>
      </c>
      <c r="F20" s="30">
        <v>43</v>
      </c>
      <c r="G20" s="30">
        <v>32</v>
      </c>
      <c r="H20" s="30">
        <v>26</v>
      </c>
      <c r="I20" s="30">
        <v>0</v>
      </c>
      <c r="J20" s="30">
        <v>3</v>
      </c>
      <c r="K20" s="32">
        <f t="shared" si="3"/>
        <v>104</v>
      </c>
    </row>
    <row r="21" spans="3:14" ht="16.5" thickBot="1" x14ac:dyDescent="0.3">
      <c r="C21" s="27" t="s">
        <v>24</v>
      </c>
      <c r="D21" s="30">
        <v>0</v>
      </c>
      <c r="E21" s="30">
        <v>0</v>
      </c>
      <c r="F21" s="30">
        <v>61</v>
      </c>
      <c r="G21" s="30">
        <v>45</v>
      </c>
      <c r="H21" s="30">
        <v>39</v>
      </c>
      <c r="I21" s="30">
        <v>0</v>
      </c>
      <c r="J21" s="30">
        <v>16</v>
      </c>
      <c r="K21" s="32">
        <f t="shared" si="3"/>
        <v>161</v>
      </c>
    </row>
    <row r="22" spans="3:14" ht="16.5" thickBot="1" x14ac:dyDescent="0.3">
      <c r="C22" s="27" t="s">
        <v>25</v>
      </c>
      <c r="D22" s="30">
        <v>0</v>
      </c>
      <c r="E22" s="30">
        <v>0</v>
      </c>
      <c r="F22" s="30">
        <v>136</v>
      </c>
      <c r="G22" s="30">
        <v>124</v>
      </c>
      <c r="H22" s="30">
        <v>107</v>
      </c>
      <c r="I22" s="30">
        <v>0</v>
      </c>
      <c r="J22" s="30">
        <v>0</v>
      </c>
      <c r="K22" s="32">
        <f t="shared" si="3"/>
        <v>367</v>
      </c>
    </row>
    <row r="23" spans="3:14" ht="16.5" thickBot="1" x14ac:dyDescent="0.3">
      <c r="C23" s="27" t="s">
        <v>26</v>
      </c>
      <c r="D23" s="30">
        <v>0</v>
      </c>
      <c r="E23" s="30">
        <v>0</v>
      </c>
      <c r="F23" s="30">
        <v>154</v>
      </c>
      <c r="G23" s="30">
        <v>129</v>
      </c>
      <c r="H23" s="30">
        <v>93</v>
      </c>
      <c r="I23" s="30">
        <v>0</v>
      </c>
      <c r="J23" s="30">
        <v>0</v>
      </c>
      <c r="K23" s="32">
        <f t="shared" si="3"/>
        <v>376</v>
      </c>
    </row>
    <row r="24" spans="3:14" ht="16.5" thickBot="1" x14ac:dyDescent="0.3">
      <c r="C24" s="27" t="s">
        <v>27</v>
      </c>
      <c r="D24" s="30">
        <v>0</v>
      </c>
      <c r="E24" s="30">
        <v>0</v>
      </c>
      <c r="F24" s="30">
        <v>276</v>
      </c>
      <c r="G24" s="30">
        <v>155</v>
      </c>
      <c r="H24" s="30">
        <v>121</v>
      </c>
      <c r="I24" s="30">
        <v>0</v>
      </c>
      <c r="J24" s="30">
        <v>0</v>
      </c>
      <c r="K24" s="32">
        <f t="shared" si="3"/>
        <v>552</v>
      </c>
    </row>
    <row r="25" spans="3:14" ht="16.5" thickBot="1" x14ac:dyDescent="0.3">
      <c r="C25" s="27" t="s">
        <v>11</v>
      </c>
      <c r="D25" s="30">
        <v>0</v>
      </c>
      <c r="E25" s="30">
        <v>0</v>
      </c>
      <c r="F25" s="31">
        <v>254</v>
      </c>
      <c r="G25" s="30">
        <v>108</v>
      </c>
      <c r="H25" s="30">
        <v>49</v>
      </c>
      <c r="I25" s="30">
        <v>0</v>
      </c>
      <c r="J25" s="30">
        <v>0</v>
      </c>
      <c r="K25" s="32">
        <f t="shared" si="3"/>
        <v>411</v>
      </c>
    </row>
    <row r="26" spans="3:14" ht="16.5" thickBot="1" x14ac:dyDescent="0.3">
      <c r="C26" s="27" t="s">
        <v>28</v>
      </c>
      <c r="D26" s="30">
        <v>0</v>
      </c>
      <c r="E26" s="30">
        <v>0</v>
      </c>
      <c r="F26" s="30">
        <v>9</v>
      </c>
      <c r="G26" s="30">
        <v>4</v>
      </c>
      <c r="H26" s="30">
        <v>10</v>
      </c>
      <c r="I26" s="30">
        <v>0</v>
      </c>
      <c r="J26" s="30">
        <v>0</v>
      </c>
      <c r="K26" s="32">
        <f t="shared" si="3"/>
        <v>23</v>
      </c>
    </row>
    <row r="27" spans="3:14" ht="16.5" thickBot="1" x14ac:dyDescent="0.3">
      <c r="C27" s="27" t="s">
        <v>16</v>
      </c>
      <c r="D27" s="32">
        <f t="shared" ref="D27:K27" si="4">SUM(D19:D26)</f>
        <v>0</v>
      </c>
      <c r="E27" s="32">
        <f t="shared" si="4"/>
        <v>0</v>
      </c>
      <c r="F27" s="32">
        <f t="shared" si="4"/>
        <v>1132</v>
      </c>
      <c r="G27" s="32">
        <f t="shared" si="4"/>
        <v>759</v>
      </c>
      <c r="H27" s="32">
        <f t="shared" si="4"/>
        <v>566</v>
      </c>
      <c r="I27" s="32">
        <f t="shared" si="4"/>
        <v>0</v>
      </c>
      <c r="J27" s="32">
        <f t="shared" si="4"/>
        <v>27</v>
      </c>
      <c r="K27" s="32">
        <f t="shared" si="4"/>
        <v>2484</v>
      </c>
    </row>
    <row r="28" spans="3:14" ht="16.5" thickBot="1" x14ac:dyDescent="0.3"/>
    <row r="29" spans="3:14" ht="16.5" thickBot="1" x14ac:dyDescent="0.3">
      <c r="C29" s="37" t="s">
        <v>38</v>
      </c>
      <c r="D29" s="56" t="s">
        <v>15</v>
      </c>
      <c r="E29" s="57"/>
      <c r="F29" s="57"/>
      <c r="G29" s="57"/>
      <c r="H29" s="58"/>
      <c r="I29" s="36"/>
      <c r="K29" s="36"/>
      <c r="L29" s="36"/>
      <c r="M29" s="15"/>
      <c r="N29" s="15"/>
    </row>
    <row r="30" spans="3:14" ht="16.5" thickBot="1" x14ac:dyDescent="0.3">
      <c r="C30" s="23" t="s">
        <v>5</v>
      </c>
      <c r="D30" s="25" t="s">
        <v>18</v>
      </c>
      <c r="E30" s="25" t="s">
        <v>31</v>
      </c>
      <c r="F30" s="24" t="s">
        <v>29</v>
      </c>
      <c r="G30" s="24" t="s">
        <v>30</v>
      </c>
      <c r="H30" s="26" t="s">
        <v>16</v>
      </c>
    </row>
    <row r="31" spans="3:14" ht="16.5" thickBot="1" x14ac:dyDescent="0.3">
      <c r="C31" s="27" t="s">
        <v>22</v>
      </c>
      <c r="D31" s="29">
        <v>0</v>
      </c>
      <c r="E31" s="30">
        <v>0</v>
      </c>
      <c r="F31" s="30">
        <v>0</v>
      </c>
      <c r="G31" s="30">
        <v>0</v>
      </c>
      <c r="H31" s="32">
        <f t="shared" ref="H31:H38" si="5">SUM(D31:G31)</f>
        <v>0</v>
      </c>
    </row>
    <row r="32" spans="3:14" ht="16.5" thickBot="1" x14ac:dyDescent="0.3">
      <c r="C32" s="27" t="s">
        <v>23</v>
      </c>
      <c r="D32" s="30">
        <v>0</v>
      </c>
      <c r="E32" s="30">
        <v>0</v>
      </c>
      <c r="F32" s="30">
        <v>0</v>
      </c>
      <c r="G32" s="30">
        <v>0</v>
      </c>
      <c r="H32" s="32">
        <f t="shared" si="5"/>
        <v>0</v>
      </c>
    </row>
    <row r="33" spans="3:14" ht="16.5" thickBot="1" x14ac:dyDescent="0.3">
      <c r="C33" s="27" t="s">
        <v>24</v>
      </c>
      <c r="D33" s="30">
        <v>0</v>
      </c>
      <c r="E33" s="30">
        <v>0</v>
      </c>
      <c r="F33" s="30">
        <v>0</v>
      </c>
      <c r="G33" s="30">
        <v>0</v>
      </c>
      <c r="H33" s="32">
        <f t="shared" si="5"/>
        <v>0</v>
      </c>
    </row>
    <row r="34" spans="3:14" ht="16.5" thickBot="1" x14ac:dyDescent="0.3">
      <c r="C34" s="27" t="s">
        <v>25</v>
      </c>
      <c r="D34" s="30">
        <v>0</v>
      </c>
      <c r="E34" s="30">
        <v>0</v>
      </c>
      <c r="F34" s="30">
        <v>0</v>
      </c>
      <c r="G34" s="30">
        <v>0</v>
      </c>
      <c r="H34" s="32">
        <f t="shared" si="5"/>
        <v>0</v>
      </c>
    </row>
    <row r="35" spans="3:14" ht="16.5" thickBot="1" x14ac:dyDescent="0.3">
      <c r="C35" s="27" t="s">
        <v>26</v>
      </c>
      <c r="D35" s="30">
        <v>0</v>
      </c>
      <c r="E35" s="30">
        <v>0</v>
      </c>
      <c r="F35" s="30">
        <v>0</v>
      </c>
      <c r="G35" s="30">
        <v>0</v>
      </c>
      <c r="H35" s="32">
        <f t="shared" si="5"/>
        <v>0</v>
      </c>
    </row>
    <row r="36" spans="3:14" ht="16.5" thickBot="1" x14ac:dyDescent="0.3">
      <c r="C36" s="27" t="s">
        <v>27</v>
      </c>
      <c r="D36" s="30">
        <v>0</v>
      </c>
      <c r="E36" s="30">
        <v>0</v>
      </c>
      <c r="F36" s="30">
        <v>0</v>
      </c>
      <c r="G36" s="30">
        <v>0</v>
      </c>
      <c r="H36" s="32">
        <f t="shared" si="5"/>
        <v>0</v>
      </c>
    </row>
    <row r="37" spans="3:14" ht="16.5" thickBot="1" x14ac:dyDescent="0.3">
      <c r="C37" s="27" t="s">
        <v>11</v>
      </c>
      <c r="D37" s="30">
        <v>0</v>
      </c>
      <c r="E37" s="30">
        <v>0</v>
      </c>
      <c r="F37" s="31">
        <v>0</v>
      </c>
      <c r="G37" s="30">
        <v>0</v>
      </c>
      <c r="H37" s="32">
        <f t="shared" si="5"/>
        <v>0</v>
      </c>
    </row>
    <row r="38" spans="3:14" ht="16.5" thickBot="1" x14ac:dyDescent="0.3">
      <c r="C38" s="27" t="s">
        <v>28</v>
      </c>
      <c r="D38" s="30">
        <v>0</v>
      </c>
      <c r="E38" s="30">
        <v>0</v>
      </c>
      <c r="F38" s="30">
        <v>0</v>
      </c>
      <c r="G38" s="30">
        <v>0</v>
      </c>
      <c r="H38" s="32">
        <f t="shared" si="5"/>
        <v>0</v>
      </c>
    </row>
    <row r="39" spans="3:14" ht="16.5" thickBot="1" x14ac:dyDescent="0.3">
      <c r="C39" s="27" t="s">
        <v>16</v>
      </c>
      <c r="D39" s="32">
        <f>SUM(D31:D38)</f>
        <v>0</v>
      </c>
      <c r="E39" s="32">
        <f>SUM(E31:E38)</f>
        <v>0</v>
      </c>
      <c r="F39" s="32">
        <f>SUM(F31:F38)</f>
        <v>0</v>
      </c>
      <c r="G39" s="32">
        <f>SUM(G31:G38)</f>
        <v>0</v>
      </c>
      <c r="H39" s="32">
        <f>SUM(H31:H38)</f>
        <v>0</v>
      </c>
    </row>
    <row r="40" spans="3:14" ht="16.5" thickBot="1" x14ac:dyDescent="0.3"/>
    <row r="41" spans="3:14" ht="16.5" thickBot="1" x14ac:dyDescent="0.3">
      <c r="C41" s="37" t="s">
        <v>39</v>
      </c>
      <c r="D41" s="56" t="s">
        <v>15</v>
      </c>
      <c r="E41" s="57"/>
      <c r="F41" s="57"/>
      <c r="G41" s="57"/>
      <c r="H41" s="57"/>
      <c r="I41" s="57"/>
      <c r="J41" s="58"/>
      <c r="K41" s="36"/>
      <c r="L41" s="36"/>
      <c r="M41" s="36"/>
      <c r="N41" s="36"/>
    </row>
    <row r="42" spans="3:14" ht="16.5" thickBot="1" x14ac:dyDescent="0.3">
      <c r="C42" s="23" t="s">
        <v>5</v>
      </c>
      <c r="D42" s="24" t="s">
        <v>12</v>
      </c>
      <c r="E42" s="24" t="s">
        <v>13</v>
      </c>
      <c r="F42" s="24" t="s">
        <v>6</v>
      </c>
      <c r="G42" s="24" t="s">
        <v>7</v>
      </c>
      <c r="H42" s="26" t="s">
        <v>8</v>
      </c>
      <c r="I42" s="26" t="s">
        <v>9</v>
      </c>
      <c r="J42" s="26" t="s">
        <v>16</v>
      </c>
    </row>
    <row r="43" spans="3:14" ht="16.5" thickBot="1" x14ac:dyDescent="0.3">
      <c r="C43" s="27" t="s">
        <v>22</v>
      </c>
      <c r="D43" s="29">
        <v>0</v>
      </c>
      <c r="E43" s="30">
        <v>0</v>
      </c>
      <c r="F43" s="30">
        <v>904</v>
      </c>
      <c r="G43" s="30">
        <v>1120</v>
      </c>
      <c r="H43" s="30">
        <v>1004</v>
      </c>
      <c r="I43" s="30">
        <v>0</v>
      </c>
      <c r="J43" s="32">
        <f t="shared" ref="J43:J50" si="6">SUM(D43:I43)</f>
        <v>3028</v>
      </c>
    </row>
    <row r="44" spans="3:14" ht="16.5" thickBot="1" x14ac:dyDescent="0.3">
      <c r="C44" s="27" t="s">
        <v>23</v>
      </c>
      <c r="D44" s="30">
        <v>0</v>
      </c>
      <c r="E44" s="30">
        <v>0</v>
      </c>
      <c r="F44" s="30">
        <v>238</v>
      </c>
      <c r="G44" s="30">
        <v>286</v>
      </c>
      <c r="H44" s="30">
        <v>211</v>
      </c>
      <c r="I44" s="30">
        <v>0</v>
      </c>
      <c r="J44" s="32">
        <f t="shared" si="6"/>
        <v>735</v>
      </c>
    </row>
    <row r="45" spans="3:14" ht="16.5" thickBot="1" x14ac:dyDescent="0.3">
      <c r="C45" s="27" t="s">
        <v>24</v>
      </c>
      <c r="D45" s="30">
        <v>0</v>
      </c>
      <c r="E45" s="30">
        <v>0</v>
      </c>
      <c r="F45" s="30">
        <v>330</v>
      </c>
      <c r="G45" s="30">
        <v>533</v>
      </c>
      <c r="H45" s="30">
        <v>494</v>
      </c>
      <c r="I45" s="30">
        <v>0</v>
      </c>
      <c r="J45" s="32">
        <f t="shared" si="6"/>
        <v>1357</v>
      </c>
    </row>
    <row r="46" spans="3:14" ht="16.5" thickBot="1" x14ac:dyDescent="0.3">
      <c r="C46" s="27" t="s">
        <v>25</v>
      </c>
      <c r="D46" s="30">
        <v>0</v>
      </c>
      <c r="E46" s="30">
        <v>0</v>
      </c>
      <c r="F46" s="30">
        <v>862</v>
      </c>
      <c r="G46" s="30">
        <v>1148</v>
      </c>
      <c r="H46" s="30">
        <v>1052</v>
      </c>
      <c r="I46" s="30">
        <v>0</v>
      </c>
      <c r="J46" s="32">
        <f t="shared" si="6"/>
        <v>3062</v>
      </c>
    </row>
    <row r="47" spans="3:14" ht="16.5" thickBot="1" x14ac:dyDescent="0.3">
      <c r="C47" s="27" t="s">
        <v>26</v>
      </c>
      <c r="D47" s="30">
        <v>0</v>
      </c>
      <c r="E47" s="30">
        <v>0</v>
      </c>
      <c r="F47" s="30">
        <v>811</v>
      </c>
      <c r="G47" s="30">
        <v>998</v>
      </c>
      <c r="H47" s="30">
        <v>890</v>
      </c>
      <c r="I47" s="30">
        <v>0</v>
      </c>
      <c r="J47" s="32">
        <f t="shared" si="6"/>
        <v>2699</v>
      </c>
    </row>
    <row r="48" spans="3:14" ht="16.5" thickBot="1" x14ac:dyDescent="0.3">
      <c r="C48" s="27" t="s">
        <v>27</v>
      </c>
      <c r="D48" s="30">
        <v>0</v>
      </c>
      <c r="E48" s="30">
        <v>0</v>
      </c>
      <c r="F48" s="30">
        <v>944</v>
      </c>
      <c r="G48" s="30">
        <v>994</v>
      </c>
      <c r="H48" s="30">
        <v>919</v>
      </c>
      <c r="I48" s="30">
        <v>0</v>
      </c>
      <c r="J48" s="32">
        <f t="shared" si="6"/>
        <v>2857</v>
      </c>
    </row>
    <row r="49" spans="3:10" ht="16.5" thickBot="1" x14ac:dyDescent="0.3">
      <c r="C49" s="27" t="s">
        <v>11</v>
      </c>
      <c r="D49" s="30">
        <v>0</v>
      </c>
      <c r="E49" s="30">
        <v>0</v>
      </c>
      <c r="F49" s="31">
        <v>532</v>
      </c>
      <c r="G49" s="30">
        <v>506</v>
      </c>
      <c r="H49" s="30">
        <v>426</v>
      </c>
      <c r="I49" s="30">
        <v>0</v>
      </c>
      <c r="J49" s="32">
        <f t="shared" si="6"/>
        <v>1464</v>
      </c>
    </row>
    <row r="50" spans="3:10" ht="16.5" thickBot="1" x14ac:dyDescent="0.3">
      <c r="C50" s="27" t="s">
        <v>28</v>
      </c>
      <c r="D50" s="30">
        <v>0</v>
      </c>
      <c r="E50" s="30">
        <v>0</v>
      </c>
      <c r="F50" s="30">
        <v>81</v>
      </c>
      <c r="G50" s="30">
        <v>80</v>
      </c>
      <c r="H50" s="30">
        <v>97</v>
      </c>
      <c r="I50" s="30">
        <v>0</v>
      </c>
      <c r="J50" s="32">
        <f t="shared" si="6"/>
        <v>258</v>
      </c>
    </row>
    <row r="51" spans="3:10" ht="16.5" thickBot="1" x14ac:dyDescent="0.3">
      <c r="C51" s="27" t="s">
        <v>16</v>
      </c>
      <c r="D51" s="32">
        <f>SUM(D43:D50)</f>
        <v>0</v>
      </c>
      <c r="E51" s="32">
        <f t="shared" ref="E51:J51" si="7">SUM(E43:E50)</f>
        <v>0</v>
      </c>
      <c r="F51" s="32">
        <f t="shared" si="7"/>
        <v>4702</v>
      </c>
      <c r="G51" s="32">
        <f t="shared" si="7"/>
        <v>5665</v>
      </c>
      <c r="H51" s="32">
        <f t="shared" si="7"/>
        <v>5093</v>
      </c>
      <c r="I51" s="32">
        <f t="shared" si="7"/>
        <v>0</v>
      </c>
      <c r="J51" s="32">
        <f t="shared" si="7"/>
        <v>15460</v>
      </c>
    </row>
  </sheetData>
  <sheetProtection algorithmName="SHA-512" hashValue="XEQkcKwjvbO9hTfaxfoTI3allPi6Fk8toZBktiWrAWl8Qq7ajMBmimC7juaTc8rX31GfUw5eEZeaZ9DNGOaG1w==" saltValue="KiDS/Qkjmv1jCQs4pRKLt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6" spans="1:1" x14ac:dyDescent="0.25">
      <c r="A6" t="s">
        <v>35</v>
      </c>
    </row>
    <row r="7" spans="1:1" x14ac:dyDescent="0.25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Pendergast, Laura</cp:lastModifiedBy>
  <dcterms:created xsi:type="dcterms:W3CDTF">2013-10-30T14:59:00Z</dcterms:created>
  <dcterms:modified xsi:type="dcterms:W3CDTF">2023-07-11T14:46:36Z</dcterms:modified>
</cp:coreProperties>
</file>