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801F0E3E-49FB-4425-A179-FEE9624F812E}"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34335" yWindow="5625" windowWidth="17280" windowHeight="897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D19" i="2"/>
  <c r="C19" i="2"/>
  <c r="E18" i="2"/>
  <c r="D18" i="2"/>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16" i="4"/>
  <c r="G14" i="4"/>
  <c r="G13" i="4"/>
  <c r="G12" i="4"/>
  <c r="G11" i="4"/>
  <c r="G9" i="4"/>
  <c r="G8" i="4"/>
  <c r="G7" i="4"/>
  <c r="G6" i="4"/>
  <c r="G5" i="4"/>
  <c r="G27" i="3"/>
  <c r="G26" i="3"/>
  <c r="G25" i="3"/>
  <c r="G24" i="3"/>
  <c r="G22" i="3"/>
  <c r="G21" i="3"/>
  <c r="G28" i="2" s="1"/>
  <c r="G20" i="3"/>
  <c r="G27" i="2" s="1"/>
  <c r="G19" i="3"/>
  <c r="G18" i="3"/>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24" i="2" l="1"/>
  <c r="G52" i="2"/>
  <c r="G51" i="2"/>
  <c r="G53" i="2"/>
  <c r="G25" i="2"/>
  <c r="D21" i="2"/>
  <c r="G10" i="2"/>
  <c r="F12" i="2"/>
  <c r="E12" i="2"/>
  <c r="E21" i="2"/>
  <c r="G14" i="2"/>
  <c r="F48" i="2"/>
  <c r="G47" i="2"/>
  <c r="G9" i="2"/>
  <c r="C12" i="2"/>
  <c r="G18" i="2"/>
  <c r="G23" i="2"/>
  <c r="C33" i="2"/>
  <c r="E33" i="2"/>
  <c r="G29" i="2"/>
  <c r="D33" i="2"/>
  <c r="G26" i="2"/>
  <c r="G50" i="2"/>
  <c r="D12" i="2"/>
  <c r="G11" i="2"/>
  <c r="G15" i="2"/>
  <c r="C21" i="2"/>
  <c r="G5" i="2"/>
  <c r="G6" i="2"/>
  <c r="D48" i="2" l="1"/>
  <c r="G12" i="2"/>
  <c r="E48" i="2"/>
  <c r="G21" i="2"/>
  <c r="G33" i="2"/>
  <c r="C48" i="2"/>
  <c r="G4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tc={58480AC2-CCDA-4B49-BC94-D4E34D0967CB}</author>
    <author>tc={08DF95C7-8E38-474B-ABF7-6F2A71425AF1}</author>
  </authors>
  <commentList>
    <comment ref="C8" authorId="0" shapeId="0" xr:uid="{58480AC2-CCDA-4B49-BC94-D4E34D0967CB}">
      <text>
        <t>[Threaded comment]
Your version of Excel allows you to read this threaded comment; however, any edits to it will get removed if the file is opened in a newer version of Excel. Learn more: https://go.microsoft.com/fwlink/?linkid=870924
Comment:
    Adjustment made to match the data with satae page 30 in total on statewide data tab in large group</t>
      </text>
    </comment>
    <comment ref="D11" authorId="1" shapeId="0" xr:uid="{08DF95C7-8E38-474B-ABF7-6F2A71425AF1}">
      <text>
        <t>[Threaded comment]
Your version of Excel allows you to read this threaded comment; however, any edits to it will get removed if the file is opened in a newer version of Excel. Learn more: https://go.microsoft.com/fwlink/?linkid=870924
Comment:
    Adjusted $1 to match Form 286 Check</t>
      </text>
    </comment>
  </commentList>
</comments>
</file>

<file path=xl/sharedStrings.xml><?xml version="1.0" encoding="utf-8"?>
<sst xmlns="http://schemas.openxmlformats.org/spreadsheetml/2006/main" count="404" uniqueCount="109">
  <si>
    <t>Section I. Company Information</t>
  </si>
  <si>
    <t>Company Name:</t>
  </si>
  <si>
    <t>NAIC Code:</t>
  </si>
  <si>
    <t>Section II. Contact Information</t>
  </si>
  <si>
    <t>First Name:</t>
  </si>
  <si>
    <t>Last Name:</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</si>
  <si>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</si>
  <si>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</si>
  <si>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</si>
  <si>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</si>
  <si>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</si>
  <si>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</si>
  <si>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</si>
  <si>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</si>
  <si>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</si>
  <si>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</si>
  <si>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</si>
  <si>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</si>
  <si>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</si>
  <si>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</si>
  <si>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</si>
  <si>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</si>
  <si>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</si>
  <si>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</si>
  <si>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</si>
  <si>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</si>
  <si>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</si>
  <si>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</si>
  <si>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</si>
  <si>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</si>
  <si>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</si>
  <si>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</si>
  <si>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</si>
  <si>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</si>
  <si>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</si>
  <si>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</si>
  <si>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</si>
  <si>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</si>
  <si>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</si>
  <si>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</si>
  <si>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</si>
  <si>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</si>
  <si>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</si>
  <si>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</si>
  <si>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</si>
  <si>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</si>
  <si>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</si>
  <si>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</si>
  <si>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</si>
  <si>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</si>
  <si>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</si>
  <si>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</si>
  <si>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</si>
  <si>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</si>
  <si>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</si>
  <si>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</si>
  <si>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</si>
  <si>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</si>
  <si>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</si>
  <si>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</si>
  <si>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</si>
  <si>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</si>
  <si>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</si>
  <si>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</si>
  <si>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</si>
  <si>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</si>
  <si>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</si>
  <si>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</si>
  <si>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</si>
  <si>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</si>
  <si>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</si>
  <si>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</si>
  <si>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</si>
  <si>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</si>
  <si>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</si>
  <si>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</si>
  <si>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</si>
  <si>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</si>
  <si>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</si>
  <si>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</si>
  <si>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</si>
  <si>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</si>
  <si>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</si>
  <si>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</si>
  <si>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</si>
  <si>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</si>
  <si>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</si>
  <si>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</si>
  <si>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</si>
  <si>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</si>
  <si>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</si>
  <si>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</si>
  <si>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</si>
  <si>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</si>
  <si>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</si>
  <si>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</si>
  <si>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</si>
  <si>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</si>
  <si>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</si>
  <si>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</si>
  <si>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Aetna Health Inc. (a Maine corporation)</t>
  </si>
  <si>
    <t>Angelia</t>
  </si>
  <si>
    <t>Westav@aetna.com</t>
  </si>
  <si>
    <t>West</t>
  </si>
  <si>
    <t>(860) 273-1205</t>
  </si>
  <si>
    <t>X</t>
  </si>
  <si>
    <t>Allocated by member months</t>
  </si>
  <si>
    <t>N/A</t>
  </si>
  <si>
    <t>Total Group Commercial booked directly; allocated between Small and Large via Direct Written Premiums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</si>
</sst>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8">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4" fillId="0" borderId="0" applyFont="0" applyFill="0" applyBorder="0" applyAlignment="0" applyProtection="0"/>
    <xf numFmtId="0" fontId="4" fillId="0" borderId="0"/>
  </cellStyleXfs>
  <cellXfs count="124">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7" fillId="6" borderId="0" xfId="0" applyFont="1" applyFill="1" applyBorder="1" applyProtection="1"/>
    <xf numFmtId="0" fontId="26" fillId="6" borderId="9" xfId="0" applyFont="1" applyFill="1" applyBorder="1" applyProtection="1">
      <protection locked="0"/>
    </xf>
    <xf numFmtId="0" fontId="23" fillId="6" borderId="9" xfId="0" applyFont="1" applyFill="1" applyBorder="1" applyProtection="1"/>
    <xf numFmtId="164" fontId="12" fillId="5" borderId="15" xfId="0" applyNumberFormat="1" applyFont="1" applyFill="1" applyBorder="1" applyAlignment="1" applyProtection="1">
      <alignment vertical="center"/>
    </xf>
    <xf numFmtId="0" fontId="17" fillId="0" borderId="0" xfId="0" applyFont="1" applyAlignment="1" applyProtection="1">
      <alignment horizontal="left"/>
    </xf>
    <xf numFmtId="166" fontId="22" fillId="0" borderId="0" xfId="0" applyNumberFormat="1" applyFont="1" applyProtection="1"/>
    <xf numFmtId="0" fontId="10" fillId="6" borderId="32" xfId="0" applyFont="1" applyFill="1" applyBorder="1" applyProtection="1">
      <protection locked="0"/>
    </xf>
    <xf numFmtId="0" fontId="10" fillId="6" borderId="33" xfId="0" applyFont="1" applyFill="1" applyBorder="1" applyProtection="1">
      <protection locked="0"/>
    </xf>
    <xf numFmtId="0" fontId="10" fillId="6" borderId="7" xfId="0" applyFont="1" applyFill="1" applyBorder="1" applyProtection="1">
      <protection locked="0"/>
    </xf>
    <xf numFmtId="165" fontId="10" fillId="6" borderId="32" xfId="0" applyNumberFormat="1" applyFont="1" applyFill="1" applyBorder="1" applyProtection="1">
      <protection locked="0"/>
    </xf>
    <xf numFmtId="165" fontId="10" fillId="6" borderId="33" xfId="0" applyNumberFormat="1" applyFont="1" applyFill="1" applyBorder="1" applyProtection="1">
      <protection locked="0"/>
    </xf>
    <xf numFmtId="165" fontId="10"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swal, Nitesh" id="{63AC2648-29EA-4C99-B31B-AFF5659F06E1}" userId="S::AswalN@aetna.com::9b604ab7-62b9-4241-b99d-89240537edd8" providerId="AD"/>
  <person displayName="Bhardwaj, Nitesh" id="{561C05B0-0541-472D-AF54-8A98B736E0D1}" userId="S::BhardwajN@aetna.com::58255dbe-8c80-41e2-a80d-81657ff706a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8" dT="2023-02-27T16:25:18.37" personId="{561C05B0-0541-472D-AF54-8A98B736E0D1}" id="{58480AC2-CCDA-4B49-BC94-D4E34D0967CB}">
    <text>Adjustment made to match the data with satae page 30 in total on statewide data tab in large group</text>
  </threadedComment>
  <threadedComment ref="D11" dT="2023-02-24T13:58:08.02" personId="{63AC2648-29EA-4C99-B31B-AFF5659F06E1}" id="{08DF95C7-8E38-474B-ABF7-6F2A71425AF1}">
    <text>Adjusted $1 to match Form 286 Check</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72" customFormat="1" ht="18" x14ac:dyDescent="0.35">
      <c r="B1" s="74" t="s">
        <v>8</v>
      </c>
      <c r="C1" s="74"/>
      <c r="D1" s="74"/>
      <c r="E1" s="104" t="s">
        <v>99</v>
      </c>
      <c r="F1" s="104"/>
      <c r="G1" s="74"/>
      <c r="H1" s="74"/>
      <c r="I1" s="74"/>
      <c r="J1" s="74"/>
      <c r="K1" s="74"/>
      <c r="L1" s="74"/>
      <c r="M1" s="74"/>
      <c r="N1" s="74"/>
      <c r="O1" s="74"/>
      <c r="P1" s="74"/>
      <c r="Q1" s="74"/>
      <c r="R1" s="74"/>
      <c r="S1" s="74"/>
    </row>
    <row r="2" spans="2:19" s="73" customFormat="1" ht="18" x14ac:dyDescent="0.35">
      <c r="B2" s="75" t="s">
        <v>93</v>
      </c>
      <c r="C2" s="75"/>
      <c r="D2" s="75"/>
      <c r="E2" s="75"/>
      <c r="F2" s="75"/>
      <c r="G2" s="75"/>
      <c r="H2" s="75"/>
      <c r="I2" s="75"/>
      <c r="J2" s="75"/>
      <c r="K2" s="75"/>
      <c r="L2" s="75"/>
      <c r="M2" s="75"/>
      <c r="N2" s="75"/>
      <c r="O2" s="75"/>
      <c r="P2" s="75"/>
      <c r="Q2" s="76"/>
      <c r="R2" s="76"/>
      <c r="S2" s="76"/>
    </row>
    <row r="3" spans="2:19" ht="18.600000000000001" thickBot="1" x14ac:dyDescent="0.4">
      <c r="B3" s="77" t="s">
        <v>0</v>
      </c>
      <c r="C3" s="77"/>
      <c r="D3" s="77"/>
      <c r="E3" s="77"/>
      <c r="F3" s="77"/>
      <c r="G3" s="78"/>
      <c r="H3" s="78"/>
      <c r="I3" s="78"/>
      <c r="J3" s="78"/>
      <c r="K3" s="78"/>
      <c r="L3" s="78"/>
      <c r="M3" s="78"/>
      <c r="N3" s="78"/>
      <c r="O3" s="78"/>
      <c r="P3" s="78"/>
      <c r="Q3" s="78"/>
      <c r="R3" s="78"/>
      <c r="S3" s="78"/>
    </row>
    <row r="4" spans="2:19" ht="18.600000000000001" thickBot="1" x14ac:dyDescent="0.4">
      <c r="B4" s="78" t="s">
        <v>1</v>
      </c>
      <c r="C4" s="78"/>
      <c r="D4" s="78"/>
      <c r="E4" s="105" t="s">
        <v>100</v>
      </c>
      <c r="F4" s="106"/>
      <c r="G4" s="106"/>
      <c r="H4" s="106"/>
      <c r="I4" s="106"/>
      <c r="J4" s="106"/>
      <c r="K4" s="106"/>
      <c r="L4" s="106"/>
      <c r="M4" s="107"/>
      <c r="N4" s="78"/>
      <c r="O4" s="78"/>
      <c r="P4" s="78"/>
      <c r="Q4" s="78"/>
      <c r="R4" s="78"/>
      <c r="S4" s="78"/>
    </row>
    <row r="5" spans="2:19" ht="18.600000000000001" thickBot="1" x14ac:dyDescent="0.4">
      <c r="B5" s="78" t="s">
        <v>2</v>
      </c>
      <c r="C5" s="78"/>
      <c r="D5" s="78"/>
      <c r="E5" s="105">
        <v>95517</v>
      </c>
      <c r="F5" s="106"/>
      <c r="G5" s="107"/>
      <c r="H5" s="78"/>
      <c r="I5" s="78"/>
      <c r="J5" s="78"/>
      <c r="K5" s="78"/>
      <c r="L5" s="78"/>
      <c r="M5" s="78"/>
      <c r="N5" s="78"/>
      <c r="O5" s="78"/>
      <c r="P5" s="78"/>
      <c r="Q5" s="78"/>
      <c r="R5" s="78"/>
      <c r="S5" s="78"/>
    </row>
    <row r="6" spans="2:19" ht="9.75" customHeight="1" x14ac:dyDescent="0.35">
      <c r="B6" s="78"/>
      <c r="C6" s="78"/>
      <c r="D6" s="78"/>
      <c r="E6" s="78"/>
      <c r="F6" s="78"/>
      <c r="G6" s="78"/>
      <c r="H6" s="78"/>
      <c r="I6" s="78"/>
      <c r="J6" s="78"/>
      <c r="K6" s="78"/>
      <c r="L6" s="78"/>
      <c r="M6" s="78"/>
      <c r="N6" s="78"/>
      <c r="O6" s="78"/>
      <c r="P6" s="78"/>
      <c r="Q6" s="78"/>
      <c r="R6" s="78"/>
      <c r="S6" s="78"/>
    </row>
    <row r="7" spans="2:19" ht="18.600000000000001" thickBot="1" x14ac:dyDescent="0.4">
      <c r="B7" s="77" t="s">
        <v>3</v>
      </c>
      <c r="C7" s="77"/>
      <c r="D7" s="77"/>
      <c r="E7" s="77"/>
      <c r="F7" s="77"/>
      <c r="G7" s="78"/>
      <c r="H7" s="78"/>
      <c r="I7" s="78"/>
      <c r="J7" s="78"/>
      <c r="K7" s="78"/>
      <c r="L7" s="78"/>
      <c r="M7" s="78"/>
      <c r="N7" s="78"/>
      <c r="O7" s="78"/>
      <c r="P7" s="78"/>
      <c r="Q7" s="78"/>
      <c r="R7" s="78"/>
      <c r="S7" s="78"/>
    </row>
    <row r="8" spans="2:19" ht="18.600000000000001" thickBot="1" x14ac:dyDescent="0.4">
      <c r="B8" s="78" t="s">
        <v>4</v>
      </c>
      <c r="C8" s="78"/>
      <c r="D8" s="105" t="s">
        <v>101</v>
      </c>
      <c r="E8" s="106"/>
      <c r="F8" s="106"/>
      <c r="G8" s="107"/>
      <c r="H8" s="78"/>
      <c r="I8" s="78"/>
      <c r="J8" s="98" t="s">
        <v>5</v>
      </c>
      <c r="K8" s="105" t="s">
        <v>103</v>
      </c>
      <c r="L8" s="106"/>
      <c r="M8" s="106"/>
      <c r="N8" s="107"/>
      <c r="P8" s="78"/>
      <c r="Q8" s="78"/>
      <c r="R8" s="78"/>
      <c r="S8" s="78"/>
    </row>
    <row r="9" spans="2:19" ht="18.600000000000001" thickBot="1" x14ac:dyDescent="0.4">
      <c r="B9" s="78" t="s">
        <v>90</v>
      </c>
      <c r="C9" s="78"/>
      <c r="D9" s="105" t="s">
        <v>102</v>
      </c>
      <c r="E9" s="106"/>
      <c r="F9" s="106"/>
      <c r="G9" s="106"/>
      <c r="H9" s="106"/>
      <c r="I9" s="106"/>
      <c r="J9" s="107"/>
      <c r="K9" s="108" t="s">
        <v>104</v>
      </c>
      <c r="L9" s="109"/>
      <c r="M9" s="109"/>
      <c r="N9" s="109"/>
      <c r="O9" s="110"/>
    </row>
    <row r="10" spans="2:19" ht="12" customHeight="1" x14ac:dyDescent="0.35">
      <c r="B10" s="78"/>
      <c r="C10" s="78"/>
      <c r="D10" s="78"/>
      <c r="E10" s="78"/>
      <c r="F10" s="78"/>
      <c r="G10" s="78"/>
      <c r="H10" s="78"/>
      <c r="I10" s="78"/>
      <c r="J10" s="78"/>
      <c r="K10" s="78"/>
      <c r="L10" s="78"/>
      <c r="M10" s="78"/>
      <c r="N10" s="78"/>
      <c r="O10" s="78"/>
      <c r="P10" s="78"/>
      <c r="Q10" s="78"/>
      <c r="R10" s="78"/>
      <c r="S10" s="78"/>
    </row>
    <row r="11" spans="2:19" ht="18.600000000000001" thickBot="1" x14ac:dyDescent="0.4">
      <c r="B11" s="77" t="s">
        <v>9</v>
      </c>
      <c r="C11" s="77"/>
      <c r="D11" s="77"/>
      <c r="E11" s="77"/>
      <c r="F11" s="77"/>
      <c r="G11" s="78"/>
      <c r="H11" s="78"/>
      <c r="I11" s="78"/>
      <c r="J11" s="78"/>
      <c r="K11" s="78"/>
      <c r="L11" s="78"/>
      <c r="M11" s="78"/>
      <c r="N11" s="78"/>
    </row>
    <row r="12" spans="2:19" ht="18.600000000000001" thickBot="1" x14ac:dyDescent="0.4">
      <c r="B12" s="78" t="s">
        <v>6</v>
      </c>
      <c r="C12" s="101">
        <v>2022</v>
      </c>
      <c r="D12" s="78"/>
      <c r="E12" s="78"/>
      <c r="F12" s="78"/>
      <c r="G12" s="78"/>
      <c r="H12" s="78"/>
      <c r="I12" s="78"/>
      <c r="J12" s="78"/>
      <c r="K12" s="78"/>
      <c r="L12" s="78"/>
      <c r="M12" s="78"/>
      <c r="N12" s="78"/>
      <c r="O12" s="78"/>
      <c r="P12" s="78"/>
      <c r="Q12" s="78"/>
      <c r="R12" s="78"/>
      <c r="S12" s="78"/>
    </row>
    <row r="13" spans="2:19" ht="3" customHeight="1" thickBot="1" x14ac:dyDescent="0.4">
      <c r="B13" s="78"/>
      <c r="C13" s="99"/>
      <c r="D13" s="78"/>
      <c r="E13" s="78"/>
      <c r="F13" s="78"/>
      <c r="G13" s="78"/>
      <c r="H13" s="78"/>
      <c r="I13" s="78"/>
      <c r="J13" s="78"/>
      <c r="K13" s="78"/>
      <c r="L13" s="78"/>
      <c r="M13" s="78"/>
      <c r="N13" s="78"/>
      <c r="O13" s="78"/>
      <c r="P13" s="78"/>
      <c r="Q13" s="78"/>
      <c r="R13" s="78"/>
      <c r="S13" s="78"/>
    </row>
    <row r="14" spans="2:19" ht="18.600000000000001" thickBot="1" x14ac:dyDescent="0.4">
      <c r="B14" s="78" t="s">
        <v>95</v>
      </c>
      <c r="C14" s="78"/>
      <c r="D14" s="78"/>
      <c r="E14" s="78"/>
      <c r="F14" s="78"/>
      <c r="G14" s="78"/>
      <c r="H14" s="78"/>
      <c r="I14" s="78"/>
      <c r="J14" s="78"/>
      <c r="K14" s="78"/>
      <c r="L14" s="78"/>
      <c r="M14" s="78"/>
      <c r="O14" s="78"/>
      <c r="P14" s="100" t="s">
        <v>91</v>
      </c>
      <c r="R14" s="78"/>
      <c r="S14" s="78"/>
    </row>
    <row r="15" spans="2:19" ht="2.25" customHeight="1" x14ac:dyDescent="0.35">
      <c r="B15" s="78"/>
      <c r="C15" s="78"/>
      <c r="D15" s="78"/>
      <c r="E15" s="78"/>
      <c r="F15" s="78"/>
      <c r="G15" s="78"/>
      <c r="H15" s="78"/>
      <c r="I15" s="78"/>
      <c r="J15" s="78"/>
      <c r="K15" s="78"/>
      <c r="L15" s="79"/>
      <c r="M15" s="78"/>
      <c r="N15" s="78"/>
      <c r="O15" s="80"/>
      <c r="P15" s="78"/>
      <c r="Q15" s="78"/>
      <c r="R15" s="78"/>
      <c r="S15" s="78"/>
    </row>
    <row r="16" spans="2:19" x14ac:dyDescent="0.3">
      <c r="B16" s="72" t="s">
        <v>94</v>
      </c>
      <c r="C16" s="72"/>
      <c r="D16" s="72"/>
      <c r="E16" s="72"/>
      <c r="F16" s="72"/>
      <c r="G16" s="72"/>
      <c r="H16" s="72"/>
      <c r="I16" s="72"/>
      <c r="J16" s="72"/>
      <c r="K16" s="72"/>
    </row>
    <row r="17" spans="2:19" x14ac:dyDescent="0.3">
      <c r="B17" s="72" t="s">
        <v>75</v>
      </c>
      <c r="C17" s="72"/>
      <c r="D17" s="72"/>
      <c r="E17" s="72"/>
      <c r="F17" s="72"/>
      <c r="G17" s="72"/>
      <c r="H17" s="72"/>
      <c r="I17" s="72"/>
      <c r="J17" s="72"/>
      <c r="K17" s="72"/>
    </row>
    <row r="18" spans="2:19" ht="18" x14ac:dyDescent="0.35">
      <c r="B18" s="78"/>
      <c r="C18" s="78"/>
      <c r="D18" s="78"/>
      <c r="E18" s="78"/>
      <c r="F18" s="78"/>
      <c r="G18" s="78"/>
      <c r="H18" s="78"/>
      <c r="I18" s="78"/>
      <c r="J18" s="78"/>
      <c r="K18" s="78"/>
      <c r="L18" s="78"/>
      <c r="M18" s="78"/>
      <c r="N18" s="78"/>
      <c r="O18" s="78"/>
      <c r="P18" s="78"/>
      <c r="Q18" s="78"/>
      <c r="R18" s="78"/>
      <c r="S18" s="78"/>
    </row>
    <row r="19" spans="2:19" ht="18" x14ac:dyDescent="0.35">
      <c r="B19" s="77"/>
      <c r="C19" s="77"/>
      <c r="D19" s="77"/>
      <c r="E19" s="77"/>
      <c r="F19" s="77"/>
      <c r="G19" s="78"/>
      <c r="H19" s="78"/>
      <c r="I19" s="78"/>
      <c r="J19" s="78"/>
      <c r="K19" s="78"/>
      <c r="L19" s="78"/>
      <c r="M19" s="78"/>
      <c r="N19" s="78"/>
      <c r="O19" s="78"/>
      <c r="P19" s="78"/>
      <c r="Q19" s="78"/>
      <c r="R19" s="78"/>
      <c r="S19" s="78"/>
    </row>
    <row r="50" spans="2:2" x14ac:dyDescent="0.3">
      <c r="B50" s="12" t="s">
        <v>91</v>
      </c>
    </row>
    <row r="51" spans="2:2" x14ac:dyDescent="0.3">
      <c r="B51" s="12" t="s">
        <v>92</v>
      </c>
    </row>
  </sheetData>
  <sheetProtection selectLockedCells="1"/>
  <mergeCells count="7">
    <mergeCell ref="D9:J9"/>
    <mergeCell ref="K9:O9"/>
    <mergeCell ref="E1:F1"/>
    <mergeCell ref="E5:G5"/>
    <mergeCell ref="D8:G8"/>
    <mergeCell ref="K8:N8"/>
    <mergeCell ref="E4:M4"/>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Normal="100" workbookViewId="0">
      <pane ySplit="4" topLeftCell="A37" activePane="bottomLeft" state="frozenSplit"/>
      <selection activeCell="C1" sqref="C1:G65536"/>
      <selection pane="bottomLeft" activeCell="C48" sqref="C48"/>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8" s="11" customFormat="1" ht="21.6" thickBot="1" x14ac:dyDescent="0.45">
      <c r="B1" s="13" t="s">
        <v>10</v>
      </c>
      <c r="C1" s="13"/>
      <c r="D1" s="13"/>
      <c r="E1" s="13"/>
      <c r="F1" s="13"/>
    </row>
    <row r="2" spans="1:8" ht="18.600000000000001" thickBot="1" x14ac:dyDescent="0.35">
      <c r="A2" s="16"/>
      <c r="B2" s="17" t="s">
        <v>70</v>
      </c>
      <c r="C2" s="111" t="s">
        <v>68</v>
      </c>
      <c r="D2" s="112"/>
      <c r="E2" s="112"/>
      <c r="F2" s="112"/>
      <c r="G2" s="113"/>
    </row>
    <row r="3" spans="1:8" ht="31.8" thickBot="1" x14ac:dyDescent="0.35">
      <c r="A3" s="18" t="s">
        <v>16</v>
      </c>
      <c r="B3" s="19" t="s">
        <v>69</v>
      </c>
      <c r="C3" s="19" t="s">
        <v>11</v>
      </c>
      <c r="D3" s="19" t="s">
        <v>12</v>
      </c>
      <c r="E3" s="20" t="s">
        <v>13</v>
      </c>
      <c r="F3" s="20" t="s">
        <v>14</v>
      </c>
      <c r="G3" s="21" t="s">
        <v>7</v>
      </c>
    </row>
    <row r="4" spans="1:8" ht="16.2" thickBot="1" x14ac:dyDescent="0.35">
      <c r="A4" s="22"/>
      <c r="B4" s="19" t="s">
        <v>15</v>
      </c>
      <c r="C4" s="23"/>
      <c r="D4" s="23"/>
      <c r="E4" s="23"/>
      <c r="F4" s="23"/>
      <c r="G4" s="61"/>
    </row>
    <row r="5" spans="1:8" ht="16.2" thickBot="1" x14ac:dyDescent="0.35">
      <c r="A5" s="14">
        <v>1</v>
      </c>
      <c r="B5" s="25" t="s">
        <v>17</v>
      </c>
      <c r="C5" s="47">
        <f>'Area 1 Data'!C5+'Area 2 Data'!C5+'Area 3 Data'!C5+'Area 4 Data'!C5</f>
        <v>9014</v>
      </c>
      <c r="D5" s="47">
        <f>'Area 1 Data'!D5+'Area 2 Data'!D5+'Area 3 Data'!D5+'Area 4 Data'!D5</f>
        <v>63</v>
      </c>
      <c r="E5" s="47">
        <f>'Area 1 Data'!E5+'Area 2 Data'!E5+'Area 3 Data'!E5+'Area 4 Data'!E5</f>
        <v>0</v>
      </c>
      <c r="F5" s="47">
        <f>'Area 1 Data'!F5+'Area 2 Data'!F5+'Area 3 Data'!F5+'Area 4 Data'!F5</f>
        <v>0</v>
      </c>
      <c r="G5" s="47">
        <f t="shared" ref="G5:G12" si="0">SUM(C5:F5)</f>
        <v>9077</v>
      </c>
    </row>
    <row r="6" spans="1:8" ht="16.2" thickBot="1" x14ac:dyDescent="0.35">
      <c r="A6" s="15">
        <v>2</v>
      </c>
      <c r="B6" s="25" t="s">
        <v>18</v>
      </c>
      <c r="C6" s="47">
        <f>'Area 1 Data'!C6+'Area 2 Data'!C6+'Area 3 Data'!C6+'Area 4 Data'!C6</f>
        <v>501</v>
      </c>
      <c r="D6" s="47">
        <f>'Area 1 Data'!D6+'Area 2 Data'!D6+'Area 3 Data'!D6+'Area 4 Data'!D6</f>
        <v>3</v>
      </c>
      <c r="E6" s="47">
        <f>'Area 1 Data'!E6+'Area 2 Data'!E6+'Area 3 Data'!E6+'Area 4 Data'!E6</f>
        <v>0</v>
      </c>
      <c r="F6" s="47">
        <f>'Area 1 Data'!F6+'Area 2 Data'!F6+'Area 3 Data'!F6+'Area 4 Data'!F6</f>
        <v>0</v>
      </c>
      <c r="G6" s="48">
        <f t="shared" si="0"/>
        <v>504</v>
      </c>
    </row>
    <row r="7" spans="1:8" ht="16.2" thickBot="1" x14ac:dyDescent="0.35">
      <c r="A7" s="15" t="s">
        <v>19</v>
      </c>
      <c r="B7" s="25" t="s">
        <v>20</v>
      </c>
      <c r="C7" s="4"/>
      <c r="D7" s="4"/>
      <c r="E7" s="4"/>
      <c r="F7" s="4"/>
      <c r="G7" s="48">
        <f t="shared" si="0"/>
        <v>0</v>
      </c>
    </row>
    <row r="8" spans="1:8" ht="16.2" thickBot="1" x14ac:dyDescent="0.35">
      <c r="A8" s="15" t="s">
        <v>21</v>
      </c>
      <c r="B8" s="25" t="s">
        <v>22</v>
      </c>
      <c r="C8" s="60">
        <v>0</v>
      </c>
      <c r="D8" s="4"/>
      <c r="E8" s="4"/>
      <c r="F8" s="60">
        <v>0</v>
      </c>
      <c r="G8" s="48">
        <f t="shared" si="0"/>
        <v>0</v>
      </c>
      <c r="H8" s="37"/>
    </row>
    <row r="9" spans="1:8" ht="16.2" thickBot="1" x14ac:dyDescent="0.35">
      <c r="A9" s="15">
        <v>3</v>
      </c>
      <c r="B9" s="25" t="s">
        <v>23</v>
      </c>
      <c r="C9" s="62">
        <f>'Area 1 Data'!C7+'Area 2 Data'!C7+'Area 3 Data'!C7+'Area 4 Data'!C7</f>
        <v>368</v>
      </c>
      <c r="D9" s="62">
        <f>'Area 1 Data'!D7+'Area 2 Data'!D7+'Area 3 Data'!D7+'Area 4 Data'!D7</f>
        <v>1</v>
      </c>
      <c r="E9" s="62">
        <f>'Area 1 Data'!E7+'Area 2 Data'!E7+'Area 3 Data'!E7+'Area 4 Data'!E7</f>
        <v>0</v>
      </c>
      <c r="F9" s="62">
        <f>'Area 1 Data'!F7+'Area 2 Data'!F7+'Area 3 Data'!F7+'Area 4 Data'!F7</f>
        <v>0</v>
      </c>
      <c r="G9" s="48">
        <f t="shared" si="0"/>
        <v>369</v>
      </c>
    </row>
    <row r="10" spans="1:8" ht="16.2" thickBot="1" x14ac:dyDescent="0.35">
      <c r="A10" s="15">
        <v>4</v>
      </c>
      <c r="B10" s="25" t="s">
        <v>24</v>
      </c>
      <c r="C10" s="62">
        <f>'Area 1 Data'!C8+'Area 2 Data'!C8+'Area 3 Data'!C8+'Area 4 Data'!C8</f>
        <v>135</v>
      </c>
      <c r="D10" s="62">
        <f>'Area 1 Data'!D8+'Area 2 Data'!D8+'Area 3 Data'!D8+'Area 4 Data'!D8</f>
        <v>2</v>
      </c>
      <c r="E10" s="62">
        <f>'Area 1 Data'!E8+'Area 2 Data'!E8+'Area 3 Data'!E8+'Area 4 Data'!E8</f>
        <v>0</v>
      </c>
      <c r="F10" s="62">
        <f>'Area 1 Data'!F8+'Area 2 Data'!F8+'Area 3 Data'!F8+'Area 4 Data'!F8</f>
        <v>0</v>
      </c>
      <c r="G10" s="48">
        <f t="shared" si="0"/>
        <v>137</v>
      </c>
    </row>
    <row r="11" spans="1:8" ht="16.2" thickBot="1" x14ac:dyDescent="0.35">
      <c r="A11" s="15">
        <v>5</v>
      </c>
      <c r="B11" s="25" t="s">
        <v>25</v>
      </c>
      <c r="C11" s="62">
        <f>'Area 1 Data'!C9+'Area 2 Data'!C9+'Area 3 Data'!C9+'Area 4 Data'!C9</f>
        <v>258</v>
      </c>
      <c r="D11" s="62">
        <f>'Area 1 Data'!D9+'Area 2 Data'!D9+'Area 3 Data'!D9+'Area 4 Data'!D9</f>
        <v>2</v>
      </c>
      <c r="E11" s="62">
        <f>'Area 1 Data'!E9+'Area 2 Data'!E9+'Area 3 Data'!E9+'Area 4 Data'!E9</f>
        <v>0</v>
      </c>
      <c r="F11" s="62">
        <f>'Area 1 Data'!F9+'Area 2 Data'!F9+'Area 3 Data'!F9+'Area 4 Data'!F9</f>
        <v>0</v>
      </c>
      <c r="G11" s="48">
        <f t="shared" si="0"/>
        <v>260</v>
      </c>
    </row>
    <row r="12" spans="1:8" ht="16.2" thickBot="1" x14ac:dyDescent="0.35">
      <c r="A12" s="1" t="s">
        <v>26</v>
      </c>
      <c r="B12" s="25" t="s">
        <v>27</v>
      </c>
      <c r="C12" s="48">
        <f>SUM(C9:C11)</f>
        <v>761</v>
      </c>
      <c r="D12" s="48">
        <f>SUM(D9:D11)</f>
        <v>5</v>
      </c>
      <c r="E12" s="48">
        <f>SUM(E9:E11)</f>
        <v>0</v>
      </c>
      <c r="F12" s="48">
        <f>SUM(F9:F11)</f>
        <v>0</v>
      </c>
      <c r="G12" s="48">
        <f t="shared" si="0"/>
        <v>766</v>
      </c>
    </row>
    <row r="13" spans="1:8" ht="16.2" thickBot="1" x14ac:dyDescent="0.35">
      <c r="A13" s="19"/>
      <c r="B13" s="19" t="s">
        <v>28</v>
      </c>
      <c r="C13" s="23"/>
      <c r="D13" s="23"/>
      <c r="E13" s="23"/>
      <c r="F13" s="23"/>
      <c r="G13" s="49"/>
    </row>
    <row r="14" spans="1:8" ht="16.2" thickBot="1" x14ac:dyDescent="0.35">
      <c r="A14" s="14">
        <v>6</v>
      </c>
      <c r="B14" s="25" t="s">
        <v>29</v>
      </c>
      <c r="C14" s="63">
        <f>'Area 1 Data'!C11+'Area 2 Data'!C11+'Area 3 Data'!C11+'Area 4 Data'!C11</f>
        <v>5235149</v>
      </c>
      <c r="D14" s="63">
        <f>'Area 1 Data'!D11+'Area 2 Data'!D11+'Area 3 Data'!D11+'Area 4 Data'!D11</f>
        <v>23264</v>
      </c>
      <c r="E14" s="63">
        <f>'Area 1 Data'!E11+'Area 2 Data'!E11+'Area 3 Data'!E11+'Area 4 Data'!E11</f>
        <v>0</v>
      </c>
      <c r="F14" s="63">
        <f>'Area 1 Data'!F11+'Area 2 Data'!F11+'Area 3 Data'!F11+'Area 4 Data'!F11</f>
        <v>0</v>
      </c>
      <c r="G14" s="54">
        <f t="shared" ref="G14:G21" si="1">SUM(C14:F14)</f>
        <v>5258413</v>
      </c>
    </row>
    <row r="15" spans="1:8" ht="16.2" thickBot="1" x14ac:dyDescent="0.35">
      <c r="A15" s="15">
        <v>7</v>
      </c>
      <c r="B15" s="25" t="s">
        <v>30</v>
      </c>
      <c r="C15" s="63">
        <f>'Area 1 Data'!C12+'Area 2 Data'!C12+'Area 3 Data'!C12+'Area 4 Data'!C12</f>
        <v>5235149</v>
      </c>
      <c r="D15" s="63">
        <f>'Area 1 Data'!D12+'Area 2 Data'!D12+'Area 3 Data'!D12+'Area 4 Data'!D12</f>
        <v>23397</v>
      </c>
      <c r="E15" s="63">
        <f>'Area 1 Data'!E12+'Area 2 Data'!E12+'Area 3 Data'!E12+'Area 4 Data'!E12</f>
        <v>0</v>
      </c>
      <c r="F15" s="63">
        <f>'Area 1 Data'!F12+'Area 2 Data'!F12+'Area 3 Data'!F12+'Area 4 Data'!F12</f>
        <v>0</v>
      </c>
      <c r="G15" s="54">
        <f t="shared" si="1"/>
        <v>5258546</v>
      </c>
    </row>
    <row r="16" spans="1:8" ht="16.2" thickBot="1" x14ac:dyDescent="0.35">
      <c r="A16" s="15">
        <v>8</v>
      </c>
      <c r="B16" s="25" t="s">
        <v>31</v>
      </c>
      <c r="C16" s="51">
        <v>5235149</v>
      </c>
      <c r="D16" s="51">
        <v>23265</v>
      </c>
      <c r="E16" s="51">
        <v>0</v>
      </c>
      <c r="F16" s="51">
        <v>0</v>
      </c>
      <c r="G16" s="54">
        <f t="shared" si="1"/>
        <v>5258414</v>
      </c>
    </row>
    <row r="17" spans="1:7" ht="16.2" thickBot="1" x14ac:dyDescent="0.35">
      <c r="A17" s="15">
        <v>9</v>
      </c>
      <c r="B17" s="25" t="s">
        <v>32</v>
      </c>
      <c r="C17" s="51">
        <v>0</v>
      </c>
      <c r="D17" s="51">
        <v>132</v>
      </c>
      <c r="E17" s="51">
        <v>0</v>
      </c>
      <c r="F17" s="51">
        <v>0</v>
      </c>
      <c r="G17" s="54">
        <f t="shared" si="1"/>
        <v>132</v>
      </c>
    </row>
    <row r="18" spans="1:7" ht="16.2" thickBot="1" x14ac:dyDescent="0.35">
      <c r="A18" s="15">
        <v>10</v>
      </c>
      <c r="B18" s="25" t="s">
        <v>33</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2" thickBot="1" x14ac:dyDescent="0.35">
      <c r="A19" s="15">
        <v>11</v>
      </c>
      <c r="B19" s="25" t="s">
        <v>34</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2" thickBot="1" x14ac:dyDescent="0.35">
      <c r="A20" s="15">
        <v>13</v>
      </c>
      <c r="B20" s="25" t="s">
        <v>35</v>
      </c>
      <c r="C20" s="51">
        <v>0</v>
      </c>
      <c r="D20" s="51">
        <v>0</v>
      </c>
      <c r="E20" s="51">
        <v>0</v>
      </c>
      <c r="F20" s="51">
        <v>0</v>
      </c>
      <c r="G20" s="54">
        <f t="shared" si="1"/>
        <v>0</v>
      </c>
    </row>
    <row r="21" spans="1:7" ht="16.2" thickBot="1" x14ac:dyDescent="0.35">
      <c r="A21" s="1">
        <v>14</v>
      </c>
      <c r="B21" s="25" t="s">
        <v>36</v>
      </c>
      <c r="C21" s="54">
        <f>SUM(C16:C20)</f>
        <v>5235149</v>
      </c>
      <c r="D21" s="54">
        <f>SUM(D16:D20)</f>
        <v>23397</v>
      </c>
      <c r="E21" s="54">
        <f>SUM(E16:E20)</f>
        <v>0</v>
      </c>
      <c r="F21" s="54">
        <f>SUM(F16:F20)</f>
        <v>0</v>
      </c>
      <c r="G21" s="54">
        <f t="shared" si="1"/>
        <v>5258546</v>
      </c>
    </row>
    <row r="22" spans="1:7" ht="16.2" thickBot="1" x14ac:dyDescent="0.35">
      <c r="A22" s="19"/>
      <c r="B22" s="19" t="s">
        <v>37</v>
      </c>
      <c r="C22" s="66"/>
      <c r="D22" s="66"/>
      <c r="E22" s="66"/>
      <c r="F22" s="66"/>
      <c r="G22" s="67"/>
    </row>
    <row r="23" spans="1:7" ht="16.2" thickBot="1" x14ac:dyDescent="0.35">
      <c r="A23" s="14">
        <v>15</v>
      </c>
      <c r="B23" s="25" t="s">
        <v>38</v>
      </c>
      <c r="C23" s="68">
        <f>'Area 1 Data'!C16+'Area 2 Data'!C16+'Area 3 Data'!C16+'Area 4 Data'!C16</f>
        <v>138932</v>
      </c>
      <c r="D23" s="68">
        <f>'Area 1 Data'!D16+'Area 2 Data'!D16+'Area 3 Data'!D16+'Area 4 Data'!D16</f>
        <v>617</v>
      </c>
      <c r="E23" s="68">
        <f>'Area 1 Data'!E16+'Area 2 Data'!E16+'Area 3 Data'!E16+'Area 4 Data'!E16</f>
        <v>0</v>
      </c>
      <c r="F23" s="69">
        <v>0</v>
      </c>
      <c r="G23" s="54">
        <f>'Area 1 Data'!G16+'Area 2 Data'!G16+'Area 3 Data'!G16+'Area 4 Data'!G16</f>
        <v>139549</v>
      </c>
    </row>
    <row r="24" spans="1:7" ht="16.2" thickBot="1" x14ac:dyDescent="0.35">
      <c r="A24" s="15">
        <v>16</v>
      </c>
      <c r="B24" s="25" t="s">
        <v>39</v>
      </c>
      <c r="C24" s="68">
        <f>'Area 1 Data'!C17+'Area 2 Data'!C17+'Area 3 Data'!C17+'Area 4 Data'!C17</f>
        <v>292431</v>
      </c>
      <c r="D24" s="68">
        <f>'Area 1 Data'!D17+'Area 2 Data'!D17+'Area 3 Data'!D17+'Area 4 Data'!D17</f>
        <v>1300</v>
      </c>
      <c r="E24" s="68">
        <f>'Area 1 Data'!E17+'Area 2 Data'!E17+'Area 3 Data'!E17+'Area 4 Data'!E17</f>
        <v>0</v>
      </c>
      <c r="F24" s="65">
        <v>0</v>
      </c>
      <c r="G24" s="54">
        <f>'Area 1 Data'!G17+'Area 2 Data'!G17+'Area 3 Data'!G17+'Area 4 Data'!G17</f>
        <v>293731</v>
      </c>
    </row>
    <row r="25" spans="1:7" ht="16.2" thickBot="1" x14ac:dyDescent="0.35">
      <c r="A25" s="15">
        <v>17</v>
      </c>
      <c r="B25" s="25" t="s">
        <v>40</v>
      </c>
      <c r="C25" s="68">
        <f>'Area 1 Data'!C18+'Area 2 Data'!C18+'Area 3 Data'!C18+'Area 4 Data'!C18</f>
        <v>567691</v>
      </c>
      <c r="D25" s="68">
        <f>'Area 1 Data'!D18+'Area 2 Data'!D18+'Area 3 Data'!D18+'Area 4 Data'!D18</f>
        <v>2523</v>
      </c>
      <c r="E25" s="68">
        <f>'Area 1 Data'!E18+'Area 2 Data'!E18+'Area 3 Data'!E18+'Area 4 Data'!E18</f>
        <v>0</v>
      </c>
      <c r="F25" s="65">
        <v>0</v>
      </c>
      <c r="G25" s="54">
        <f>'Area 1 Data'!G18+'Area 2 Data'!G18+'Area 3 Data'!G18+'Area 4 Data'!G18</f>
        <v>570214</v>
      </c>
    </row>
    <row r="26" spans="1:7" ht="16.2" thickBot="1" x14ac:dyDescent="0.35">
      <c r="A26" s="15">
        <v>18</v>
      </c>
      <c r="B26" s="25" t="s">
        <v>41</v>
      </c>
      <c r="C26" s="68">
        <f>'Area 1 Data'!C19+'Area 2 Data'!C19+'Area 3 Data'!C19+'Area 4 Data'!C19</f>
        <v>33660</v>
      </c>
      <c r="D26" s="68">
        <f>'Area 1 Data'!D19+'Area 2 Data'!D19+'Area 3 Data'!D19+'Area 4 Data'!D19</f>
        <v>150</v>
      </c>
      <c r="E26" s="68">
        <f>'Area 1 Data'!E19+'Area 2 Data'!E19+'Area 3 Data'!E19+'Area 4 Data'!E19</f>
        <v>0</v>
      </c>
      <c r="F26" s="65">
        <v>0</v>
      </c>
      <c r="G26" s="54">
        <f>'Area 1 Data'!G19+'Area 2 Data'!G19+'Area 3 Data'!G19+'Area 4 Data'!G19</f>
        <v>33810</v>
      </c>
    </row>
    <row r="27" spans="1:7" ht="16.2" thickBot="1" x14ac:dyDescent="0.35">
      <c r="A27" s="15">
        <v>19</v>
      </c>
      <c r="B27" s="25" t="s">
        <v>42</v>
      </c>
      <c r="C27" s="68">
        <f>'Area 1 Data'!C20+'Area 2 Data'!C20+'Area 3 Data'!C20+'Area 4 Data'!C20</f>
        <v>38299</v>
      </c>
      <c r="D27" s="68">
        <f>'Area 1 Data'!D20+'Area 2 Data'!D20+'Area 3 Data'!D20+'Area 4 Data'!D20</f>
        <v>170</v>
      </c>
      <c r="E27" s="68">
        <f>'Area 1 Data'!E20+'Area 2 Data'!E20+'Area 3 Data'!E20+'Area 4 Data'!E20</f>
        <v>0</v>
      </c>
      <c r="F27" s="65">
        <v>0</v>
      </c>
      <c r="G27" s="54">
        <f>'Area 1 Data'!G20+'Area 2 Data'!G20+'Area 3 Data'!G20+'Area 4 Data'!G20</f>
        <v>38469</v>
      </c>
    </row>
    <row r="28" spans="1:7" ht="16.2" thickBot="1" x14ac:dyDescent="0.35">
      <c r="A28" s="15">
        <v>20</v>
      </c>
      <c r="B28" s="25" t="s">
        <v>43</v>
      </c>
      <c r="C28" s="68">
        <f>'Area 1 Data'!C21+'Area 2 Data'!C21+'Area 3 Data'!C21+'Area 4 Data'!C21</f>
        <v>176172</v>
      </c>
      <c r="D28" s="68">
        <f>'Area 1 Data'!D21+'Area 2 Data'!D21+'Area 3 Data'!D21+'Area 4 Data'!D21</f>
        <v>783</v>
      </c>
      <c r="E28" s="68">
        <f>'Area 1 Data'!E21+'Area 2 Data'!E21+'Area 3 Data'!E21+'Area 4 Data'!E21</f>
        <v>0</v>
      </c>
      <c r="F28" s="65">
        <v>0</v>
      </c>
      <c r="G28" s="54">
        <f>'Area 1 Data'!G21+'Area 2 Data'!G21+'Area 3 Data'!G21+'Area 4 Data'!G21</f>
        <v>176955</v>
      </c>
    </row>
    <row r="29" spans="1:7" ht="16.2" thickBot="1" x14ac:dyDescent="0.35">
      <c r="A29" s="15">
        <v>21</v>
      </c>
      <c r="B29" s="25" t="s">
        <v>44</v>
      </c>
      <c r="C29" s="68">
        <f>'Area 1 Data'!C22+'Area 2 Data'!C22+'Area 3 Data'!C22+'Area 4 Data'!C22</f>
        <v>1052083</v>
      </c>
      <c r="D29" s="68">
        <f>'Area 1 Data'!D22+'Area 2 Data'!D22+'Area 3 Data'!D22+'Area 4 Data'!D22</f>
        <v>4675</v>
      </c>
      <c r="E29" s="68">
        <f>'Area 1 Data'!E22+'Area 2 Data'!E22+'Area 3 Data'!E22+'Area 4 Data'!E22</f>
        <v>0</v>
      </c>
      <c r="F29" s="65">
        <v>0</v>
      </c>
      <c r="G29" s="54">
        <f>'Area 1 Data'!G22+'Area 2 Data'!G22+'Area 3 Data'!G22+'Area 4 Data'!G22</f>
        <v>1056758</v>
      </c>
    </row>
    <row r="30" spans="1:7" ht="16.2" thickBot="1" x14ac:dyDescent="0.35">
      <c r="A30" s="15">
        <v>22</v>
      </c>
      <c r="B30" s="25" t="s">
        <v>45</v>
      </c>
      <c r="C30" s="51">
        <v>0</v>
      </c>
      <c r="D30" s="51">
        <v>0</v>
      </c>
      <c r="E30" s="51">
        <v>0</v>
      </c>
      <c r="F30" s="65">
        <v>0</v>
      </c>
      <c r="G30" s="54">
        <f t="shared" ref="G30:G48" si="2">SUM(C30:F30)</f>
        <v>0</v>
      </c>
    </row>
    <row r="31" spans="1:7" ht="16.2" thickBot="1" x14ac:dyDescent="0.35">
      <c r="A31" s="15">
        <v>23</v>
      </c>
      <c r="B31" s="25" t="s">
        <v>46</v>
      </c>
      <c r="C31" s="51">
        <v>66135</v>
      </c>
      <c r="D31" s="51">
        <v>294</v>
      </c>
      <c r="E31" s="51">
        <v>0</v>
      </c>
      <c r="F31" s="65">
        <v>0</v>
      </c>
      <c r="G31" s="54">
        <f t="shared" si="2"/>
        <v>66429</v>
      </c>
    </row>
    <row r="32" spans="1:7" ht="16.2" thickBot="1" x14ac:dyDescent="0.35">
      <c r="A32" s="15">
        <v>24</v>
      </c>
      <c r="B32" s="25" t="s">
        <v>47</v>
      </c>
      <c r="C32" s="51">
        <v>0</v>
      </c>
      <c r="D32" s="51">
        <v>0</v>
      </c>
      <c r="E32" s="51">
        <v>0</v>
      </c>
      <c r="F32" s="51">
        <v>0</v>
      </c>
      <c r="G32" s="54">
        <f t="shared" si="2"/>
        <v>0</v>
      </c>
    </row>
    <row r="33" spans="1:7" ht="16.2" thickBot="1" x14ac:dyDescent="0.35">
      <c r="A33" s="15">
        <v>25</v>
      </c>
      <c r="B33" s="25" t="s">
        <v>76</v>
      </c>
      <c r="C33" s="54">
        <f>SUM(C23:C31)-C32</f>
        <v>2365403</v>
      </c>
      <c r="D33" s="54">
        <f>SUM(D23:D31)-D32</f>
        <v>10512</v>
      </c>
      <c r="E33" s="54">
        <f>SUM(E23:E31)-E32</f>
        <v>0</v>
      </c>
      <c r="F33" s="51">
        <v>0</v>
      </c>
      <c r="G33" s="54">
        <f t="shared" si="2"/>
        <v>2375915</v>
      </c>
    </row>
    <row r="34" spans="1:7" ht="16.2" thickBot="1" x14ac:dyDescent="0.35">
      <c r="A34" s="15">
        <v>26</v>
      </c>
      <c r="B34" s="25" t="s">
        <v>48</v>
      </c>
      <c r="C34" s="51">
        <v>-220709</v>
      </c>
      <c r="D34" s="51">
        <v>0</v>
      </c>
      <c r="E34" s="51">
        <v>0</v>
      </c>
      <c r="F34" s="51">
        <v>0</v>
      </c>
      <c r="G34" s="54">
        <f t="shared" si="2"/>
        <v>-220709</v>
      </c>
    </row>
    <row r="35" spans="1:7" ht="16.2" thickBot="1" x14ac:dyDescent="0.35">
      <c r="A35" s="15">
        <v>27</v>
      </c>
      <c r="B35" s="25" t="s">
        <v>49</v>
      </c>
      <c r="C35" s="51">
        <v>87254</v>
      </c>
      <c r="D35" s="51">
        <v>388</v>
      </c>
      <c r="E35" s="51">
        <v>0</v>
      </c>
      <c r="F35" s="51">
        <v>0</v>
      </c>
      <c r="G35" s="54">
        <f t="shared" si="2"/>
        <v>87642</v>
      </c>
    </row>
    <row r="36" spans="1:7" ht="16.2" thickBot="1" x14ac:dyDescent="0.35">
      <c r="A36" s="15">
        <v>28</v>
      </c>
      <c r="B36" s="25" t="s">
        <v>50</v>
      </c>
      <c r="C36" s="51">
        <v>31952</v>
      </c>
      <c r="D36" s="51">
        <v>142</v>
      </c>
      <c r="E36" s="51">
        <v>0</v>
      </c>
      <c r="F36" s="51">
        <v>0</v>
      </c>
      <c r="G36" s="54">
        <f t="shared" si="2"/>
        <v>32094</v>
      </c>
    </row>
    <row r="37" spans="1:7" ht="16.2" thickBot="1" x14ac:dyDescent="0.35">
      <c r="A37" s="15">
        <v>29</v>
      </c>
      <c r="B37" s="25" t="s">
        <v>51</v>
      </c>
      <c r="C37" s="51">
        <v>163105</v>
      </c>
      <c r="D37" s="51">
        <v>725</v>
      </c>
      <c r="E37" s="51">
        <v>0</v>
      </c>
      <c r="F37" s="51">
        <v>0</v>
      </c>
      <c r="G37" s="54">
        <f t="shared" si="2"/>
        <v>163830</v>
      </c>
    </row>
    <row r="38" spans="1:7" ht="16.2" thickBot="1" x14ac:dyDescent="0.35">
      <c r="A38" s="15">
        <v>30</v>
      </c>
      <c r="B38" s="25" t="s">
        <v>52</v>
      </c>
      <c r="C38" s="51">
        <v>282618</v>
      </c>
      <c r="D38" s="51">
        <v>1256</v>
      </c>
      <c r="E38" s="51">
        <v>0</v>
      </c>
      <c r="F38" s="51">
        <v>0</v>
      </c>
      <c r="G38" s="54">
        <f t="shared" si="2"/>
        <v>283874</v>
      </c>
    </row>
    <row r="39" spans="1:7" ht="16.2" thickBot="1" x14ac:dyDescent="0.35">
      <c r="A39" s="15">
        <v>31</v>
      </c>
      <c r="B39" s="25" t="s">
        <v>53</v>
      </c>
      <c r="C39" s="51">
        <v>39418</v>
      </c>
      <c r="D39" s="51">
        <v>175</v>
      </c>
      <c r="E39" s="51">
        <v>0</v>
      </c>
      <c r="F39" s="51">
        <v>0</v>
      </c>
      <c r="G39" s="54">
        <f t="shared" si="2"/>
        <v>39593</v>
      </c>
    </row>
    <row r="40" spans="1:7" ht="16.2" thickBot="1" x14ac:dyDescent="0.35">
      <c r="A40" s="15">
        <v>32</v>
      </c>
      <c r="B40" s="25" t="s">
        <v>54</v>
      </c>
      <c r="C40" s="51">
        <v>21637</v>
      </c>
      <c r="D40" s="51">
        <v>96</v>
      </c>
      <c r="E40" s="51">
        <v>0</v>
      </c>
      <c r="F40" s="51">
        <v>0</v>
      </c>
      <c r="G40" s="54">
        <f t="shared" si="2"/>
        <v>21733</v>
      </c>
    </row>
    <row r="41" spans="1:7" ht="16.2" thickBot="1" x14ac:dyDescent="0.35">
      <c r="A41" s="14">
        <v>33</v>
      </c>
      <c r="B41" s="25" t="s">
        <v>98</v>
      </c>
      <c r="C41" s="102">
        <v>0</v>
      </c>
      <c r="D41" s="102">
        <v>0</v>
      </c>
      <c r="E41" s="102">
        <v>0</v>
      </c>
      <c r="F41" s="102">
        <v>0</v>
      </c>
      <c r="G41" s="54">
        <f t="shared" si="2"/>
        <v>0</v>
      </c>
    </row>
    <row r="42" spans="1:7" ht="16.2" thickBot="1" x14ac:dyDescent="0.35">
      <c r="A42" s="15" t="s">
        <v>56</v>
      </c>
      <c r="B42" s="25" t="s">
        <v>57</v>
      </c>
      <c r="C42" s="51">
        <v>0</v>
      </c>
      <c r="D42" s="51">
        <v>0</v>
      </c>
      <c r="E42" s="51">
        <v>0</v>
      </c>
      <c r="F42" s="51">
        <v>0</v>
      </c>
      <c r="G42" s="54">
        <f t="shared" si="2"/>
        <v>0</v>
      </c>
    </row>
    <row r="43" spans="1:7" ht="16.2" thickBot="1" x14ac:dyDescent="0.35">
      <c r="A43" s="15" t="s">
        <v>96</v>
      </c>
      <c r="B43" s="25" t="s">
        <v>97</v>
      </c>
      <c r="C43" s="51">
        <v>0</v>
      </c>
      <c r="D43" s="51">
        <v>0</v>
      </c>
      <c r="E43" s="51">
        <v>0</v>
      </c>
      <c r="F43" s="51">
        <v>0</v>
      </c>
      <c r="G43" s="54">
        <f t="shared" si="2"/>
        <v>0</v>
      </c>
    </row>
    <row r="44" spans="1:7" ht="16.2" thickBot="1" x14ac:dyDescent="0.35">
      <c r="A44" s="15">
        <v>34</v>
      </c>
      <c r="B44" s="25" t="s">
        <v>58</v>
      </c>
      <c r="C44" s="51">
        <v>0</v>
      </c>
      <c r="D44" s="51">
        <v>0</v>
      </c>
      <c r="E44" s="51">
        <v>0</v>
      </c>
      <c r="F44" s="51">
        <v>0</v>
      </c>
      <c r="G44" s="54">
        <f t="shared" si="2"/>
        <v>0</v>
      </c>
    </row>
    <row r="45" spans="1:7" ht="16.2" thickBot="1" x14ac:dyDescent="0.35">
      <c r="A45" s="15">
        <v>35</v>
      </c>
      <c r="B45" s="25" t="s">
        <v>59</v>
      </c>
      <c r="C45" s="51">
        <v>0</v>
      </c>
      <c r="D45" s="51">
        <v>0</v>
      </c>
      <c r="E45" s="51">
        <v>0</v>
      </c>
      <c r="F45" s="51">
        <v>0</v>
      </c>
      <c r="G45" s="54">
        <f t="shared" si="2"/>
        <v>0</v>
      </c>
    </row>
    <row r="46" spans="1:7" ht="16.2" thickBot="1" x14ac:dyDescent="0.35">
      <c r="A46" s="15">
        <v>36</v>
      </c>
      <c r="B46" s="25" t="s">
        <v>60</v>
      </c>
      <c r="C46" s="51">
        <v>240153</v>
      </c>
      <c r="D46" s="51">
        <v>1067</v>
      </c>
      <c r="E46" s="51">
        <v>0</v>
      </c>
      <c r="F46" s="51">
        <v>0</v>
      </c>
      <c r="G46" s="54">
        <f t="shared" si="2"/>
        <v>241220</v>
      </c>
    </row>
    <row r="47" spans="1:7" ht="16.2" thickBot="1" x14ac:dyDescent="0.35">
      <c r="A47" s="15">
        <v>37</v>
      </c>
      <c r="B47" s="25" t="s">
        <v>61</v>
      </c>
      <c r="C47" s="54">
        <f>SUM(C35:C46)</f>
        <v>866137</v>
      </c>
      <c r="D47" s="54">
        <f>SUM(D35:D46)</f>
        <v>3849</v>
      </c>
      <c r="E47" s="54">
        <f>SUM(E35:E46)</f>
        <v>0</v>
      </c>
      <c r="F47" s="54">
        <f>SUM(F35:F46)</f>
        <v>0</v>
      </c>
      <c r="G47" s="54">
        <f t="shared" si="2"/>
        <v>869986</v>
      </c>
    </row>
    <row r="48" spans="1:7" ht="16.2" thickBot="1" x14ac:dyDescent="0.35">
      <c r="A48" s="1">
        <v>38</v>
      </c>
      <c r="B48" s="25" t="s">
        <v>62</v>
      </c>
      <c r="C48" s="54">
        <f>C21-C33-C34-C47</f>
        <v>2224318</v>
      </c>
      <c r="D48" s="54">
        <f>D21-D33-D34-D47</f>
        <v>9036</v>
      </c>
      <c r="E48" s="54">
        <f>E21-E33-E34-E47</f>
        <v>0</v>
      </c>
      <c r="F48" s="54">
        <f>F21-F33-F34-F47</f>
        <v>0</v>
      </c>
      <c r="G48" s="54">
        <f t="shared" si="2"/>
        <v>2233354</v>
      </c>
    </row>
    <row r="49" spans="1:7" ht="16.2" thickBot="1" x14ac:dyDescent="0.35">
      <c r="A49" s="19"/>
      <c r="B49" s="19" t="s">
        <v>63</v>
      </c>
      <c r="C49" s="23"/>
      <c r="D49" s="23"/>
      <c r="E49" s="23"/>
      <c r="F49" s="23"/>
      <c r="G49" s="50"/>
    </row>
    <row r="50" spans="1:7" ht="16.2" thickBot="1" x14ac:dyDescent="0.35">
      <c r="A50" s="14">
        <v>39</v>
      </c>
      <c r="B50" s="25" t="s">
        <v>64</v>
      </c>
      <c r="C50" s="57">
        <f>'Area 1 Data'!C24+'Area 2 Data'!C24+'Area 3 Data'!C24+'Area 4 Data'!C24</f>
        <v>61</v>
      </c>
      <c r="D50" s="57">
        <f>'Area 1 Data'!D24+'Area 2 Data'!D24+'Area 3 Data'!D24+'Area 4 Data'!D24</f>
        <v>7</v>
      </c>
      <c r="E50" s="57">
        <f>'Area 1 Data'!E24+'Area 2 Data'!E24+'Area 3 Data'!E24+'Area 4 Data'!E24</f>
        <v>0</v>
      </c>
      <c r="F50" s="70">
        <v>0</v>
      </c>
      <c r="G50" s="47">
        <f>'Area 1 Data'!G24+'Area 2 Data'!G24+'Area 3 Data'!G24+'Area 4 Data'!G24</f>
        <v>68</v>
      </c>
    </row>
    <row r="51" spans="1:7" ht="16.2" thickBot="1" x14ac:dyDescent="0.35">
      <c r="A51" s="14">
        <v>40</v>
      </c>
      <c r="B51" s="25" t="s">
        <v>65</v>
      </c>
      <c r="C51" s="58">
        <f>'Area 1 Data'!C25+'Area 2 Data'!C25+'Area 3 Data'!C25+'Area 4 Data'!C25</f>
        <v>837</v>
      </c>
      <c r="D51" s="58">
        <f>'Area 1 Data'!D25+'Area 2 Data'!D25+'Area 3 Data'!D25+'Area 4 Data'!D25</f>
        <v>58</v>
      </c>
      <c r="E51" s="58">
        <f>'Area 1 Data'!E25+'Area 2 Data'!E25+'Area 3 Data'!E25+'Area 4 Data'!E25</f>
        <v>0</v>
      </c>
      <c r="F51" s="71">
        <v>0</v>
      </c>
      <c r="G51" s="47">
        <f>'Area 1 Data'!G25+'Area 2 Data'!G25+'Area 3 Data'!G25+'Area 4 Data'!G25</f>
        <v>895</v>
      </c>
    </row>
    <row r="52" spans="1:7" ht="16.2" thickBot="1" x14ac:dyDescent="0.35">
      <c r="A52" s="14">
        <v>41</v>
      </c>
      <c r="B52" s="25" t="s">
        <v>66</v>
      </c>
      <c r="C52" s="58">
        <f>'Area 1 Data'!C26+'Area 2 Data'!C26+'Area 3 Data'!C26+'Area 4 Data'!C26</f>
        <v>0</v>
      </c>
      <c r="D52" s="58">
        <f>'Area 1 Data'!D26+'Area 2 Data'!D26+'Area 3 Data'!D26+'Area 4 Data'!D26</f>
        <v>0</v>
      </c>
      <c r="E52" s="58">
        <f>'Area 1 Data'!E26+'Area 2 Data'!E26+'Area 3 Data'!E26+'Area 4 Data'!E26</f>
        <v>0</v>
      </c>
      <c r="F52" s="71">
        <v>0</v>
      </c>
      <c r="G52" s="47">
        <f>'Area 1 Data'!G26+'Area 2 Data'!G26+'Area 3 Data'!G26+'Area 4 Data'!G26</f>
        <v>0</v>
      </c>
    </row>
    <row r="53" spans="1:7" ht="16.2" thickBot="1" x14ac:dyDescent="0.35">
      <c r="A53" s="14">
        <v>42</v>
      </c>
      <c r="B53" s="25" t="s">
        <v>67</v>
      </c>
      <c r="C53" s="58">
        <f>'Area 1 Data'!C27+'Area 2 Data'!C27+'Area 3 Data'!C27+'Area 4 Data'!C27</f>
        <v>73</v>
      </c>
      <c r="D53" s="58">
        <f>'Area 1 Data'!D27+'Area 2 Data'!D27+'Area 3 Data'!D27+'Area 4 Data'!D27</f>
        <v>11</v>
      </c>
      <c r="E53" s="58">
        <f>'Area 1 Data'!E27+'Area 2 Data'!E27+'Area 3 Data'!E27+'Area 4 Data'!E27</f>
        <v>0</v>
      </c>
      <c r="F53" s="71">
        <v>0</v>
      </c>
      <c r="G53" s="47">
        <f>'Area 1 Data'!G27+'Area 2 Data'!G27+'Area 3 Data'!G27+'Area 4 Data'!G27</f>
        <v>84</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13" activePane="bottomRight" state="frozen"/>
      <selection pane="topRight" activeCell="C1" sqref="C1"/>
      <selection pane="bottomLeft" activeCell="A5" sqref="A5"/>
      <selection pane="bottomRight" activeCell="C24" sqref="C24:E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71</v>
      </c>
      <c r="C2" s="111" t="s">
        <v>68</v>
      </c>
      <c r="D2" s="112"/>
      <c r="E2" s="112"/>
      <c r="F2" s="112"/>
      <c r="G2" s="113"/>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3255</v>
      </c>
      <c r="D5" s="3">
        <v>24</v>
      </c>
      <c r="E5" s="3">
        <v>0</v>
      </c>
      <c r="F5" s="3">
        <v>0</v>
      </c>
      <c r="G5" s="47">
        <f>SUM(C5:F5)</f>
        <v>3279</v>
      </c>
    </row>
    <row r="6" spans="1:7" ht="16.2" thickBot="1" x14ac:dyDescent="0.35">
      <c r="A6" s="15">
        <v>2</v>
      </c>
      <c r="B6" s="25" t="s">
        <v>18</v>
      </c>
      <c r="C6" s="4">
        <v>154</v>
      </c>
      <c r="D6" s="4">
        <v>1</v>
      </c>
      <c r="E6" s="4">
        <v>0</v>
      </c>
      <c r="F6" s="4">
        <v>0</v>
      </c>
      <c r="G6" s="48">
        <f>SUM(C6:F6)</f>
        <v>155</v>
      </c>
    </row>
    <row r="7" spans="1:7" ht="16.2" thickBot="1" x14ac:dyDescent="0.35">
      <c r="A7" s="15">
        <v>3</v>
      </c>
      <c r="B7" s="25" t="s">
        <v>23</v>
      </c>
      <c r="C7" s="4">
        <v>100</v>
      </c>
      <c r="D7" s="4">
        <v>1</v>
      </c>
      <c r="E7" s="4">
        <v>0</v>
      </c>
      <c r="F7" s="4">
        <v>0</v>
      </c>
      <c r="G7" s="48">
        <f>SUM(C7:F7)</f>
        <v>101</v>
      </c>
    </row>
    <row r="8" spans="1:7" ht="16.2" thickBot="1" x14ac:dyDescent="0.35">
      <c r="A8" s="15">
        <v>4</v>
      </c>
      <c r="B8" s="25" t="s">
        <v>24</v>
      </c>
      <c r="C8" s="4">
        <v>56</v>
      </c>
      <c r="D8" s="4">
        <v>0</v>
      </c>
      <c r="E8" s="4">
        <v>0</v>
      </c>
      <c r="F8" s="4">
        <v>0</v>
      </c>
      <c r="G8" s="48">
        <f>SUM(C8:F8)</f>
        <v>56</v>
      </c>
    </row>
    <row r="9" spans="1:7" ht="16.2" thickBot="1" x14ac:dyDescent="0.35">
      <c r="A9" s="15">
        <v>5</v>
      </c>
      <c r="B9" s="25" t="s">
        <v>25</v>
      </c>
      <c r="C9" s="4">
        <v>122</v>
      </c>
      <c r="D9" s="4">
        <v>1</v>
      </c>
      <c r="E9" s="5">
        <v>0</v>
      </c>
      <c r="F9" s="4">
        <v>0</v>
      </c>
      <c r="G9" s="48">
        <f>SUM(C9:F9)</f>
        <v>123</v>
      </c>
    </row>
    <row r="10" spans="1:7" ht="16.2" thickBot="1" x14ac:dyDescent="0.35">
      <c r="A10" s="19"/>
      <c r="B10" s="19" t="s">
        <v>28</v>
      </c>
      <c r="C10" s="23"/>
      <c r="D10" s="23"/>
      <c r="E10" s="23"/>
      <c r="F10" s="23"/>
      <c r="G10" s="49"/>
    </row>
    <row r="11" spans="1:7" ht="16.2" thickBot="1" x14ac:dyDescent="0.35">
      <c r="A11" s="14">
        <v>6</v>
      </c>
      <c r="B11" s="25" t="s">
        <v>29</v>
      </c>
      <c r="C11" s="52">
        <v>1890438</v>
      </c>
      <c r="D11" s="53">
        <v>8862</v>
      </c>
      <c r="E11" s="53">
        <v>0</v>
      </c>
      <c r="F11" s="53">
        <v>0</v>
      </c>
      <c r="G11" s="54">
        <f>SUM(C11:F11)</f>
        <v>1899300</v>
      </c>
    </row>
    <row r="12" spans="1:7" ht="16.2" thickBot="1" x14ac:dyDescent="0.35">
      <c r="A12" s="15">
        <v>7</v>
      </c>
      <c r="B12" s="25" t="s">
        <v>30</v>
      </c>
      <c r="C12" s="51">
        <v>1890438</v>
      </c>
      <c r="D12" s="51">
        <v>8913</v>
      </c>
      <c r="E12" s="51">
        <v>0</v>
      </c>
      <c r="F12" s="51">
        <v>0</v>
      </c>
      <c r="G12" s="54">
        <f>SUM(C12:F12)</f>
        <v>1899351</v>
      </c>
    </row>
    <row r="13" spans="1:7" ht="16.2" thickBot="1" x14ac:dyDescent="0.35">
      <c r="A13" s="15">
        <v>10</v>
      </c>
      <c r="B13" s="25" t="s">
        <v>33</v>
      </c>
      <c r="C13" s="51">
        <v>0</v>
      </c>
      <c r="D13" s="51">
        <v>0</v>
      </c>
      <c r="E13" s="51">
        <v>0</v>
      </c>
      <c r="F13" s="59">
        <v>0</v>
      </c>
      <c r="G13" s="54">
        <f>SUM(C13:F13)</f>
        <v>0</v>
      </c>
    </row>
    <row r="14" spans="1:7" ht="16.2" thickBot="1" x14ac:dyDescent="0.35">
      <c r="A14" s="15">
        <v>11</v>
      </c>
      <c r="B14" s="25" t="s">
        <v>34</v>
      </c>
      <c r="C14" s="51">
        <v>0</v>
      </c>
      <c r="D14" s="51">
        <v>0</v>
      </c>
      <c r="E14" s="51">
        <v>0</v>
      </c>
      <c r="F14" s="59">
        <v>0</v>
      </c>
      <c r="G14" s="54">
        <f>SUM(C14:F14)</f>
        <v>0</v>
      </c>
    </row>
    <row r="15" spans="1:7" ht="16.2" thickBot="1" x14ac:dyDescent="0.35">
      <c r="A15" s="19"/>
      <c r="B15" s="19" t="s">
        <v>37</v>
      </c>
      <c r="C15" s="55"/>
      <c r="D15" s="55"/>
      <c r="E15" s="55"/>
      <c r="F15" s="55"/>
      <c r="G15" s="56"/>
    </row>
    <row r="16" spans="1:7" ht="16.2" thickBot="1" x14ac:dyDescent="0.35">
      <c r="A16" s="14">
        <v>15</v>
      </c>
      <c r="B16" s="25" t="s">
        <v>38</v>
      </c>
      <c r="C16" s="53">
        <v>50169</v>
      </c>
      <c r="D16" s="53">
        <v>235</v>
      </c>
      <c r="E16" s="53">
        <v>0</v>
      </c>
      <c r="F16" s="59">
        <v>0</v>
      </c>
      <c r="G16" s="54">
        <f t="shared" ref="G16:G22" si="0">SUM(C16:F16)</f>
        <v>50404</v>
      </c>
    </row>
    <row r="17" spans="1:7" ht="16.2" thickBot="1" x14ac:dyDescent="0.35">
      <c r="A17" s="15">
        <v>16</v>
      </c>
      <c r="B17" s="25" t="s">
        <v>39</v>
      </c>
      <c r="C17" s="51">
        <v>105598</v>
      </c>
      <c r="D17" s="51">
        <v>495</v>
      </c>
      <c r="E17" s="51">
        <v>0</v>
      </c>
      <c r="F17" s="59">
        <v>0</v>
      </c>
      <c r="G17" s="54">
        <f t="shared" si="0"/>
        <v>106093</v>
      </c>
    </row>
    <row r="18" spans="1:7" ht="16.2" thickBot="1" x14ac:dyDescent="0.35">
      <c r="A18" s="15">
        <v>17</v>
      </c>
      <c r="B18" s="25" t="s">
        <v>40</v>
      </c>
      <c r="C18" s="51">
        <v>204996</v>
      </c>
      <c r="D18" s="51">
        <v>961</v>
      </c>
      <c r="E18" s="51">
        <v>0</v>
      </c>
      <c r="F18" s="59">
        <v>0</v>
      </c>
      <c r="G18" s="54">
        <f t="shared" si="0"/>
        <v>205957</v>
      </c>
    </row>
    <row r="19" spans="1:7" ht="16.2" thickBot="1" x14ac:dyDescent="0.35">
      <c r="A19" s="15">
        <v>18</v>
      </c>
      <c r="B19" s="25" t="s">
        <v>41</v>
      </c>
      <c r="C19" s="51">
        <v>12155</v>
      </c>
      <c r="D19" s="51">
        <v>57</v>
      </c>
      <c r="E19" s="51">
        <v>0</v>
      </c>
      <c r="F19" s="59">
        <v>0</v>
      </c>
      <c r="G19" s="54">
        <f t="shared" si="0"/>
        <v>12212</v>
      </c>
    </row>
    <row r="20" spans="1:7" ht="16.2" thickBot="1" x14ac:dyDescent="0.35">
      <c r="A20" s="15">
        <v>19</v>
      </c>
      <c r="B20" s="25" t="s">
        <v>42</v>
      </c>
      <c r="C20" s="51">
        <v>13830</v>
      </c>
      <c r="D20" s="51">
        <v>65</v>
      </c>
      <c r="E20" s="51">
        <v>0</v>
      </c>
      <c r="F20" s="59">
        <v>0</v>
      </c>
      <c r="G20" s="54">
        <f t="shared" si="0"/>
        <v>13895</v>
      </c>
    </row>
    <row r="21" spans="1:7" ht="16.2" thickBot="1" x14ac:dyDescent="0.35">
      <c r="A21" s="15">
        <v>20</v>
      </c>
      <c r="B21" s="25" t="s">
        <v>43</v>
      </c>
      <c r="C21" s="51">
        <v>63617</v>
      </c>
      <c r="D21" s="51">
        <v>298</v>
      </c>
      <c r="E21" s="51">
        <v>0</v>
      </c>
      <c r="F21" s="59">
        <v>0</v>
      </c>
      <c r="G21" s="54">
        <f t="shared" si="0"/>
        <v>63915</v>
      </c>
    </row>
    <row r="22" spans="1:7" ht="16.2" thickBot="1" x14ac:dyDescent="0.35">
      <c r="A22" s="15">
        <v>21</v>
      </c>
      <c r="B22" s="25" t="s">
        <v>44</v>
      </c>
      <c r="C22" s="51">
        <v>379913</v>
      </c>
      <c r="D22" s="51">
        <v>1781</v>
      </c>
      <c r="E22" s="51">
        <v>0</v>
      </c>
      <c r="F22" s="59">
        <v>0</v>
      </c>
      <c r="G22" s="54">
        <f t="shared" si="0"/>
        <v>381694</v>
      </c>
    </row>
    <row r="23" spans="1:7" ht="16.2" thickBot="1" x14ac:dyDescent="0.35">
      <c r="A23" s="19"/>
      <c r="B23" s="19" t="s">
        <v>63</v>
      </c>
      <c r="C23" s="23"/>
      <c r="D23" s="23"/>
      <c r="E23" s="23"/>
      <c r="F23" s="23"/>
      <c r="G23" s="50"/>
    </row>
    <row r="24" spans="1:7" ht="16.2" thickBot="1" x14ac:dyDescent="0.35">
      <c r="A24" s="14">
        <v>39</v>
      </c>
      <c r="B24" s="25" t="s">
        <v>64</v>
      </c>
      <c r="C24" s="6">
        <v>14</v>
      </c>
      <c r="D24" s="6">
        <v>0</v>
      </c>
      <c r="E24" s="6">
        <v>0</v>
      </c>
      <c r="F24" s="60">
        <v>0</v>
      </c>
      <c r="G24" s="47">
        <f>SUM(C24:F24)</f>
        <v>14</v>
      </c>
    </row>
    <row r="25" spans="1:7" ht="16.2" thickBot="1" x14ac:dyDescent="0.35">
      <c r="A25" s="14">
        <v>40</v>
      </c>
      <c r="B25" s="25" t="s">
        <v>65</v>
      </c>
      <c r="C25" s="4">
        <v>218</v>
      </c>
      <c r="D25" s="4">
        <v>50</v>
      </c>
      <c r="E25" s="4">
        <v>0</v>
      </c>
      <c r="F25" s="60">
        <v>0</v>
      </c>
      <c r="G25" s="47">
        <f>SUM(C25:F25)</f>
        <v>268</v>
      </c>
    </row>
    <row r="26" spans="1:7" ht="16.2" thickBot="1" x14ac:dyDescent="0.35">
      <c r="A26" s="14">
        <v>41</v>
      </c>
      <c r="B26" s="25" t="s">
        <v>66</v>
      </c>
      <c r="C26" s="4">
        <v>0</v>
      </c>
      <c r="D26" s="4">
        <v>0</v>
      </c>
      <c r="E26" s="4">
        <v>0</v>
      </c>
      <c r="F26" s="60">
        <v>0</v>
      </c>
      <c r="G26" s="47">
        <f>SUM(C26:F26)</f>
        <v>0</v>
      </c>
    </row>
    <row r="27" spans="1:7" ht="16.2" thickBot="1" x14ac:dyDescent="0.35">
      <c r="A27" s="14">
        <v>42</v>
      </c>
      <c r="B27" s="25" t="s">
        <v>67</v>
      </c>
      <c r="C27" s="4">
        <v>19</v>
      </c>
      <c r="D27" s="4">
        <v>6</v>
      </c>
      <c r="E27" s="4">
        <v>0</v>
      </c>
      <c r="F27" s="60">
        <v>0</v>
      </c>
      <c r="G27" s="47">
        <f>SUM(C27:F27)</f>
        <v>25</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16" activePane="bottomRight" state="frozen"/>
      <selection activeCell="A2" sqref="A2"/>
      <selection pane="topRight" activeCell="C2" sqref="C2"/>
      <selection pane="bottomLeft" activeCell="A5" sqref="A5"/>
      <selection pane="bottomRight" activeCell="C24" sqref="C24:E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72</v>
      </c>
      <c r="C2" s="111" t="s">
        <v>68</v>
      </c>
      <c r="D2" s="112"/>
      <c r="E2" s="112"/>
      <c r="F2" s="112"/>
      <c r="G2" s="113"/>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708</v>
      </c>
      <c r="D5" s="3">
        <v>39</v>
      </c>
      <c r="E5" s="3">
        <v>0</v>
      </c>
      <c r="F5" s="3">
        <v>0</v>
      </c>
      <c r="G5" s="47">
        <f>SUM(C5:F5)</f>
        <v>747</v>
      </c>
    </row>
    <row r="6" spans="1:7" ht="16.2" thickBot="1" x14ac:dyDescent="0.35">
      <c r="A6" s="15">
        <v>2</v>
      </c>
      <c r="B6" s="25" t="s">
        <v>18</v>
      </c>
      <c r="C6" s="4">
        <v>28</v>
      </c>
      <c r="D6" s="4">
        <v>2</v>
      </c>
      <c r="E6" s="4">
        <v>0</v>
      </c>
      <c r="F6" s="4">
        <v>0</v>
      </c>
      <c r="G6" s="48">
        <f>SUM(C6:F6)</f>
        <v>30</v>
      </c>
    </row>
    <row r="7" spans="1:7" ht="16.2" thickBot="1" x14ac:dyDescent="0.35">
      <c r="A7" s="15">
        <v>3</v>
      </c>
      <c r="B7" s="25" t="s">
        <v>23</v>
      </c>
      <c r="C7" s="4">
        <v>17</v>
      </c>
      <c r="D7" s="4">
        <v>0</v>
      </c>
      <c r="E7" s="4">
        <v>0</v>
      </c>
      <c r="F7" s="4">
        <v>0</v>
      </c>
      <c r="G7" s="48">
        <f>SUM(C7:F7)</f>
        <v>17</v>
      </c>
    </row>
    <row r="8" spans="1:7" ht="16.2" thickBot="1" x14ac:dyDescent="0.35">
      <c r="A8" s="15">
        <v>4</v>
      </c>
      <c r="B8" s="25" t="s">
        <v>24</v>
      </c>
      <c r="C8" s="4">
        <v>11</v>
      </c>
      <c r="D8" s="4">
        <v>2</v>
      </c>
      <c r="E8" s="4">
        <v>0</v>
      </c>
      <c r="F8" s="4">
        <v>0</v>
      </c>
      <c r="G8" s="48">
        <f>SUM(C8:F8)</f>
        <v>13</v>
      </c>
    </row>
    <row r="9" spans="1:7" ht="16.2" thickBot="1" x14ac:dyDescent="0.35">
      <c r="A9" s="15">
        <v>5</v>
      </c>
      <c r="B9" s="25" t="s">
        <v>25</v>
      </c>
      <c r="C9" s="4">
        <v>20</v>
      </c>
      <c r="D9" s="4">
        <v>1</v>
      </c>
      <c r="E9" s="5">
        <v>0</v>
      </c>
      <c r="F9" s="4">
        <v>0</v>
      </c>
      <c r="G9" s="48">
        <f>SUM(C9:F9)</f>
        <v>21</v>
      </c>
    </row>
    <row r="10" spans="1:7" ht="16.2" thickBot="1" x14ac:dyDescent="0.35">
      <c r="A10" s="19"/>
      <c r="B10" s="19" t="s">
        <v>28</v>
      </c>
      <c r="C10" s="23"/>
      <c r="D10" s="23"/>
      <c r="E10" s="23"/>
      <c r="F10" s="23"/>
      <c r="G10" s="49"/>
    </row>
    <row r="11" spans="1:7" ht="16.2" thickBot="1" x14ac:dyDescent="0.35">
      <c r="A11" s="14">
        <v>6</v>
      </c>
      <c r="B11" s="25" t="s">
        <v>29</v>
      </c>
      <c r="C11" s="52">
        <v>411192</v>
      </c>
      <c r="D11" s="53">
        <v>14402</v>
      </c>
      <c r="E11" s="53">
        <v>0</v>
      </c>
      <c r="F11" s="53">
        <v>0</v>
      </c>
      <c r="G11" s="54">
        <f>SUM(C11:F11)</f>
        <v>425594</v>
      </c>
    </row>
    <row r="12" spans="1:7" ht="16.2" thickBot="1" x14ac:dyDescent="0.35">
      <c r="A12" s="15">
        <v>7</v>
      </c>
      <c r="B12" s="25" t="s">
        <v>30</v>
      </c>
      <c r="C12" s="51">
        <v>411192</v>
      </c>
      <c r="D12" s="51">
        <v>14484</v>
      </c>
      <c r="E12" s="51">
        <v>0</v>
      </c>
      <c r="F12" s="51">
        <v>0</v>
      </c>
      <c r="G12" s="54">
        <f>SUM(C12:F12)</f>
        <v>425676</v>
      </c>
    </row>
    <row r="13" spans="1:7" ht="16.2" thickBot="1" x14ac:dyDescent="0.35">
      <c r="A13" s="15">
        <v>10</v>
      </c>
      <c r="B13" s="25" t="s">
        <v>33</v>
      </c>
      <c r="C13" s="51">
        <v>0</v>
      </c>
      <c r="D13" s="51">
        <v>0</v>
      </c>
      <c r="E13" s="51">
        <v>0</v>
      </c>
      <c r="F13" s="59">
        <v>0</v>
      </c>
      <c r="G13" s="54">
        <f>SUM(C13:F13)</f>
        <v>0</v>
      </c>
    </row>
    <row r="14" spans="1:7" ht="16.2" thickBot="1" x14ac:dyDescent="0.35">
      <c r="A14" s="15">
        <v>11</v>
      </c>
      <c r="B14" s="25" t="s">
        <v>34</v>
      </c>
      <c r="C14" s="51">
        <v>0</v>
      </c>
      <c r="D14" s="51">
        <v>0</v>
      </c>
      <c r="E14" s="51">
        <v>0</v>
      </c>
      <c r="F14" s="59">
        <v>0</v>
      </c>
      <c r="G14" s="54">
        <f>SUM(C14:F14)</f>
        <v>0</v>
      </c>
    </row>
    <row r="15" spans="1:7" ht="16.2" thickBot="1" x14ac:dyDescent="0.35">
      <c r="A15" s="19"/>
      <c r="B15" s="19" t="s">
        <v>37</v>
      </c>
      <c r="C15" s="23"/>
      <c r="D15" s="23"/>
      <c r="E15" s="23"/>
      <c r="F15" s="23"/>
      <c r="G15" s="49"/>
    </row>
    <row r="16" spans="1:7" ht="16.2" thickBot="1" x14ac:dyDescent="0.35">
      <c r="A16" s="14">
        <v>15</v>
      </c>
      <c r="B16" s="25" t="s">
        <v>38</v>
      </c>
      <c r="C16" s="53">
        <v>10912</v>
      </c>
      <c r="D16" s="53">
        <v>382</v>
      </c>
      <c r="E16" s="53">
        <v>0</v>
      </c>
      <c r="F16" s="59">
        <v>0</v>
      </c>
      <c r="G16" s="54">
        <f t="shared" ref="G16:G22" si="0">SUM(C16:F16)</f>
        <v>11294</v>
      </c>
    </row>
    <row r="17" spans="1:7" ht="16.2" thickBot="1" x14ac:dyDescent="0.35">
      <c r="A17" s="15">
        <v>16</v>
      </c>
      <c r="B17" s="25" t="s">
        <v>39</v>
      </c>
      <c r="C17" s="51">
        <v>22969</v>
      </c>
      <c r="D17" s="51">
        <v>805</v>
      </c>
      <c r="E17" s="51">
        <v>0</v>
      </c>
      <c r="F17" s="59">
        <v>0</v>
      </c>
      <c r="G17" s="54">
        <f t="shared" si="0"/>
        <v>23774</v>
      </c>
    </row>
    <row r="18" spans="1:7" ht="16.2" thickBot="1" x14ac:dyDescent="0.35">
      <c r="A18" s="15">
        <v>17</v>
      </c>
      <c r="B18" s="25" t="s">
        <v>40</v>
      </c>
      <c r="C18" s="51">
        <v>44589</v>
      </c>
      <c r="D18" s="51">
        <v>1562</v>
      </c>
      <c r="E18" s="51">
        <v>0</v>
      </c>
      <c r="F18" s="59">
        <v>0</v>
      </c>
      <c r="G18" s="54">
        <f t="shared" si="0"/>
        <v>46151</v>
      </c>
    </row>
    <row r="19" spans="1:7" ht="16.2" thickBot="1" x14ac:dyDescent="0.35">
      <c r="A19" s="15">
        <v>18</v>
      </c>
      <c r="B19" s="25" t="s">
        <v>41</v>
      </c>
      <c r="C19" s="51">
        <v>2644</v>
      </c>
      <c r="D19" s="51">
        <v>93</v>
      </c>
      <c r="E19" s="51">
        <v>0</v>
      </c>
      <c r="F19" s="59">
        <v>0</v>
      </c>
      <c r="G19" s="54">
        <f t="shared" si="0"/>
        <v>2737</v>
      </c>
    </row>
    <row r="20" spans="1:7" ht="16.2" thickBot="1" x14ac:dyDescent="0.35">
      <c r="A20" s="15">
        <v>19</v>
      </c>
      <c r="B20" s="25" t="s">
        <v>42</v>
      </c>
      <c r="C20" s="51">
        <v>3008</v>
      </c>
      <c r="D20" s="51">
        <v>105</v>
      </c>
      <c r="E20" s="51">
        <v>0</v>
      </c>
      <c r="F20" s="59">
        <v>0</v>
      </c>
      <c r="G20" s="54">
        <f t="shared" si="0"/>
        <v>3113</v>
      </c>
    </row>
    <row r="21" spans="1:7" ht="16.2" thickBot="1" x14ac:dyDescent="0.35">
      <c r="A21" s="15">
        <v>20</v>
      </c>
      <c r="B21" s="25" t="s">
        <v>43</v>
      </c>
      <c r="C21" s="51">
        <v>13837</v>
      </c>
      <c r="D21" s="51">
        <v>485</v>
      </c>
      <c r="E21" s="51">
        <v>0</v>
      </c>
      <c r="F21" s="59">
        <v>0</v>
      </c>
      <c r="G21" s="54">
        <f t="shared" si="0"/>
        <v>14322</v>
      </c>
    </row>
    <row r="22" spans="1:7" ht="16.2" thickBot="1" x14ac:dyDescent="0.35">
      <c r="A22" s="15">
        <v>21</v>
      </c>
      <c r="B22" s="25" t="s">
        <v>44</v>
      </c>
      <c r="C22" s="51">
        <v>82635</v>
      </c>
      <c r="D22" s="51">
        <v>2894</v>
      </c>
      <c r="E22" s="51">
        <v>0</v>
      </c>
      <c r="F22" s="59">
        <v>0</v>
      </c>
      <c r="G22" s="54">
        <f t="shared" si="0"/>
        <v>85529</v>
      </c>
    </row>
    <row r="23" spans="1:7" ht="16.2" thickBot="1" x14ac:dyDescent="0.35">
      <c r="A23" s="19"/>
      <c r="B23" s="19" t="s">
        <v>63</v>
      </c>
      <c r="C23" s="23"/>
      <c r="D23" s="23"/>
      <c r="E23" s="23"/>
      <c r="F23" s="23"/>
      <c r="G23" s="50"/>
    </row>
    <row r="24" spans="1:7" ht="16.2" thickBot="1" x14ac:dyDescent="0.35">
      <c r="A24" s="14">
        <v>39</v>
      </c>
      <c r="B24" s="25" t="s">
        <v>64</v>
      </c>
      <c r="C24" s="6">
        <v>7</v>
      </c>
      <c r="D24" s="6">
        <v>0</v>
      </c>
      <c r="E24" s="6">
        <v>0</v>
      </c>
      <c r="F24" s="60">
        <v>0</v>
      </c>
      <c r="G24" s="47">
        <f>SUM(C24:F24)</f>
        <v>7</v>
      </c>
    </row>
    <row r="25" spans="1:7" ht="16.2" thickBot="1" x14ac:dyDescent="0.35">
      <c r="A25" s="14">
        <v>40</v>
      </c>
      <c r="B25" s="25" t="s">
        <v>65</v>
      </c>
      <c r="C25" s="4">
        <v>46</v>
      </c>
      <c r="D25" s="4">
        <v>1</v>
      </c>
      <c r="E25" s="4">
        <v>0</v>
      </c>
      <c r="F25" s="60">
        <v>0</v>
      </c>
      <c r="G25" s="47">
        <f>SUM(C25:F25)</f>
        <v>47</v>
      </c>
    </row>
    <row r="26" spans="1:7" ht="16.2" thickBot="1" x14ac:dyDescent="0.35">
      <c r="A26" s="14">
        <v>41</v>
      </c>
      <c r="B26" s="25" t="s">
        <v>66</v>
      </c>
      <c r="C26" s="4">
        <v>0</v>
      </c>
      <c r="D26" s="4">
        <v>0</v>
      </c>
      <c r="E26" s="4">
        <v>0</v>
      </c>
      <c r="F26" s="60">
        <v>0</v>
      </c>
      <c r="G26" s="47">
        <f>SUM(C26:F26)</f>
        <v>0</v>
      </c>
    </row>
    <row r="27" spans="1:7" ht="16.2" thickBot="1" x14ac:dyDescent="0.35">
      <c r="A27" s="14">
        <v>42</v>
      </c>
      <c r="B27" s="25" t="s">
        <v>67</v>
      </c>
      <c r="C27" s="4">
        <v>6</v>
      </c>
      <c r="D27" s="4">
        <v>0</v>
      </c>
      <c r="E27" s="4">
        <v>0</v>
      </c>
      <c r="F27" s="60">
        <v>0</v>
      </c>
      <c r="G27" s="47">
        <f>SUM(C27:F27)</f>
        <v>6</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16" activePane="bottomRight" state="frozen"/>
      <selection activeCell="A2" sqref="A2"/>
      <selection pane="topRight" activeCell="C2" sqref="C2"/>
      <selection pane="bottomLeft" activeCell="A5" sqref="A5"/>
      <selection pane="bottomRight" activeCell="C24" sqref="C24:E27"/>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73</v>
      </c>
      <c r="C2" s="111" t="s">
        <v>68</v>
      </c>
      <c r="D2" s="112"/>
      <c r="E2" s="112"/>
      <c r="F2" s="112"/>
      <c r="G2" s="113"/>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3870</v>
      </c>
      <c r="D5" s="3">
        <v>0</v>
      </c>
      <c r="E5" s="3">
        <v>0</v>
      </c>
      <c r="F5" s="3">
        <v>0</v>
      </c>
      <c r="G5" s="47">
        <f>SUM(C5:F5)</f>
        <v>3870</v>
      </c>
    </row>
    <row r="6" spans="1:7" ht="16.2" thickBot="1" x14ac:dyDescent="0.35">
      <c r="A6" s="15">
        <v>2</v>
      </c>
      <c r="B6" s="25" t="s">
        <v>18</v>
      </c>
      <c r="C6" s="4">
        <v>258</v>
      </c>
      <c r="D6" s="4">
        <v>0</v>
      </c>
      <c r="E6" s="4">
        <v>0</v>
      </c>
      <c r="F6" s="4">
        <v>0</v>
      </c>
      <c r="G6" s="48">
        <f>SUM(C6:F6)</f>
        <v>258</v>
      </c>
    </row>
    <row r="7" spans="1:7" ht="16.2" thickBot="1" x14ac:dyDescent="0.35">
      <c r="A7" s="15">
        <v>3</v>
      </c>
      <c r="B7" s="25" t="s">
        <v>23</v>
      </c>
      <c r="C7" s="4">
        <v>206</v>
      </c>
      <c r="D7" s="4">
        <v>0</v>
      </c>
      <c r="E7" s="4">
        <v>0</v>
      </c>
      <c r="F7" s="4">
        <v>0</v>
      </c>
      <c r="G7" s="48">
        <f>SUM(C7:F7)</f>
        <v>206</v>
      </c>
    </row>
    <row r="8" spans="1:7" ht="16.2" thickBot="1" x14ac:dyDescent="0.35">
      <c r="A8" s="15">
        <v>4</v>
      </c>
      <c r="B8" s="25" t="s">
        <v>24</v>
      </c>
      <c r="C8" s="4">
        <v>52</v>
      </c>
      <c r="D8" s="4">
        <v>0</v>
      </c>
      <c r="E8" s="4">
        <v>0</v>
      </c>
      <c r="F8" s="4">
        <v>0</v>
      </c>
      <c r="G8" s="48">
        <f>SUM(C8:F8)</f>
        <v>52</v>
      </c>
    </row>
    <row r="9" spans="1:7" ht="16.2" thickBot="1" x14ac:dyDescent="0.35">
      <c r="A9" s="15">
        <v>5</v>
      </c>
      <c r="B9" s="25" t="s">
        <v>25</v>
      </c>
      <c r="C9" s="4">
        <v>75</v>
      </c>
      <c r="D9" s="4">
        <v>0</v>
      </c>
      <c r="E9" s="5">
        <v>0</v>
      </c>
      <c r="F9" s="4">
        <v>0</v>
      </c>
      <c r="G9" s="48">
        <f>SUM(C9:F9)</f>
        <v>75</v>
      </c>
    </row>
    <row r="10" spans="1:7" ht="16.2" thickBot="1" x14ac:dyDescent="0.35">
      <c r="A10" s="19"/>
      <c r="B10" s="19" t="s">
        <v>28</v>
      </c>
      <c r="C10" s="23"/>
      <c r="D10" s="23"/>
      <c r="E10" s="23"/>
      <c r="F10" s="23"/>
      <c r="G10" s="49"/>
    </row>
    <row r="11" spans="1:7" ht="16.2" thickBot="1" x14ac:dyDescent="0.35">
      <c r="A11" s="14">
        <v>6</v>
      </c>
      <c r="B11" s="25" t="s">
        <v>29</v>
      </c>
      <c r="C11" s="52">
        <v>2247618</v>
      </c>
      <c r="D11" s="53">
        <v>0</v>
      </c>
      <c r="E11" s="53">
        <v>0</v>
      </c>
      <c r="F11" s="53"/>
      <c r="G11" s="54">
        <f>SUM(C11:F11)</f>
        <v>2247618</v>
      </c>
    </row>
    <row r="12" spans="1:7" ht="16.2" thickBot="1" x14ac:dyDescent="0.35">
      <c r="A12" s="15">
        <v>7</v>
      </c>
      <c r="B12" s="25" t="s">
        <v>30</v>
      </c>
      <c r="C12" s="51">
        <v>2247618</v>
      </c>
      <c r="D12" s="51">
        <v>0</v>
      </c>
      <c r="E12" s="51">
        <v>0</v>
      </c>
      <c r="F12" s="51"/>
      <c r="G12" s="54">
        <f>SUM(C12:F12)</f>
        <v>2247618</v>
      </c>
    </row>
    <row r="13" spans="1:7" ht="16.2" thickBot="1" x14ac:dyDescent="0.35">
      <c r="A13" s="15">
        <v>10</v>
      </c>
      <c r="B13" s="25" t="s">
        <v>33</v>
      </c>
      <c r="C13" s="51">
        <v>0</v>
      </c>
      <c r="D13" s="51">
        <v>0</v>
      </c>
      <c r="E13" s="51">
        <v>0</v>
      </c>
      <c r="F13" s="59">
        <v>0</v>
      </c>
      <c r="G13" s="54">
        <f>SUM(C13:F13)</f>
        <v>0</v>
      </c>
    </row>
    <row r="14" spans="1:7" ht="16.2" thickBot="1" x14ac:dyDescent="0.35">
      <c r="A14" s="15">
        <v>11</v>
      </c>
      <c r="B14" s="25" t="s">
        <v>34</v>
      </c>
      <c r="C14" s="51">
        <v>0</v>
      </c>
      <c r="D14" s="51">
        <v>0</v>
      </c>
      <c r="E14" s="51">
        <v>0</v>
      </c>
      <c r="F14" s="59">
        <v>0</v>
      </c>
      <c r="G14" s="54">
        <f>SUM(C14:F14)</f>
        <v>0</v>
      </c>
    </row>
    <row r="15" spans="1:7" ht="16.2" thickBot="1" x14ac:dyDescent="0.35">
      <c r="A15" s="19"/>
      <c r="B15" s="19" t="s">
        <v>37</v>
      </c>
      <c r="C15" s="23"/>
      <c r="D15" s="23"/>
      <c r="E15" s="23"/>
      <c r="F15" s="23"/>
      <c r="G15" s="49"/>
    </row>
    <row r="16" spans="1:7" ht="16.2" thickBot="1" x14ac:dyDescent="0.35">
      <c r="A16" s="14">
        <v>15</v>
      </c>
      <c r="B16" s="25" t="s">
        <v>38</v>
      </c>
      <c r="C16" s="53">
        <v>59648</v>
      </c>
      <c r="D16" s="53">
        <v>0</v>
      </c>
      <c r="E16" s="53">
        <v>0</v>
      </c>
      <c r="F16" s="59">
        <v>0</v>
      </c>
      <c r="G16" s="54">
        <f t="shared" ref="G16:G22" si="0">SUM(C16:F16)</f>
        <v>59648</v>
      </c>
    </row>
    <row r="17" spans="1:7" ht="16.2" thickBot="1" x14ac:dyDescent="0.35">
      <c r="A17" s="15">
        <v>16</v>
      </c>
      <c r="B17" s="25" t="s">
        <v>39</v>
      </c>
      <c r="C17" s="51">
        <v>125550</v>
      </c>
      <c r="D17" s="51">
        <v>0</v>
      </c>
      <c r="E17" s="51">
        <v>0</v>
      </c>
      <c r="F17" s="59">
        <v>0</v>
      </c>
      <c r="G17" s="54">
        <f t="shared" si="0"/>
        <v>125550</v>
      </c>
    </row>
    <row r="18" spans="1:7" ht="16.2" thickBot="1" x14ac:dyDescent="0.35">
      <c r="A18" s="15">
        <v>17</v>
      </c>
      <c r="B18" s="25" t="s">
        <v>40</v>
      </c>
      <c r="C18" s="51">
        <v>243728</v>
      </c>
      <c r="D18" s="51">
        <v>0</v>
      </c>
      <c r="E18" s="51">
        <v>0</v>
      </c>
      <c r="F18" s="59">
        <v>0</v>
      </c>
      <c r="G18" s="54">
        <f t="shared" si="0"/>
        <v>243728</v>
      </c>
    </row>
    <row r="19" spans="1:7" ht="16.2" thickBot="1" x14ac:dyDescent="0.35">
      <c r="A19" s="15">
        <v>18</v>
      </c>
      <c r="B19" s="25" t="s">
        <v>41</v>
      </c>
      <c r="C19" s="51">
        <v>14451</v>
      </c>
      <c r="D19" s="51">
        <v>0</v>
      </c>
      <c r="E19" s="51">
        <v>0</v>
      </c>
      <c r="F19" s="59">
        <v>0</v>
      </c>
      <c r="G19" s="54">
        <f t="shared" si="0"/>
        <v>14451</v>
      </c>
    </row>
    <row r="20" spans="1:7" ht="16.2" thickBot="1" x14ac:dyDescent="0.35">
      <c r="A20" s="15">
        <v>19</v>
      </c>
      <c r="B20" s="25" t="s">
        <v>42</v>
      </c>
      <c r="C20" s="51">
        <v>16443</v>
      </c>
      <c r="D20" s="51">
        <v>0</v>
      </c>
      <c r="E20" s="51">
        <v>0</v>
      </c>
      <c r="F20" s="59">
        <v>0</v>
      </c>
      <c r="G20" s="54">
        <f t="shared" si="0"/>
        <v>16443</v>
      </c>
    </row>
    <row r="21" spans="1:7" ht="16.2" thickBot="1" x14ac:dyDescent="0.35">
      <c r="A21" s="15">
        <v>20</v>
      </c>
      <c r="B21" s="25" t="s">
        <v>43</v>
      </c>
      <c r="C21" s="51">
        <v>75636</v>
      </c>
      <c r="D21" s="51">
        <v>0</v>
      </c>
      <c r="E21" s="51">
        <v>0</v>
      </c>
      <c r="F21" s="59">
        <v>0</v>
      </c>
      <c r="G21" s="54">
        <f t="shared" si="0"/>
        <v>75636</v>
      </c>
    </row>
    <row r="22" spans="1:7" ht="16.2" thickBot="1" x14ac:dyDescent="0.35">
      <c r="A22" s="15">
        <v>21</v>
      </c>
      <c r="B22" s="25" t="s">
        <v>44</v>
      </c>
      <c r="C22" s="51">
        <v>451693</v>
      </c>
      <c r="D22" s="51">
        <v>0</v>
      </c>
      <c r="E22" s="51">
        <v>0</v>
      </c>
      <c r="F22" s="59">
        <v>0</v>
      </c>
      <c r="G22" s="54">
        <f t="shared" si="0"/>
        <v>451693</v>
      </c>
    </row>
    <row r="23" spans="1:7" ht="16.2" thickBot="1" x14ac:dyDescent="0.35">
      <c r="A23" s="19"/>
      <c r="B23" s="19" t="s">
        <v>63</v>
      </c>
      <c r="C23" s="23"/>
      <c r="D23" s="23"/>
      <c r="E23" s="23"/>
      <c r="F23" s="23"/>
      <c r="G23" s="50"/>
    </row>
    <row r="24" spans="1:7" ht="16.2" thickBot="1" x14ac:dyDescent="0.35">
      <c r="A24" s="14">
        <v>39</v>
      </c>
      <c r="B24" s="25" t="s">
        <v>64</v>
      </c>
      <c r="C24" s="6">
        <v>19</v>
      </c>
      <c r="D24" s="6">
        <v>7</v>
      </c>
      <c r="E24" s="6">
        <v>0</v>
      </c>
      <c r="F24" s="60">
        <v>0</v>
      </c>
      <c r="G24" s="47">
        <f>SUM(C24:F24)</f>
        <v>26</v>
      </c>
    </row>
    <row r="25" spans="1:7" ht="16.2" thickBot="1" x14ac:dyDescent="0.35">
      <c r="A25" s="14">
        <v>40</v>
      </c>
      <c r="B25" s="25" t="s">
        <v>65</v>
      </c>
      <c r="C25" s="4">
        <v>331</v>
      </c>
      <c r="D25" s="4">
        <v>7</v>
      </c>
      <c r="E25" s="4">
        <v>0</v>
      </c>
      <c r="F25" s="60">
        <v>0</v>
      </c>
      <c r="G25" s="47">
        <f>SUM(C25:F25)</f>
        <v>338</v>
      </c>
    </row>
    <row r="26" spans="1:7" ht="16.2" thickBot="1" x14ac:dyDescent="0.35">
      <c r="A26" s="14">
        <v>41</v>
      </c>
      <c r="B26" s="25" t="s">
        <v>66</v>
      </c>
      <c r="C26" s="4">
        <v>0</v>
      </c>
      <c r="D26" s="4">
        <v>0</v>
      </c>
      <c r="E26" s="4">
        <v>0</v>
      </c>
      <c r="F26" s="60">
        <v>0</v>
      </c>
      <c r="G26" s="47">
        <f>SUM(C26:F26)</f>
        <v>0</v>
      </c>
    </row>
    <row r="27" spans="1:7" ht="16.2" thickBot="1" x14ac:dyDescent="0.35">
      <c r="A27" s="14">
        <v>42</v>
      </c>
      <c r="B27" s="25" t="s">
        <v>67</v>
      </c>
      <c r="C27" s="4">
        <v>29</v>
      </c>
      <c r="D27" s="4">
        <v>5</v>
      </c>
      <c r="E27" s="4">
        <v>0</v>
      </c>
      <c r="F27" s="60">
        <v>0</v>
      </c>
      <c r="G27" s="47">
        <f>SUM(C27:F27)</f>
        <v>34</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16" activePane="bottomRight" state="frozen"/>
      <selection activeCell="A2" sqref="A2"/>
      <selection pane="topRight" activeCell="C2" sqref="C2"/>
      <selection pane="bottomLeft" activeCell="A5" sqref="A5"/>
      <selection pane="bottomRight" activeCell="C24" sqref="C24:E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10</v>
      </c>
      <c r="C1" s="13"/>
      <c r="D1" s="13"/>
      <c r="E1" s="13"/>
      <c r="F1" s="13"/>
    </row>
    <row r="2" spans="1:7" ht="18.600000000000001" thickBot="1" x14ac:dyDescent="0.35">
      <c r="A2" s="16"/>
      <c r="B2" s="17" t="s">
        <v>74</v>
      </c>
      <c r="C2" s="111" t="s">
        <v>68</v>
      </c>
      <c r="D2" s="112"/>
      <c r="E2" s="112"/>
      <c r="F2" s="112"/>
      <c r="G2" s="113"/>
    </row>
    <row r="3" spans="1:7" ht="31.8" thickBot="1" x14ac:dyDescent="0.35">
      <c r="A3" s="18" t="s">
        <v>16</v>
      </c>
      <c r="B3" s="19" t="s">
        <v>69</v>
      </c>
      <c r="C3" s="19" t="s">
        <v>11</v>
      </c>
      <c r="D3" s="19" t="s">
        <v>12</v>
      </c>
      <c r="E3" s="20" t="s">
        <v>13</v>
      </c>
      <c r="F3" s="20" t="s">
        <v>14</v>
      </c>
      <c r="G3" s="21" t="s">
        <v>7</v>
      </c>
    </row>
    <row r="4" spans="1:7" ht="16.2" thickBot="1" x14ac:dyDescent="0.35">
      <c r="A4" s="22"/>
      <c r="B4" s="19" t="s">
        <v>15</v>
      </c>
      <c r="C4" s="23"/>
      <c r="D4" s="23"/>
      <c r="E4" s="23"/>
      <c r="F4" s="23"/>
      <c r="G4" s="24"/>
    </row>
    <row r="5" spans="1:7" ht="16.2" thickBot="1" x14ac:dyDescent="0.35">
      <c r="A5" s="14">
        <v>1</v>
      </c>
      <c r="B5" s="25" t="s">
        <v>17</v>
      </c>
      <c r="C5" s="2">
        <v>1181</v>
      </c>
      <c r="D5" s="3">
        <v>0</v>
      </c>
      <c r="E5" s="3">
        <v>0</v>
      </c>
      <c r="F5" s="3">
        <v>0</v>
      </c>
      <c r="G5" s="47">
        <f>SUM(C5:F5)</f>
        <v>1181</v>
      </c>
    </row>
    <row r="6" spans="1:7" ht="16.2" thickBot="1" x14ac:dyDescent="0.35">
      <c r="A6" s="15">
        <v>2</v>
      </c>
      <c r="B6" s="25" t="s">
        <v>18</v>
      </c>
      <c r="C6" s="4">
        <v>61</v>
      </c>
      <c r="D6" s="4">
        <v>0</v>
      </c>
      <c r="E6" s="4">
        <v>0</v>
      </c>
      <c r="F6" s="4">
        <v>0</v>
      </c>
      <c r="G6" s="48">
        <f>SUM(C6:F6)</f>
        <v>61</v>
      </c>
    </row>
    <row r="7" spans="1:7" ht="16.2" thickBot="1" x14ac:dyDescent="0.35">
      <c r="A7" s="15">
        <v>3</v>
      </c>
      <c r="B7" s="25" t="s">
        <v>23</v>
      </c>
      <c r="C7" s="4">
        <v>45</v>
      </c>
      <c r="D7" s="4">
        <v>0</v>
      </c>
      <c r="E7" s="4">
        <v>0</v>
      </c>
      <c r="F7" s="4">
        <v>0</v>
      </c>
      <c r="G7" s="48">
        <f>SUM(C7:F7)</f>
        <v>45</v>
      </c>
    </row>
    <row r="8" spans="1:7" ht="16.2" thickBot="1" x14ac:dyDescent="0.35">
      <c r="A8" s="15">
        <v>4</v>
      </c>
      <c r="B8" s="25" t="s">
        <v>24</v>
      </c>
      <c r="C8" s="4">
        <v>16</v>
      </c>
      <c r="D8" s="4">
        <v>0</v>
      </c>
      <c r="E8" s="4">
        <v>0</v>
      </c>
      <c r="F8" s="4">
        <v>0</v>
      </c>
      <c r="G8" s="48">
        <f>SUM(C8:F8)</f>
        <v>16</v>
      </c>
    </row>
    <row r="9" spans="1:7" ht="16.2" thickBot="1" x14ac:dyDescent="0.35">
      <c r="A9" s="15">
        <v>5</v>
      </c>
      <c r="B9" s="25" t="s">
        <v>25</v>
      </c>
      <c r="C9" s="4">
        <v>41</v>
      </c>
      <c r="D9" s="4">
        <v>0</v>
      </c>
      <c r="E9" s="5">
        <v>0</v>
      </c>
      <c r="F9" s="4">
        <v>0</v>
      </c>
      <c r="G9" s="48">
        <f>SUM(C9:F9)</f>
        <v>41</v>
      </c>
    </row>
    <row r="10" spans="1:7" ht="16.2" thickBot="1" x14ac:dyDescent="0.35">
      <c r="A10" s="19"/>
      <c r="B10" s="19" t="s">
        <v>28</v>
      </c>
      <c r="C10" s="23"/>
      <c r="D10" s="23"/>
      <c r="E10" s="23"/>
      <c r="F10" s="23"/>
      <c r="G10" s="49"/>
    </row>
    <row r="11" spans="1:7" ht="16.2" thickBot="1" x14ac:dyDescent="0.35">
      <c r="A11" s="14">
        <v>6</v>
      </c>
      <c r="B11" s="25" t="s">
        <v>29</v>
      </c>
      <c r="C11" s="52">
        <v>685901</v>
      </c>
      <c r="D11" s="53">
        <v>0</v>
      </c>
      <c r="E11" s="53">
        <v>0</v>
      </c>
      <c r="F11" s="53"/>
      <c r="G11" s="54">
        <f>SUM(C11:F11)</f>
        <v>685901</v>
      </c>
    </row>
    <row r="12" spans="1:7" ht="16.2" thickBot="1" x14ac:dyDescent="0.35">
      <c r="A12" s="15">
        <v>7</v>
      </c>
      <c r="B12" s="25" t="s">
        <v>30</v>
      </c>
      <c r="C12" s="51">
        <v>685901</v>
      </c>
      <c r="D12" s="51">
        <v>0</v>
      </c>
      <c r="E12" s="51">
        <v>0</v>
      </c>
      <c r="F12" s="51"/>
      <c r="G12" s="54">
        <f>SUM(C12:F12)</f>
        <v>685901</v>
      </c>
    </row>
    <row r="13" spans="1:7" ht="16.2" thickBot="1" x14ac:dyDescent="0.35">
      <c r="A13" s="15">
        <v>10</v>
      </c>
      <c r="B13" s="25" t="s">
        <v>33</v>
      </c>
      <c r="C13" s="51">
        <v>0</v>
      </c>
      <c r="D13" s="51">
        <v>0</v>
      </c>
      <c r="E13" s="51">
        <v>0</v>
      </c>
      <c r="F13" s="59">
        <v>0</v>
      </c>
      <c r="G13" s="54">
        <f>SUM(C13:F13)</f>
        <v>0</v>
      </c>
    </row>
    <row r="14" spans="1:7" ht="16.2" thickBot="1" x14ac:dyDescent="0.35">
      <c r="A14" s="15">
        <v>11</v>
      </c>
      <c r="B14" s="25" t="s">
        <v>34</v>
      </c>
      <c r="C14" s="51">
        <v>0</v>
      </c>
      <c r="D14" s="51">
        <v>0</v>
      </c>
      <c r="E14" s="51">
        <v>0</v>
      </c>
      <c r="F14" s="59">
        <v>0</v>
      </c>
      <c r="G14" s="54">
        <f>SUM(C14:F14)</f>
        <v>0</v>
      </c>
    </row>
    <row r="15" spans="1:7" ht="16.2" thickBot="1" x14ac:dyDescent="0.35">
      <c r="A15" s="19"/>
      <c r="B15" s="19" t="s">
        <v>37</v>
      </c>
      <c r="C15" s="23"/>
      <c r="D15" s="23"/>
      <c r="E15" s="23"/>
      <c r="F15" s="23"/>
      <c r="G15" s="49"/>
    </row>
    <row r="16" spans="1:7" ht="16.2" thickBot="1" x14ac:dyDescent="0.35">
      <c r="A16" s="14">
        <v>15</v>
      </c>
      <c r="B16" s="25" t="s">
        <v>38</v>
      </c>
      <c r="C16" s="53">
        <v>18203</v>
      </c>
      <c r="D16" s="53">
        <v>0</v>
      </c>
      <c r="E16" s="53">
        <v>0</v>
      </c>
      <c r="F16" s="59">
        <v>0</v>
      </c>
      <c r="G16" s="54">
        <f t="shared" ref="G16:G22" si="0">SUM(C16:F16)</f>
        <v>18203</v>
      </c>
    </row>
    <row r="17" spans="1:7" ht="16.2" thickBot="1" x14ac:dyDescent="0.35">
      <c r="A17" s="15">
        <v>16</v>
      </c>
      <c r="B17" s="25" t="s">
        <v>39</v>
      </c>
      <c r="C17" s="51">
        <v>38314</v>
      </c>
      <c r="D17" s="51">
        <v>0</v>
      </c>
      <c r="E17" s="51">
        <v>0</v>
      </c>
      <c r="F17" s="59">
        <v>0</v>
      </c>
      <c r="G17" s="54">
        <f t="shared" si="0"/>
        <v>38314</v>
      </c>
    </row>
    <row r="18" spans="1:7" ht="16.2" thickBot="1" x14ac:dyDescent="0.35">
      <c r="A18" s="15">
        <v>17</v>
      </c>
      <c r="B18" s="25" t="s">
        <v>40</v>
      </c>
      <c r="C18" s="51">
        <v>74378</v>
      </c>
      <c r="D18" s="51">
        <v>0</v>
      </c>
      <c r="E18" s="51">
        <v>0</v>
      </c>
      <c r="F18" s="59">
        <v>0</v>
      </c>
      <c r="G18" s="54">
        <f t="shared" si="0"/>
        <v>74378</v>
      </c>
    </row>
    <row r="19" spans="1:7" ht="16.2" thickBot="1" x14ac:dyDescent="0.35">
      <c r="A19" s="15">
        <v>18</v>
      </c>
      <c r="B19" s="25" t="s">
        <v>41</v>
      </c>
      <c r="C19" s="51">
        <v>4410</v>
      </c>
      <c r="D19" s="51">
        <v>0</v>
      </c>
      <c r="E19" s="51">
        <v>0</v>
      </c>
      <c r="F19" s="59">
        <v>0</v>
      </c>
      <c r="G19" s="54">
        <f t="shared" si="0"/>
        <v>4410</v>
      </c>
    </row>
    <row r="20" spans="1:7" ht="16.2" thickBot="1" x14ac:dyDescent="0.35">
      <c r="A20" s="15">
        <v>19</v>
      </c>
      <c r="B20" s="25" t="s">
        <v>42</v>
      </c>
      <c r="C20" s="51">
        <v>5018</v>
      </c>
      <c r="D20" s="51">
        <v>0</v>
      </c>
      <c r="E20" s="51">
        <v>0</v>
      </c>
      <c r="F20" s="59">
        <v>0</v>
      </c>
      <c r="G20" s="54">
        <f t="shared" si="0"/>
        <v>5018</v>
      </c>
    </row>
    <row r="21" spans="1:7" ht="16.2" thickBot="1" x14ac:dyDescent="0.35">
      <c r="A21" s="15">
        <v>20</v>
      </c>
      <c r="B21" s="25" t="s">
        <v>43</v>
      </c>
      <c r="C21" s="51">
        <v>23082</v>
      </c>
      <c r="D21" s="51">
        <v>0</v>
      </c>
      <c r="E21" s="51">
        <v>0</v>
      </c>
      <c r="F21" s="59">
        <v>0</v>
      </c>
      <c r="G21" s="54">
        <f t="shared" si="0"/>
        <v>23082</v>
      </c>
    </row>
    <row r="22" spans="1:7" ht="16.2" thickBot="1" x14ac:dyDescent="0.35">
      <c r="A22" s="15">
        <v>21</v>
      </c>
      <c r="B22" s="25" t="s">
        <v>44</v>
      </c>
      <c r="C22" s="51">
        <v>137842</v>
      </c>
      <c r="D22" s="51">
        <v>0</v>
      </c>
      <c r="E22" s="51">
        <v>0</v>
      </c>
      <c r="F22" s="59">
        <v>0</v>
      </c>
      <c r="G22" s="54">
        <f t="shared" si="0"/>
        <v>137842</v>
      </c>
    </row>
    <row r="23" spans="1:7" ht="16.2" thickBot="1" x14ac:dyDescent="0.35">
      <c r="A23" s="19"/>
      <c r="B23" s="19" t="s">
        <v>63</v>
      </c>
      <c r="C23" s="23"/>
      <c r="D23" s="23"/>
      <c r="E23" s="23"/>
      <c r="F23" s="23"/>
      <c r="G23" s="50"/>
    </row>
    <row r="24" spans="1:7" ht="16.2" thickBot="1" x14ac:dyDescent="0.35">
      <c r="A24" s="14">
        <v>39</v>
      </c>
      <c r="B24" s="25" t="s">
        <v>64</v>
      </c>
      <c r="C24" s="6">
        <v>21</v>
      </c>
      <c r="D24" s="6">
        <v>0</v>
      </c>
      <c r="E24" s="6">
        <v>0</v>
      </c>
      <c r="F24" s="60">
        <v>0</v>
      </c>
      <c r="G24" s="47">
        <f>SUM(C24:F24)</f>
        <v>21</v>
      </c>
    </row>
    <row r="25" spans="1:7" ht="16.2" thickBot="1" x14ac:dyDescent="0.35">
      <c r="A25" s="14">
        <v>40</v>
      </c>
      <c r="B25" s="25" t="s">
        <v>65</v>
      </c>
      <c r="C25" s="4">
        <v>242</v>
      </c>
      <c r="D25" s="4">
        <v>0</v>
      </c>
      <c r="E25" s="4">
        <v>0</v>
      </c>
      <c r="F25" s="60">
        <v>0</v>
      </c>
      <c r="G25" s="47">
        <f>SUM(C25:F25)</f>
        <v>242</v>
      </c>
    </row>
    <row r="26" spans="1:7" ht="16.2" thickBot="1" x14ac:dyDescent="0.35">
      <c r="A26" s="14">
        <v>41</v>
      </c>
      <c r="B26" s="25" t="s">
        <v>66</v>
      </c>
      <c r="C26" s="4">
        <v>0</v>
      </c>
      <c r="D26" s="4">
        <v>0</v>
      </c>
      <c r="E26" s="4">
        <v>0</v>
      </c>
      <c r="F26" s="60">
        <v>0</v>
      </c>
      <c r="G26" s="47">
        <f>SUM(C26:F26)</f>
        <v>0</v>
      </c>
    </row>
    <row r="27" spans="1:7" ht="16.2" thickBot="1" x14ac:dyDescent="0.35">
      <c r="A27" s="14">
        <v>42</v>
      </c>
      <c r="B27" s="25" t="s">
        <v>67</v>
      </c>
      <c r="C27" s="4">
        <v>19</v>
      </c>
      <c r="D27" s="4">
        <v>0</v>
      </c>
      <c r="E27" s="4">
        <v>0</v>
      </c>
      <c r="F27" s="60"/>
      <c r="G27" s="47">
        <f>SUM(C27:F27)</f>
        <v>19</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22" activePane="bottomRight" state="frozen"/>
      <selection pane="topRight" activeCell="C1" sqref="C1"/>
      <selection pane="bottomLeft" activeCell="A7" sqref="A7"/>
      <selection pane="bottomRight" activeCell="G38" sqref="G38"/>
    </sheetView>
  </sheetViews>
  <sheetFormatPr defaultColWidth="9.21875" defaultRowHeight="14.4" x14ac:dyDescent="0.3"/>
  <cols>
    <col min="1" max="1" width="9.21875" style="30"/>
    <col min="2" max="2" width="99" style="30" bestFit="1" customWidth="1"/>
    <col min="3" max="3" width="9.21875" style="30"/>
    <col min="4" max="4" width="11.21875" style="30" customWidth="1"/>
    <col min="5" max="5" width="15.44140625" style="30" customWidth="1"/>
    <col min="6" max="6" width="9.21875" style="30"/>
    <col min="7" max="7" width="12.44140625" style="30" customWidth="1"/>
    <col min="8" max="8" width="13.21875" style="30" customWidth="1"/>
    <col min="9" max="9" width="48.44140625" style="30" customWidth="1"/>
    <col min="10" max="16384" width="9.21875" style="30"/>
  </cols>
  <sheetData>
    <row r="1" spans="1:9" ht="21" x14ac:dyDescent="0.4">
      <c r="A1" s="115" t="s">
        <v>8</v>
      </c>
      <c r="B1" s="115"/>
      <c r="C1" s="115"/>
      <c r="D1" s="115"/>
      <c r="E1" s="115"/>
      <c r="F1" s="115"/>
      <c r="G1" s="115"/>
      <c r="H1" s="115"/>
      <c r="I1" s="115"/>
    </row>
    <row r="2" spans="1:9" ht="18" x14ac:dyDescent="0.35">
      <c r="A2" s="114" t="s">
        <v>77</v>
      </c>
      <c r="B2" s="114"/>
      <c r="C2" s="114"/>
      <c r="D2" s="114"/>
      <c r="E2" s="114"/>
      <c r="F2" s="114"/>
      <c r="G2" s="114"/>
      <c r="H2" s="114"/>
      <c r="I2" s="114"/>
    </row>
    <row r="3" spans="1:9" ht="18.600000000000001" thickBot="1" x14ac:dyDescent="0.4">
      <c r="A3" s="103" t="s">
        <v>78</v>
      </c>
      <c r="B3" s="103"/>
      <c r="C3" s="103"/>
      <c r="D3" s="103"/>
      <c r="E3" s="103"/>
      <c r="F3" s="103"/>
      <c r="G3" s="103"/>
      <c r="H3" s="103"/>
      <c r="I3" s="103"/>
    </row>
    <row r="4" spans="1:9" ht="26.25" customHeight="1" x14ac:dyDescent="0.3">
      <c r="A4" s="118" t="s">
        <v>79</v>
      </c>
      <c r="B4" s="116" t="s">
        <v>80</v>
      </c>
      <c r="C4" s="120" t="s">
        <v>81</v>
      </c>
      <c r="D4" s="120"/>
      <c r="E4" s="121"/>
      <c r="F4" s="122" t="s">
        <v>82</v>
      </c>
      <c r="G4" s="120"/>
      <c r="H4" s="123"/>
    </row>
    <row r="5" spans="1:9" ht="15" thickBot="1" x14ac:dyDescent="0.35">
      <c r="A5" s="119"/>
      <c r="B5" s="117"/>
      <c r="C5" s="7" t="s">
        <v>83</v>
      </c>
      <c r="D5" s="7" t="s">
        <v>84</v>
      </c>
      <c r="E5" s="8" t="s">
        <v>85</v>
      </c>
      <c r="F5" s="9" t="s">
        <v>83</v>
      </c>
      <c r="G5" s="7" t="s">
        <v>84</v>
      </c>
      <c r="H5" s="10" t="s">
        <v>85</v>
      </c>
    </row>
    <row r="6" spans="1:9" ht="15.6" x14ac:dyDescent="0.3">
      <c r="A6" s="26"/>
      <c r="B6" s="27" t="s">
        <v>28</v>
      </c>
      <c r="C6" s="31"/>
      <c r="D6" s="31"/>
      <c r="E6" s="31"/>
      <c r="F6" s="31"/>
      <c r="G6" s="31"/>
      <c r="H6" s="31"/>
      <c r="I6" s="12"/>
    </row>
    <row r="7" spans="1:9" ht="15.6" x14ac:dyDescent="0.3">
      <c r="A7" s="28">
        <v>6</v>
      </c>
      <c r="B7" s="44" t="s">
        <v>29</v>
      </c>
      <c r="C7" s="38"/>
      <c r="D7" s="38" t="s">
        <v>105</v>
      </c>
      <c r="E7" s="39"/>
      <c r="F7" s="40" t="s">
        <v>105</v>
      </c>
      <c r="G7" s="38"/>
      <c r="H7" s="38"/>
      <c r="I7" s="12"/>
    </row>
    <row r="8" spans="1:9" ht="15.6" x14ac:dyDescent="0.3">
      <c r="A8" s="28">
        <v>7</v>
      </c>
      <c r="B8" s="44" t="s">
        <v>30</v>
      </c>
      <c r="C8" s="38"/>
      <c r="D8" s="38" t="s">
        <v>105</v>
      </c>
      <c r="E8" s="39"/>
      <c r="F8" s="40" t="s">
        <v>105</v>
      </c>
      <c r="G8" s="38"/>
      <c r="H8" s="38"/>
      <c r="I8" s="12"/>
    </row>
    <row r="9" spans="1:9" ht="15.6" x14ac:dyDescent="0.3">
      <c r="A9" s="28">
        <v>8</v>
      </c>
      <c r="B9" s="44" t="s">
        <v>31</v>
      </c>
      <c r="C9" s="32"/>
      <c r="D9" s="32"/>
      <c r="E9" s="33"/>
      <c r="F9" s="40" t="s">
        <v>105</v>
      </c>
      <c r="G9" s="38"/>
      <c r="H9" s="38"/>
      <c r="I9" s="12"/>
    </row>
    <row r="10" spans="1:9" ht="15.6" x14ac:dyDescent="0.3">
      <c r="A10" s="28">
        <v>9</v>
      </c>
      <c r="B10" s="44" t="s">
        <v>32</v>
      </c>
      <c r="C10" s="32"/>
      <c r="D10" s="32"/>
      <c r="E10" s="33"/>
      <c r="F10" s="40" t="s">
        <v>105</v>
      </c>
      <c r="G10" s="38"/>
      <c r="H10" s="38"/>
      <c r="I10" s="12"/>
    </row>
    <row r="11" spans="1:9" ht="15.6" x14ac:dyDescent="0.3">
      <c r="A11" s="28">
        <v>10</v>
      </c>
      <c r="B11" s="44" t="s">
        <v>33</v>
      </c>
      <c r="C11" s="38"/>
      <c r="D11" s="38" t="s">
        <v>105</v>
      </c>
      <c r="E11" s="39"/>
      <c r="F11" s="40" t="s">
        <v>105</v>
      </c>
      <c r="G11" s="38"/>
      <c r="H11" s="38"/>
      <c r="I11" s="12"/>
    </row>
    <row r="12" spans="1:9" ht="15.6" x14ac:dyDescent="0.3">
      <c r="A12" s="28">
        <v>11</v>
      </c>
      <c r="B12" s="44" t="s">
        <v>34</v>
      </c>
      <c r="C12" s="38"/>
      <c r="D12" s="38" t="s">
        <v>105</v>
      </c>
      <c r="E12" s="39"/>
      <c r="F12" s="40" t="s">
        <v>105</v>
      </c>
      <c r="G12" s="38"/>
      <c r="H12" s="38"/>
      <c r="I12" s="12"/>
    </row>
    <row r="13" spans="1:9" ht="16.2" thickBot="1" x14ac:dyDescent="0.35">
      <c r="A13" s="29">
        <v>13</v>
      </c>
      <c r="B13" s="45" t="s">
        <v>35</v>
      </c>
      <c r="C13" s="34"/>
      <c r="D13" s="34"/>
      <c r="E13" s="35"/>
      <c r="F13" s="41" t="s">
        <v>105</v>
      </c>
      <c r="G13" s="42"/>
      <c r="H13" s="43"/>
      <c r="I13" s="12"/>
    </row>
    <row r="14" spans="1:9" ht="15.6" x14ac:dyDescent="0.3">
      <c r="A14" s="26"/>
      <c r="B14" s="46" t="s">
        <v>37</v>
      </c>
      <c r="C14" s="36"/>
      <c r="D14" s="36"/>
      <c r="E14" s="36"/>
      <c r="F14" s="36"/>
      <c r="G14" s="36"/>
      <c r="H14" s="36"/>
      <c r="I14" s="12"/>
    </row>
    <row r="15" spans="1:9" ht="15.6" x14ac:dyDescent="0.3">
      <c r="A15" s="28">
        <v>15</v>
      </c>
      <c r="B15" s="44" t="s">
        <v>38</v>
      </c>
      <c r="C15" s="38"/>
      <c r="D15" s="38" t="s">
        <v>105</v>
      </c>
      <c r="E15" s="39"/>
      <c r="F15" s="40"/>
      <c r="G15" s="38" t="s">
        <v>105</v>
      </c>
      <c r="H15" s="38"/>
      <c r="I15" s="37"/>
    </row>
    <row r="16" spans="1:9" ht="15.6" x14ac:dyDescent="0.3">
      <c r="A16" s="28">
        <v>16</v>
      </c>
      <c r="B16" s="44" t="s">
        <v>39</v>
      </c>
      <c r="C16" s="38"/>
      <c r="D16" s="38" t="s">
        <v>105</v>
      </c>
      <c r="E16" s="39"/>
      <c r="F16" s="40"/>
      <c r="G16" s="38" t="s">
        <v>105</v>
      </c>
      <c r="H16" s="38"/>
      <c r="I16" s="12"/>
    </row>
    <row r="17" spans="1:9" ht="15.6" x14ac:dyDescent="0.3">
      <c r="A17" s="28">
        <v>17</v>
      </c>
      <c r="B17" s="44" t="s">
        <v>40</v>
      </c>
      <c r="C17" s="38"/>
      <c r="D17" s="38" t="s">
        <v>105</v>
      </c>
      <c r="E17" s="39"/>
      <c r="F17" s="40"/>
      <c r="G17" s="38" t="s">
        <v>105</v>
      </c>
      <c r="H17" s="38"/>
      <c r="I17" s="12"/>
    </row>
    <row r="18" spans="1:9" ht="15.6" x14ac:dyDescent="0.3">
      <c r="A18" s="28">
        <v>18</v>
      </c>
      <c r="B18" s="44" t="s">
        <v>41</v>
      </c>
      <c r="C18" s="38"/>
      <c r="D18" s="38" t="s">
        <v>105</v>
      </c>
      <c r="E18" s="39"/>
      <c r="F18" s="40"/>
      <c r="G18" s="38" t="s">
        <v>105</v>
      </c>
      <c r="H18" s="38"/>
      <c r="I18" s="12"/>
    </row>
    <row r="19" spans="1:9" ht="15.6" x14ac:dyDescent="0.3">
      <c r="A19" s="28">
        <v>19</v>
      </c>
      <c r="B19" s="44" t="s">
        <v>42</v>
      </c>
      <c r="C19" s="38"/>
      <c r="D19" s="38" t="s">
        <v>105</v>
      </c>
      <c r="E19" s="39"/>
      <c r="F19" s="40"/>
      <c r="G19" s="38" t="s">
        <v>105</v>
      </c>
      <c r="H19" s="38"/>
      <c r="I19" s="12"/>
    </row>
    <row r="20" spans="1:9" ht="15.6" x14ac:dyDescent="0.3">
      <c r="A20" s="28">
        <v>20</v>
      </c>
      <c r="B20" s="44" t="s">
        <v>43</v>
      </c>
      <c r="C20" s="38"/>
      <c r="D20" s="38" t="s">
        <v>105</v>
      </c>
      <c r="E20" s="39"/>
      <c r="F20" s="40"/>
      <c r="G20" s="38" t="s">
        <v>105</v>
      </c>
      <c r="H20" s="38"/>
      <c r="I20" s="12"/>
    </row>
    <row r="21" spans="1:9" ht="15.6" x14ac:dyDescent="0.3">
      <c r="A21" s="28">
        <v>21</v>
      </c>
      <c r="B21" s="44" t="s">
        <v>44</v>
      </c>
      <c r="C21" s="38"/>
      <c r="D21" s="38" t="s">
        <v>105</v>
      </c>
      <c r="E21" s="39"/>
      <c r="F21" s="40"/>
      <c r="G21" s="38" t="s">
        <v>105</v>
      </c>
      <c r="H21" s="38"/>
      <c r="I21" s="12"/>
    </row>
    <row r="22" spans="1:9" ht="15.6" x14ac:dyDescent="0.3">
      <c r="A22" s="28">
        <v>22</v>
      </c>
      <c r="B22" s="44" t="s">
        <v>45</v>
      </c>
      <c r="C22" s="32"/>
      <c r="D22" s="32"/>
      <c r="E22" s="33"/>
      <c r="F22" s="40"/>
      <c r="G22" s="38" t="s">
        <v>105</v>
      </c>
      <c r="H22" s="38"/>
      <c r="I22" s="12"/>
    </row>
    <row r="23" spans="1:9" ht="15.6" x14ac:dyDescent="0.3">
      <c r="A23" s="28">
        <v>23</v>
      </c>
      <c r="B23" s="44" t="s">
        <v>46</v>
      </c>
      <c r="C23" s="32"/>
      <c r="D23" s="32"/>
      <c r="E23" s="33"/>
      <c r="F23" s="40"/>
      <c r="G23" s="38" t="s">
        <v>105</v>
      </c>
      <c r="H23" s="38"/>
      <c r="I23" s="12"/>
    </row>
    <row r="24" spans="1:9" ht="15.6" x14ac:dyDescent="0.3">
      <c r="A24" s="28">
        <v>24</v>
      </c>
      <c r="B24" s="44" t="s">
        <v>47</v>
      </c>
      <c r="C24" s="32"/>
      <c r="D24" s="32"/>
      <c r="E24" s="33"/>
      <c r="F24" s="40"/>
      <c r="G24" s="38" t="s">
        <v>105</v>
      </c>
      <c r="H24" s="38"/>
      <c r="I24" s="12"/>
    </row>
    <row r="25" spans="1:9" ht="15.6" x14ac:dyDescent="0.3">
      <c r="A25" s="28">
        <v>26</v>
      </c>
      <c r="B25" s="44" t="s">
        <v>48</v>
      </c>
      <c r="C25" s="32"/>
      <c r="D25" s="32"/>
      <c r="E25" s="33"/>
      <c r="F25" s="40"/>
      <c r="G25" s="38" t="s">
        <v>105</v>
      </c>
      <c r="H25" s="38"/>
      <c r="I25" s="12"/>
    </row>
    <row r="26" spans="1:9" ht="15.6" x14ac:dyDescent="0.3">
      <c r="A26" s="28">
        <v>27</v>
      </c>
      <c r="B26" s="44" t="s">
        <v>49</v>
      </c>
      <c r="C26" s="32"/>
      <c r="D26" s="32"/>
      <c r="E26" s="33"/>
      <c r="F26" s="40"/>
      <c r="G26" s="38" t="s">
        <v>105</v>
      </c>
      <c r="H26" s="38"/>
      <c r="I26" s="12"/>
    </row>
    <row r="27" spans="1:9" ht="15.6" x14ac:dyDescent="0.3">
      <c r="A27" s="28">
        <v>28</v>
      </c>
      <c r="B27" s="44" t="s">
        <v>50</v>
      </c>
      <c r="C27" s="32"/>
      <c r="D27" s="32"/>
      <c r="E27" s="33"/>
      <c r="F27" s="40"/>
      <c r="G27" s="38" t="s">
        <v>105</v>
      </c>
      <c r="H27" s="38"/>
      <c r="I27" s="12"/>
    </row>
    <row r="28" spans="1:9" ht="15.6" x14ac:dyDescent="0.3">
      <c r="A28" s="28">
        <v>29</v>
      </c>
      <c r="B28" s="44" t="s">
        <v>86</v>
      </c>
      <c r="C28" s="32"/>
      <c r="D28" s="32"/>
      <c r="E28" s="33"/>
      <c r="F28" s="40"/>
      <c r="G28" s="38" t="s">
        <v>105</v>
      </c>
      <c r="H28" s="38"/>
      <c r="I28" s="12"/>
    </row>
    <row r="29" spans="1:9" ht="15.6" x14ac:dyDescent="0.3">
      <c r="A29" s="28">
        <v>30</v>
      </c>
      <c r="B29" s="44" t="s">
        <v>52</v>
      </c>
      <c r="C29" s="32"/>
      <c r="D29" s="32"/>
      <c r="E29" s="33"/>
      <c r="F29" s="40"/>
      <c r="G29" s="38" t="s">
        <v>105</v>
      </c>
      <c r="H29" s="38"/>
      <c r="I29" s="12"/>
    </row>
    <row r="30" spans="1:9" ht="15.6" x14ac:dyDescent="0.3">
      <c r="A30" s="28">
        <v>31</v>
      </c>
      <c r="B30" s="44" t="s">
        <v>53</v>
      </c>
      <c r="C30" s="32"/>
      <c r="D30" s="32"/>
      <c r="E30" s="33"/>
      <c r="F30" s="40"/>
      <c r="G30" s="38" t="s">
        <v>105</v>
      </c>
      <c r="H30" s="38"/>
      <c r="I30" s="12"/>
    </row>
    <row r="31" spans="1:9" ht="15.6" x14ac:dyDescent="0.3">
      <c r="A31" s="28">
        <v>32</v>
      </c>
      <c r="B31" s="44" t="s">
        <v>54</v>
      </c>
      <c r="C31" s="32"/>
      <c r="D31" s="32"/>
      <c r="E31" s="33"/>
      <c r="F31" s="40"/>
      <c r="G31" s="38" t="s">
        <v>105</v>
      </c>
      <c r="H31" s="38"/>
      <c r="I31" s="12"/>
    </row>
    <row r="32" spans="1:9" ht="15.6" x14ac:dyDescent="0.3">
      <c r="A32" s="28">
        <v>33</v>
      </c>
      <c r="B32" s="44" t="s">
        <v>55</v>
      </c>
      <c r="C32" s="32"/>
      <c r="D32" s="32"/>
      <c r="E32" s="33"/>
      <c r="F32" s="32"/>
      <c r="G32" s="32"/>
      <c r="H32" s="33"/>
      <c r="I32" s="12"/>
    </row>
    <row r="33" spans="1:9" ht="15.6" x14ac:dyDescent="0.3">
      <c r="A33" s="28" t="s">
        <v>56</v>
      </c>
      <c r="B33" s="44" t="s">
        <v>57</v>
      </c>
      <c r="C33" s="32"/>
      <c r="D33" s="32"/>
      <c r="E33" s="33"/>
      <c r="F33" s="40"/>
      <c r="G33" s="38" t="s">
        <v>105</v>
      </c>
      <c r="H33" s="38"/>
      <c r="I33" s="12"/>
    </row>
    <row r="34" spans="1:9" ht="15.6" x14ac:dyDescent="0.3">
      <c r="A34" s="28">
        <v>34</v>
      </c>
      <c r="B34" s="44" t="s">
        <v>58</v>
      </c>
      <c r="C34" s="32"/>
      <c r="D34" s="32"/>
      <c r="E34" s="33"/>
      <c r="F34" s="40"/>
      <c r="G34" s="38" t="s">
        <v>105</v>
      </c>
      <c r="H34" s="38"/>
      <c r="I34" s="12"/>
    </row>
    <row r="35" spans="1:9" ht="15.6" x14ac:dyDescent="0.3">
      <c r="A35" s="28">
        <v>35</v>
      </c>
      <c r="B35" s="44" t="s">
        <v>59</v>
      </c>
      <c r="C35" s="32"/>
      <c r="D35" s="32"/>
      <c r="E35" s="33"/>
      <c r="F35" s="40"/>
      <c r="G35" s="38" t="s">
        <v>105</v>
      </c>
      <c r="H35" s="38"/>
      <c r="I35" s="12"/>
    </row>
    <row r="36" spans="1:9" ht="16.2" thickBot="1" x14ac:dyDescent="0.35">
      <c r="A36" s="29">
        <v>36</v>
      </c>
      <c r="B36" s="45" t="s">
        <v>60</v>
      </c>
      <c r="C36" s="34"/>
      <c r="D36" s="34"/>
      <c r="E36" s="35"/>
      <c r="F36" s="41"/>
      <c r="G36" s="42" t="s">
        <v>105</v>
      </c>
      <c r="H36" s="43"/>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6" activePane="bottomRight" state="frozen"/>
      <selection activeCell="B1" sqref="B1"/>
      <selection pane="topRight" activeCell="C1" sqref="C1"/>
      <selection pane="bottomLeft" activeCell="B6" sqref="B6"/>
      <selection pane="bottomRight" activeCell="D6" sqref="D6:E35"/>
    </sheetView>
  </sheetViews>
  <sheetFormatPr defaultColWidth="9.21875" defaultRowHeight="14.4" x14ac:dyDescent="0.3"/>
  <cols>
    <col min="1" max="1" width="8.21875" style="82" customWidth="1"/>
    <col min="2" max="2" width="6.5546875" style="82" bestFit="1" customWidth="1"/>
    <col min="3" max="3" width="50.77734375" style="82" customWidth="1"/>
    <col min="4" max="5" width="55.77734375" style="82" customWidth="1"/>
    <col min="6" max="8" width="16.77734375" style="82" customWidth="1"/>
    <col min="9" max="9" width="48.44140625" style="82" customWidth="1"/>
    <col min="10" max="16384" width="9.21875" style="82"/>
  </cols>
  <sheetData>
    <row r="1" spans="1:9" ht="21" x14ac:dyDescent="0.4">
      <c r="A1" s="81" t="s">
        <v>8</v>
      </c>
      <c r="B1" s="81"/>
      <c r="C1" s="81"/>
      <c r="D1" s="81"/>
      <c r="E1" s="81"/>
      <c r="F1" s="81"/>
      <c r="G1" s="81"/>
      <c r="H1" s="81"/>
      <c r="I1" s="81"/>
    </row>
    <row r="2" spans="1:9" ht="15" thickBot="1" x14ac:dyDescent="0.35">
      <c r="C2" s="83" t="s">
        <v>87</v>
      </c>
    </row>
    <row r="3" spans="1:9" x14ac:dyDescent="0.3">
      <c r="B3" s="84" t="s">
        <v>79</v>
      </c>
      <c r="C3" s="85" t="s">
        <v>80</v>
      </c>
    </row>
    <row r="4" spans="1:9" ht="15" thickBot="1" x14ac:dyDescent="0.35">
      <c r="B4" s="86"/>
      <c r="C4" s="87"/>
      <c r="D4" s="87"/>
      <c r="E4" s="88"/>
    </row>
    <row r="5" spans="1:9" ht="15.6" x14ac:dyDescent="0.3">
      <c r="B5" s="89"/>
      <c r="C5" s="90" t="s">
        <v>28</v>
      </c>
      <c r="D5" s="91" t="s">
        <v>88</v>
      </c>
      <c r="E5" s="92" t="s">
        <v>89</v>
      </c>
    </row>
    <row r="6" spans="1:9" ht="15.6" x14ac:dyDescent="0.3">
      <c r="B6" s="93">
        <v>6</v>
      </c>
      <c r="C6" s="94" t="s">
        <v>29</v>
      </c>
      <c r="D6" s="38" t="s">
        <v>106</v>
      </c>
      <c r="E6" s="38" t="s">
        <v>107</v>
      </c>
    </row>
    <row r="7" spans="1:9" ht="15.6" x14ac:dyDescent="0.3">
      <c r="B7" s="93">
        <v>7</v>
      </c>
      <c r="C7" s="94" t="s">
        <v>30</v>
      </c>
      <c r="D7" s="38" t="s">
        <v>106</v>
      </c>
      <c r="E7" s="38" t="s">
        <v>107</v>
      </c>
    </row>
    <row r="8" spans="1:9" ht="15.6" x14ac:dyDescent="0.3">
      <c r="B8" s="93">
        <v>8</v>
      </c>
      <c r="C8" s="94" t="s">
        <v>31</v>
      </c>
      <c r="D8" s="38" t="s">
        <v>106</v>
      </c>
      <c r="E8" s="38" t="s">
        <v>107</v>
      </c>
    </row>
    <row r="9" spans="1:9" ht="31.2" x14ac:dyDescent="0.3">
      <c r="B9" s="93">
        <v>9</v>
      </c>
      <c r="C9" s="94" t="s">
        <v>32</v>
      </c>
      <c r="D9" s="38" t="s">
        <v>106</v>
      </c>
      <c r="E9" s="38" t="s">
        <v>107</v>
      </c>
    </row>
    <row r="10" spans="1:9" ht="15.6" x14ac:dyDescent="0.3">
      <c r="B10" s="93">
        <v>10</v>
      </c>
      <c r="C10" s="94" t="s">
        <v>33</v>
      </c>
      <c r="D10" s="38" t="s">
        <v>106</v>
      </c>
      <c r="E10" s="38" t="s">
        <v>107</v>
      </c>
    </row>
    <row r="11" spans="1:9" ht="15.6" x14ac:dyDescent="0.3">
      <c r="B11" s="93">
        <v>11</v>
      </c>
      <c r="C11" s="94" t="s">
        <v>34</v>
      </c>
      <c r="D11" s="38" t="s">
        <v>106</v>
      </c>
      <c r="E11" s="38" t="s">
        <v>107</v>
      </c>
    </row>
    <row r="12" spans="1:9" ht="31.8" thickBot="1" x14ac:dyDescent="0.35">
      <c r="B12" s="95">
        <v>13</v>
      </c>
      <c r="C12" s="96" t="s">
        <v>35</v>
      </c>
      <c r="D12" s="38" t="s">
        <v>106</v>
      </c>
      <c r="E12" s="38" t="s">
        <v>107</v>
      </c>
    </row>
    <row r="13" spans="1:9" ht="15.6" x14ac:dyDescent="0.3">
      <c r="B13" s="89"/>
      <c r="C13" s="97" t="s">
        <v>37</v>
      </c>
      <c r="D13" s="38"/>
      <c r="E13" s="38"/>
    </row>
    <row r="14" spans="1:9" ht="31.2" x14ac:dyDescent="0.3">
      <c r="B14" s="93">
        <v>15</v>
      </c>
      <c r="C14" s="94" t="s">
        <v>38</v>
      </c>
      <c r="D14" s="38" t="s">
        <v>106</v>
      </c>
      <c r="E14" s="38" t="s">
        <v>108</v>
      </c>
    </row>
    <row r="15" spans="1:9" ht="31.2" x14ac:dyDescent="0.3">
      <c r="B15" s="93">
        <v>16</v>
      </c>
      <c r="C15" s="94" t="s">
        <v>39</v>
      </c>
      <c r="D15" s="38" t="s">
        <v>106</v>
      </c>
      <c r="E15" s="38" t="s">
        <v>108</v>
      </c>
    </row>
    <row r="16" spans="1:9" ht="31.2" x14ac:dyDescent="0.3">
      <c r="B16" s="93">
        <v>17</v>
      </c>
      <c r="C16" s="94" t="s">
        <v>40</v>
      </c>
      <c r="D16" s="38" t="s">
        <v>106</v>
      </c>
      <c r="E16" s="38" t="s">
        <v>108</v>
      </c>
    </row>
    <row r="17" spans="2:5" ht="15.6" x14ac:dyDescent="0.3">
      <c r="B17" s="93">
        <v>18</v>
      </c>
      <c r="C17" s="94" t="s">
        <v>41</v>
      </c>
      <c r="D17" s="38" t="s">
        <v>106</v>
      </c>
      <c r="E17" s="38" t="s">
        <v>108</v>
      </c>
    </row>
    <row r="18" spans="2:5" ht="15.6" x14ac:dyDescent="0.3">
      <c r="B18" s="93">
        <v>19</v>
      </c>
      <c r="C18" s="94" t="s">
        <v>42</v>
      </c>
      <c r="D18" s="38" t="s">
        <v>106</v>
      </c>
      <c r="E18" s="38" t="s">
        <v>108</v>
      </c>
    </row>
    <row r="19" spans="2:5" ht="15.6" x14ac:dyDescent="0.3">
      <c r="B19" s="93">
        <v>20</v>
      </c>
      <c r="C19" s="94" t="s">
        <v>43</v>
      </c>
      <c r="D19" s="38" t="s">
        <v>106</v>
      </c>
      <c r="E19" s="38" t="s">
        <v>108</v>
      </c>
    </row>
    <row r="20" spans="2:5" ht="15.6" x14ac:dyDescent="0.3">
      <c r="B20" s="93">
        <v>21</v>
      </c>
      <c r="C20" s="94" t="s">
        <v>44</v>
      </c>
      <c r="D20" s="38" t="s">
        <v>106</v>
      </c>
      <c r="E20" s="38" t="s">
        <v>108</v>
      </c>
    </row>
    <row r="21" spans="2:5" ht="15.6" x14ac:dyDescent="0.3">
      <c r="B21" s="93">
        <v>22</v>
      </c>
      <c r="C21" s="94" t="s">
        <v>45</v>
      </c>
      <c r="D21" s="38" t="s">
        <v>106</v>
      </c>
      <c r="E21" s="38" t="s">
        <v>108</v>
      </c>
    </row>
    <row r="22" spans="2:5" ht="31.2" x14ac:dyDescent="0.3">
      <c r="B22" s="93">
        <v>23</v>
      </c>
      <c r="C22" s="94" t="s">
        <v>46</v>
      </c>
      <c r="D22" s="38" t="s">
        <v>106</v>
      </c>
      <c r="E22" s="38" t="s">
        <v>108</v>
      </c>
    </row>
    <row r="23" spans="2:5" ht="15.6" x14ac:dyDescent="0.3">
      <c r="B23" s="93">
        <v>24</v>
      </c>
      <c r="C23" s="94" t="s">
        <v>47</v>
      </c>
      <c r="D23" s="38" t="s">
        <v>106</v>
      </c>
      <c r="E23" s="38" t="s">
        <v>108</v>
      </c>
    </row>
    <row r="24" spans="2:5" ht="15.6" x14ac:dyDescent="0.3">
      <c r="B24" s="93">
        <v>26</v>
      </c>
      <c r="C24" s="94" t="s">
        <v>48</v>
      </c>
      <c r="D24" s="38" t="s">
        <v>106</v>
      </c>
      <c r="E24" s="38" t="s">
        <v>108</v>
      </c>
    </row>
    <row r="25" spans="2:5" ht="15.6" x14ac:dyDescent="0.3">
      <c r="B25" s="93">
        <v>27</v>
      </c>
      <c r="C25" s="94" t="s">
        <v>49</v>
      </c>
      <c r="D25" s="38" t="s">
        <v>106</v>
      </c>
      <c r="E25" s="38" t="s">
        <v>108</v>
      </c>
    </row>
    <row r="26" spans="2:5" ht="15.6" x14ac:dyDescent="0.3">
      <c r="B26" s="93">
        <v>28</v>
      </c>
      <c r="C26" s="94" t="s">
        <v>50</v>
      </c>
      <c r="D26" s="38" t="s">
        <v>106</v>
      </c>
      <c r="E26" s="38" t="s">
        <v>108</v>
      </c>
    </row>
    <row r="27" spans="2:5" ht="15.6" x14ac:dyDescent="0.3">
      <c r="B27" s="93">
        <v>29</v>
      </c>
      <c r="C27" s="94" t="s">
        <v>86</v>
      </c>
      <c r="D27" s="38" t="s">
        <v>106</v>
      </c>
      <c r="E27" s="38" t="s">
        <v>108</v>
      </c>
    </row>
    <row r="28" spans="2:5" ht="15.6" x14ac:dyDescent="0.3">
      <c r="B28" s="93">
        <v>30</v>
      </c>
      <c r="C28" s="94" t="s">
        <v>52</v>
      </c>
      <c r="D28" s="38" t="s">
        <v>106</v>
      </c>
      <c r="E28" s="38" t="s">
        <v>108</v>
      </c>
    </row>
    <row r="29" spans="2:5" ht="15.6" x14ac:dyDescent="0.3">
      <c r="B29" s="93">
        <v>31</v>
      </c>
      <c r="C29" s="94" t="s">
        <v>53</v>
      </c>
      <c r="D29" s="38" t="s">
        <v>106</v>
      </c>
      <c r="E29" s="38" t="s">
        <v>108</v>
      </c>
    </row>
    <row r="30" spans="2:5" ht="46.8" x14ac:dyDescent="0.3">
      <c r="B30" s="93">
        <v>32</v>
      </c>
      <c r="C30" s="94" t="s">
        <v>54</v>
      </c>
      <c r="D30" s="38" t="s">
        <v>106</v>
      </c>
      <c r="E30" s="38" t="s">
        <v>108</v>
      </c>
    </row>
    <row r="31" spans="2:5" ht="15.6" x14ac:dyDescent="0.3">
      <c r="B31" s="93">
        <v>33</v>
      </c>
      <c r="C31" s="94" t="s">
        <v>55</v>
      </c>
      <c r="D31" s="38" t="s">
        <v>106</v>
      </c>
      <c r="E31" s="38" t="s">
        <v>107</v>
      </c>
    </row>
    <row r="32" spans="2:5" ht="15.6" x14ac:dyDescent="0.3">
      <c r="B32" s="93" t="s">
        <v>56</v>
      </c>
      <c r="C32" s="94" t="s">
        <v>57</v>
      </c>
      <c r="D32" s="38" t="s">
        <v>106</v>
      </c>
      <c r="E32" s="38" t="s">
        <v>107</v>
      </c>
    </row>
    <row r="33" spans="2:5" ht="15.6" x14ac:dyDescent="0.3">
      <c r="B33" s="93">
        <v>34</v>
      </c>
      <c r="C33" s="94" t="s">
        <v>58</v>
      </c>
      <c r="D33" s="38" t="s">
        <v>106</v>
      </c>
      <c r="E33" s="38" t="s">
        <v>107</v>
      </c>
    </row>
    <row r="34" spans="2:5" ht="15.6" x14ac:dyDescent="0.3">
      <c r="B34" s="93">
        <v>35</v>
      </c>
      <c r="C34" s="94" t="s">
        <v>59</v>
      </c>
      <c r="D34" s="38" t="s">
        <v>106</v>
      </c>
      <c r="E34" s="38" t="s">
        <v>107</v>
      </c>
    </row>
    <row r="35" spans="2:5" ht="16.2" thickBot="1" x14ac:dyDescent="0.35">
      <c r="B35" s="95">
        <v>36</v>
      </c>
      <c r="C35" s="96" t="s">
        <v>60</v>
      </c>
      <c r="D35" s="38" t="s">
        <v>106</v>
      </c>
      <c r="E35" s="38" t="s">
        <v>108</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2024-01-12T19:38:45Z</dcterms:modified>
</cp:coreProperties>
</file>