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nance Regulatory Reporting\ME 940\SY 2022\Spreadsheets\Final Spreadsheets\"/>
    </mc:Choice>
  </mc:AlternateContent>
  <xr:revisionPtr revIDLastSave="0" documentId="13_ncr:1_{8E39A85F-2904-47D1-B961-5C50DE2686F4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108" yWindow="-108" windowWidth="23256" windowHeight="12576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<sst xmlns="http://schemas.openxmlformats.org/spreadsheetml/2006/main" count="120" uniqueCount="69">
  <si>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</si>
  <si>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</si>
  <si>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</si>
  <si>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</si>
  <si>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</si>
  <si>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</si>
  <si>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</si>
  <si>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</si>
  <si>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</si>
  <si>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</si>
  <si>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</si>
  <si>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</si>
  <si>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</si>
  <si>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</si>
  <si>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</si>
  <si>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</si>
  <si>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</si>
  <si>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</si>
  <si>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</si>
  <si>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</si>
  <si>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</si>
  <si>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</si>
  <si>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</si>
  <si>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</si>
  <si>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</si>
  <si>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</si>
  <si>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</si>
  <si>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</si>
  <si>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</si>
  <si>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</si>
  <si>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</si>
  <si>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</si>
  <si>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</si>
  <si>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</si>
  <si>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</si>
  <si>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</si>
  <si>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</si>
  <si>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</si>
  <si>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</si>
  <si>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</si>
  <si>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</si>
  <si>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</si>
  <si>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</si>
  <si>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</si>
  <si>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</si>
  <si>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</si>
  <si>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</si>
  <si>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</si>
  <si>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</si>
  <si>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</si>
  <si>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</si>
  <si>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</si>
  <si>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</si>
  <si>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</si>
  <si>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</si>
  <si>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</si>
  <si>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</si>
  <si>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</si>
  <si>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</si>
  <si>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</si>
  <si>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</si>
  <si>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</si>
  <si>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</si>
  <si>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</si>
  <si>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Harvard Pilgrim Health Care Inc</t>
  </si>
  <si>
    <t>Laura</t>
  </si>
  <si>
    <t>Laura.Pendergast@point32health.org</t>
  </si>
  <si>
    <t>Pendergast</t>
  </si>
  <si>
    <t>781-612-3662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</si>
</sst>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0" fontId="23" fillId="4" borderId="1" xfId="0" applyFont="1" applyFill="1" applyBorder="1" applyProtection="1"/>
    <xf numFmtId="14" fontId="23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E33" sqref="E33"/>
    </sheetView>
  </sheetViews>
  <sheetFormatPr defaultColWidth="9.21875" defaultRowHeight="15.6" x14ac:dyDescent="0.3"/>
  <cols>
    <col min="1" max="1" width="3.5546875" style="2" customWidth="1"/>
    <col min="2" max="5" width="9.21875" style="2"/>
    <col min="6" max="6" width="20.44140625" style="2" customWidth="1"/>
    <col min="7" max="10" width="9.21875" style="2"/>
    <col min="11" max="11" width="24.77734375" style="2" customWidth="1"/>
    <col min="12" max="16384" width="9.21875" style="2"/>
  </cols>
  <sheetData>
    <row r="1" spans="2:16" s="3" customFormat="1" ht="21" x14ac:dyDescent="0.4">
      <c r="B1" s="3" t="s">
        <v>2</v>
      </c>
      <c r="E1" s="40" t="s">
        <v>59</v>
      </c>
      <c r="F1" s="40"/>
    </row>
    <row r="2" spans="2:16" s="4" customFormat="1" ht="18" x14ac:dyDescent="0.35">
      <c r="B2" s="4" t="s">
        <v>56</v>
      </c>
    </row>
    <row r="3" spans="2:16" s="6" customFormat="1" ht="18.600000000000001" thickBot="1" x14ac:dyDescent="0.4">
      <c r="B3" s="5" t="s">
        <v>0</v>
      </c>
      <c r="C3" s="5"/>
      <c r="D3" s="5"/>
      <c r="E3" s="5"/>
      <c r="F3" s="5"/>
    </row>
    <row r="4" spans="2:16" s="6" customFormat="1" ht="18.600000000000001" thickBot="1" x14ac:dyDescent="0.4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4"/>
    <row r="6" spans="2:16" s="6" customFormat="1" ht="18.600000000000001" thickBot="1" x14ac:dyDescent="0.4">
      <c r="B6" s="6" t="s">
        <v>43</v>
      </c>
      <c r="E6" s="44">
        <v>96911</v>
      </c>
      <c r="F6" s="45"/>
      <c r="G6" s="46"/>
    </row>
    <row r="7" spans="2:16" s="6" customFormat="1" ht="18" x14ac:dyDescent="0.35"/>
    <row r="8" spans="2:16" s="6" customFormat="1" ht="18.600000000000001" thickBot="1" x14ac:dyDescent="0.4">
      <c r="B8" s="5" t="s">
        <v>1</v>
      </c>
      <c r="C8" s="5"/>
      <c r="D8" s="5"/>
      <c r="E8" s="5"/>
      <c r="F8" s="5"/>
    </row>
    <row r="9" spans="2:16" s="6" customFormat="1" ht="18.600000000000001" thickBot="1" x14ac:dyDescent="0.4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67</v>
      </c>
      <c r="M9" s="48"/>
      <c r="N9" s="48"/>
      <c r="O9" s="49"/>
    </row>
    <row r="10" spans="2:16" s="6" customFormat="1" ht="18.600000000000001" thickBot="1" x14ac:dyDescent="0.4">
      <c r="B10" s="6" t="s">
        <v>46</v>
      </c>
      <c r="D10" s="41" t="s">
        <v>66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" x14ac:dyDescent="0.35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8.600000000000001" thickBot="1" x14ac:dyDescent="0.4">
      <c r="B12" s="5" t="s">
        <v>4</v>
      </c>
      <c r="C12" s="5"/>
      <c r="D12" s="5"/>
      <c r="E12" s="5"/>
      <c r="F12" s="5"/>
    </row>
    <row r="13" spans="2:16" s="6" customFormat="1" ht="18.600000000000001" thickBot="1" x14ac:dyDescent="0.4">
      <c r="B13" s="4" t="s">
        <v>34</v>
      </c>
      <c r="C13" s="4"/>
      <c r="D13" s="4"/>
      <c r="E13" s="4"/>
      <c r="F13" s="4"/>
      <c r="G13" s="38">
        <v>2021</v>
      </c>
      <c r="H13" s="4"/>
    </row>
    <row r="14" spans="2:16" s="6" customFormat="1" ht="18.600000000000001" thickBot="1" x14ac:dyDescent="0.4">
      <c r="B14" s="6" t="s">
        <v>57</v>
      </c>
      <c r="P14" s="8" t="s">
        <v>35</v>
      </c>
    </row>
    <row r="15" spans="2:16" s="6" customFormat="1" ht="18.600000000000001" thickBot="1" x14ac:dyDescent="0.4">
      <c r="B15" s="6" t="s">
        <v>58</v>
      </c>
      <c r="P15" s="8" t="s">
        <v>35</v>
      </c>
    </row>
    <row r="16" spans="2:16" s="6" customFormat="1" ht="18" x14ac:dyDescent="0.35"/>
    <row r="17" spans="2:18" s="6" customFormat="1" ht="18" x14ac:dyDescent="0.35">
      <c r="B17" s="34" t="s">
        <v>52</v>
      </c>
      <c r="C17" s="34"/>
      <c r="D17" s="34"/>
    </row>
    <row r="18" spans="2:18" s="9" customFormat="1" ht="18" x14ac:dyDescent="0.35">
      <c r="B18" s="33" t="s">
        <v>53</v>
      </c>
      <c r="C18" s="33"/>
      <c r="D18" s="33"/>
      <c r="E18" s="33"/>
      <c r="F18" s="33"/>
      <c r="G18" s="33"/>
      <c r="H18" s="33"/>
      <c r="I18" s="33"/>
      <c r="J18" s="33"/>
      <c r="K18" s="33"/>
      <c r="L18" s="12"/>
      <c r="M18" s="12"/>
      <c r="N18" s="12"/>
      <c r="O18" s="12"/>
      <c r="P18" s="12"/>
      <c r="Q18" s="12"/>
      <c r="R18" s="12"/>
    </row>
    <row r="19" spans="2:18" s="6" customFormat="1" ht="18" x14ac:dyDescent="0.35">
      <c r="B19" s="33" t="s">
        <v>54</v>
      </c>
      <c r="C19" s="33"/>
      <c r="D19" s="33"/>
      <c r="E19" s="33"/>
      <c r="F19" s="33"/>
      <c r="G19" s="33"/>
      <c r="H19" s="33"/>
      <c r="I19" s="33"/>
      <c r="J19" s="33"/>
      <c r="K19" s="33"/>
      <c r="L19" s="12"/>
      <c r="M19" s="12"/>
      <c r="N19" s="12"/>
      <c r="O19" s="12"/>
      <c r="P19" s="12"/>
      <c r="Q19" s="12"/>
      <c r="R19" s="12"/>
    </row>
    <row r="20" spans="2:18" s="6" customFormat="1" ht="18" x14ac:dyDescent="0.35">
      <c r="B20" s="33" t="s">
        <v>55</v>
      </c>
      <c r="C20" s="33"/>
      <c r="D20" s="33"/>
      <c r="E20" s="33"/>
      <c r="F20" s="33"/>
      <c r="G20" s="33"/>
      <c r="H20" s="33"/>
      <c r="I20" s="33"/>
      <c r="J20" s="33"/>
      <c r="K20" s="33"/>
      <c r="L20" s="12"/>
      <c r="M20" s="12"/>
      <c r="N20" s="12"/>
      <c r="O20" s="12"/>
      <c r="P20" s="12"/>
      <c r="Q20" s="12"/>
      <c r="R20" s="12"/>
    </row>
    <row r="21" spans="2:18" s="6" customFormat="1" ht="18" x14ac:dyDescent="0.35"/>
    <row r="22" spans="2:18" s="6" customFormat="1" ht="18" x14ac:dyDescent="0.35">
      <c r="B22" s="5" t="s">
        <v>3</v>
      </c>
      <c r="C22" s="5"/>
      <c r="D22" s="5"/>
      <c r="E22" s="5"/>
      <c r="F22" s="5"/>
    </row>
    <row r="23" spans="2:18" s="10" customFormat="1" ht="18.600000000000001" thickBot="1" x14ac:dyDescent="0.4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8.600000000000001" thickBot="1" x14ac:dyDescent="0.4">
      <c r="B24" s="4" t="s">
        <v>34</v>
      </c>
      <c r="C24" s="4"/>
      <c r="D24" s="4"/>
      <c r="E24" s="4"/>
      <c r="F24" s="4"/>
      <c r="G24" s="38">
        <v>2021</v>
      </c>
      <c r="H24" s="4"/>
      <c r="J24" s="6"/>
      <c r="K24" s="6"/>
      <c r="L24" s="6"/>
      <c r="O24" s="11"/>
      <c r="P24" s="11"/>
      <c r="Q24" s="11"/>
    </row>
    <row r="25" spans="2:18" s="6" customFormat="1" ht="18.600000000000001" thickBot="1" x14ac:dyDescent="0.4">
      <c r="B25" s="12" t="s">
        <v>48</v>
      </c>
      <c r="F25" s="35">
        <v>165644958.15000001</v>
      </c>
    </row>
    <row r="26" spans="2:18" s="6" customFormat="1" ht="18.600000000000001" thickBot="1" x14ac:dyDescent="0.4">
      <c r="B26" s="6" t="s">
        <v>49</v>
      </c>
      <c r="F26" s="35">
        <v>190138745.44</v>
      </c>
      <c r="J26" s="17"/>
      <c r="K26" s="17"/>
    </row>
    <row r="27" spans="2:18" s="6" customFormat="1" ht="18.600000000000001" thickBot="1" x14ac:dyDescent="0.4">
      <c r="B27" s="12" t="s">
        <v>50</v>
      </c>
      <c r="F27" s="35">
        <v>114319711.97</v>
      </c>
      <c r="J27" s="10"/>
      <c r="K27" s="10"/>
      <c r="L27" s="10"/>
      <c r="O27" s="13"/>
      <c r="P27" s="13"/>
      <c r="Q27" s="13"/>
    </row>
    <row r="28" spans="2:18" s="10" customFormat="1" ht="18.600000000000001" thickBot="1" x14ac:dyDescent="0.4">
      <c r="B28" s="6" t="s">
        <v>51</v>
      </c>
      <c r="C28" s="6"/>
      <c r="D28" s="6"/>
      <c r="E28" s="6"/>
      <c r="F28" s="35">
        <v>102082249.63</v>
      </c>
      <c r="J28" s="6"/>
      <c r="K28" s="6"/>
      <c r="L28" s="6"/>
      <c r="O28" s="6"/>
      <c r="P28" s="6"/>
      <c r="Q28" s="6"/>
    </row>
  </sheetData>
  <sheetProtection algorithmName="SHA-512" hashValue="9gn0YuOI8A7OhwLpsyehcVPc3vkeu0w5W81nlmjEOrnd/PgPykEUACsE51EwZG/k4U1wddghpbUw5XjAMS0P2Q==" saltValue="bmxBVP2MYzoASMOer1I7/A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  <headerFooter>
    <oddFooter>&amp;L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zoomScaleNormal="100" workbookViewId="0">
      <selection activeCell="M23" sqref="M23"/>
    </sheetView>
  </sheetViews>
  <sheetFormatPr defaultColWidth="9.21875" defaultRowHeight="15.6" x14ac:dyDescent="0.3"/>
  <cols>
    <col min="1" max="1" width="4.77734375" style="2" customWidth="1"/>
    <col min="2" max="2" width="1.7773437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21875" style="2"/>
    <col min="18" max="18" width="10.77734375" style="2" bestFit="1" customWidth="1"/>
    <col min="19" max="19" width="9.21875" style="2"/>
    <col min="20" max="20" width="9.77734375" style="2" bestFit="1" customWidth="1"/>
    <col min="21" max="21" width="13.44140625" style="2" bestFit="1" customWidth="1"/>
    <col min="22" max="22" width="30.77734375" style="2" bestFit="1" customWidth="1"/>
    <col min="23" max="16384" width="9.21875" style="2"/>
  </cols>
  <sheetData>
    <row r="1" spans="3:14" s="1" customFormat="1" ht="21" x14ac:dyDescent="0.4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2" customFormat="1" x14ac:dyDescent="0.3">
      <c r="C2" s="21" t="s">
        <v>32</v>
      </c>
      <c r="D2" s="21"/>
      <c r="E2" s="21"/>
      <c r="F2" s="21"/>
      <c r="G2" s="21"/>
      <c r="H2" s="21"/>
      <c r="I2" s="21"/>
      <c r="J2" s="21"/>
    </row>
    <row r="3" spans="3:14" s="22" customFormat="1" ht="18.600000000000001" thickBot="1" x14ac:dyDescent="0.4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 x14ac:dyDescent="0.4">
      <c r="C4" s="6" t="s">
        <v>33</v>
      </c>
      <c r="F4" s="39">
        <v>44651</v>
      </c>
    </row>
    <row r="5" spans="3:14" ht="16.2" thickBot="1" x14ac:dyDescent="0.35">
      <c r="C5" s="37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1.8" thickBot="1" x14ac:dyDescent="0.35">
      <c r="C6" s="23" t="s">
        <v>5</v>
      </c>
      <c r="D6" s="24" t="s">
        <v>61</v>
      </c>
      <c r="E6" s="24" t="s">
        <v>62</v>
      </c>
      <c r="F6" s="25" t="s">
        <v>63</v>
      </c>
      <c r="G6" s="25" t="s">
        <v>60</v>
      </c>
      <c r="H6" s="24" t="s">
        <v>19</v>
      </c>
      <c r="I6" s="24" t="s">
        <v>20</v>
      </c>
      <c r="J6" s="24" t="s">
        <v>21</v>
      </c>
      <c r="K6" s="26" t="s">
        <v>8</v>
      </c>
      <c r="L6" s="26" t="s">
        <v>9</v>
      </c>
      <c r="M6" s="26" t="s">
        <v>10</v>
      </c>
      <c r="N6" s="26" t="s">
        <v>16</v>
      </c>
    </row>
    <row r="7" spans="3:14" ht="16.2" thickBot="1" x14ac:dyDescent="0.35">
      <c r="C7" s="27" t="s">
        <v>22</v>
      </c>
      <c r="D7" s="18">
        <v>342</v>
      </c>
      <c r="E7" s="18">
        <v>1488</v>
      </c>
      <c r="F7" s="19">
        <v>130</v>
      </c>
      <c r="G7" s="19">
        <v>679</v>
      </c>
      <c r="H7" s="18">
        <v>423</v>
      </c>
      <c r="I7" s="19">
        <v>164</v>
      </c>
      <c r="J7" s="19">
        <v>43</v>
      </c>
      <c r="K7" s="19">
        <v>402</v>
      </c>
      <c r="L7" s="19">
        <v>0</v>
      </c>
      <c r="M7" s="19">
        <v>22</v>
      </c>
      <c r="N7" s="32">
        <f>SUM(D7:M7)</f>
        <v>3693</v>
      </c>
    </row>
    <row r="8" spans="3:14" ht="16.2" thickBot="1" x14ac:dyDescent="0.35">
      <c r="C8" s="27" t="s">
        <v>23</v>
      </c>
      <c r="D8" s="19">
        <v>67</v>
      </c>
      <c r="E8" s="19">
        <v>210</v>
      </c>
      <c r="F8" s="19">
        <v>29</v>
      </c>
      <c r="G8" s="19">
        <v>96</v>
      </c>
      <c r="H8" s="19">
        <v>56</v>
      </c>
      <c r="I8" s="19">
        <v>134</v>
      </c>
      <c r="J8" s="19">
        <v>40</v>
      </c>
      <c r="K8" s="19">
        <v>56</v>
      </c>
      <c r="L8" s="19">
        <v>0</v>
      </c>
      <c r="M8" s="19">
        <v>16</v>
      </c>
      <c r="N8" s="32">
        <f t="shared" ref="N8:N14" si="0">SUM(D8:M8)</f>
        <v>704</v>
      </c>
    </row>
    <row r="9" spans="3:14" ht="16.2" thickBot="1" x14ac:dyDescent="0.35">
      <c r="C9" s="27" t="s">
        <v>24</v>
      </c>
      <c r="D9" s="19">
        <v>85</v>
      </c>
      <c r="E9" s="19">
        <v>345</v>
      </c>
      <c r="F9" s="19">
        <v>67</v>
      </c>
      <c r="G9" s="19">
        <v>171</v>
      </c>
      <c r="H9" s="19">
        <v>151</v>
      </c>
      <c r="I9" s="19">
        <v>259</v>
      </c>
      <c r="J9" s="19">
        <v>111</v>
      </c>
      <c r="K9" s="19">
        <v>132</v>
      </c>
      <c r="L9" s="19">
        <v>0</v>
      </c>
      <c r="M9" s="19">
        <v>128</v>
      </c>
      <c r="N9" s="32">
        <f t="shared" si="0"/>
        <v>1449</v>
      </c>
    </row>
    <row r="10" spans="3:14" ht="16.2" thickBot="1" x14ac:dyDescent="0.35">
      <c r="C10" s="27" t="s">
        <v>25</v>
      </c>
      <c r="D10" s="19">
        <v>340</v>
      </c>
      <c r="E10" s="19">
        <v>985</v>
      </c>
      <c r="F10" s="19">
        <v>182</v>
      </c>
      <c r="G10" s="19">
        <v>441</v>
      </c>
      <c r="H10" s="19">
        <v>383</v>
      </c>
      <c r="I10" s="19">
        <v>497</v>
      </c>
      <c r="J10" s="19">
        <v>210</v>
      </c>
      <c r="K10" s="19">
        <v>341</v>
      </c>
      <c r="L10" s="19">
        <v>0</v>
      </c>
      <c r="M10" s="19">
        <v>7</v>
      </c>
      <c r="N10" s="32">
        <f t="shared" si="0"/>
        <v>3386</v>
      </c>
    </row>
    <row r="11" spans="3:14" ht="16.2" thickBot="1" x14ac:dyDescent="0.35">
      <c r="C11" s="27" t="s">
        <v>26</v>
      </c>
      <c r="D11" s="19">
        <v>318</v>
      </c>
      <c r="E11" s="19">
        <v>1088</v>
      </c>
      <c r="F11" s="19">
        <v>139</v>
      </c>
      <c r="G11" s="19">
        <v>482</v>
      </c>
      <c r="H11" s="19">
        <v>360</v>
      </c>
      <c r="I11" s="19">
        <v>460</v>
      </c>
      <c r="J11" s="19">
        <v>208</v>
      </c>
      <c r="K11" s="19">
        <v>341</v>
      </c>
      <c r="L11" s="19">
        <v>0</v>
      </c>
      <c r="M11" s="19">
        <v>0</v>
      </c>
      <c r="N11" s="32">
        <f t="shared" si="0"/>
        <v>3396</v>
      </c>
    </row>
    <row r="12" spans="3:14" ht="16.2" thickBot="1" x14ac:dyDescent="0.35">
      <c r="C12" s="27" t="s">
        <v>27</v>
      </c>
      <c r="D12" s="19">
        <v>402</v>
      </c>
      <c r="E12" s="19">
        <v>2129</v>
      </c>
      <c r="F12" s="19">
        <v>116</v>
      </c>
      <c r="G12" s="19">
        <v>749</v>
      </c>
      <c r="H12" s="19">
        <v>534</v>
      </c>
      <c r="I12" s="19">
        <v>878</v>
      </c>
      <c r="J12" s="19">
        <v>447</v>
      </c>
      <c r="K12" s="19">
        <v>333</v>
      </c>
      <c r="L12" s="19">
        <v>0</v>
      </c>
      <c r="M12" s="19">
        <v>0</v>
      </c>
      <c r="N12" s="32">
        <f t="shared" si="0"/>
        <v>5588</v>
      </c>
    </row>
    <row r="13" spans="3:14" ht="16.2" thickBot="1" x14ac:dyDescent="0.35">
      <c r="C13" s="27" t="s">
        <v>11</v>
      </c>
      <c r="D13" s="19">
        <v>317</v>
      </c>
      <c r="E13" s="19">
        <v>2118</v>
      </c>
      <c r="F13" s="19">
        <v>77</v>
      </c>
      <c r="G13" s="19">
        <v>654</v>
      </c>
      <c r="H13" s="19">
        <v>478</v>
      </c>
      <c r="I13" s="20">
        <v>773</v>
      </c>
      <c r="J13" s="19">
        <v>408</v>
      </c>
      <c r="K13" s="19">
        <v>248</v>
      </c>
      <c r="L13" s="19">
        <v>0</v>
      </c>
      <c r="M13" s="19">
        <v>0</v>
      </c>
      <c r="N13" s="32">
        <f t="shared" si="0"/>
        <v>5073</v>
      </c>
    </row>
    <row r="14" spans="3:14" ht="16.2" thickBot="1" x14ac:dyDescent="0.35">
      <c r="C14" s="27" t="s">
        <v>28</v>
      </c>
      <c r="D14" s="19">
        <v>9</v>
      </c>
      <c r="E14" s="19">
        <v>50</v>
      </c>
      <c r="F14" s="19">
        <v>7</v>
      </c>
      <c r="G14" s="19">
        <v>22</v>
      </c>
      <c r="H14" s="19">
        <v>14</v>
      </c>
      <c r="I14" s="19">
        <v>32</v>
      </c>
      <c r="J14" s="19">
        <v>44</v>
      </c>
      <c r="K14" s="19">
        <v>3</v>
      </c>
      <c r="L14" s="19">
        <v>0</v>
      </c>
      <c r="M14" s="19">
        <v>0</v>
      </c>
      <c r="N14" s="32">
        <f t="shared" si="0"/>
        <v>181</v>
      </c>
    </row>
    <row r="15" spans="3:14" ht="16.2" thickBot="1" x14ac:dyDescent="0.35">
      <c r="C15" s="27" t="s">
        <v>16</v>
      </c>
      <c r="D15" s="32">
        <f>SUM(D7:D14)</f>
        <v>1880</v>
      </c>
      <c r="E15" s="32">
        <f>SUM(E7:E14)</f>
        <v>8413</v>
      </c>
      <c r="F15" s="32">
        <f t="shared" ref="F15:G15" si="1">SUM(F7:F14)</f>
        <v>747</v>
      </c>
      <c r="G15" s="32">
        <f t="shared" si="1"/>
        <v>3294</v>
      </c>
      <c r="H15" s="32">
        <f t="shared" ref="H15:N15" si="2">SUM(H7:H14)</f>
        <v>2399</v>
      </c>
      <c r="I15" s="32">
        <f t="shared" si="2"/>
        <v>3197</v>
      </c>
      <c r="J15" s="32">
        <f t="shared" si="2"/>
        <v>1511</v>
      </c>
      <c r="K15" s="32">
        <f t="shared" si="2"/>
        <v>1856</v>
      </c>
      <c r="L15" s="32">
        <f t="shared" si="2"/>
        <v>0</v>
      </c>
      <c r="M15" s="32">
        <f t="shared" si="2"/>
        <v>173</v>
      </c>
      <c r="N15" s="32">
        <f t="shared" si="2"/>
        <v>23470</v>
      </c>
    </row>
    <row r="16" spans="3:14" ht="16.2" thickBot="1" x14ac:dyDescent="0.35"/>
    <row r="17" spans="3:14" s="16" customFormat="1" ht="16.2" thickBot="1" x14ac:dyDescent="0.35">
      <c r="C17" s="37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6"/>
      <c r="M17" s="36"/>
      <c r="N17" s="36"/>
    </row>
    <row r="18" spans="3:14" ht="31.8" thickBot="1" x14ac:dyDescent="0.35">
      <c r="C18" s="28" t="s">
        <v>5</v>
      </c>
      <c r="D18" s="24" t="s">
        <v>12</v>
      </c>
      <c r="E18" s="24" t="s">
        <v>13</v>
      </c>
      <c r="F18" s="24" t="s">
        <v>6</v>
      </c>
      <c r="G18" s="24" t="s">
        <v>7</v>
      </c>
      <c r="H18" s="26" t="s">
        <v>29</v>
      </c>
      <c r="I18" s="26" t="s">
        <v>30</v>
      </c>
      <c r="J18" s="26" t="s">
        <v>10</v>
      </c>
      <c r="K18" s="26" t="s">
        <v>16</v>
      </c>
    </row>
    <row r="19" spans="3:14" ht="16.2" thickBot="1" x14ac:dyDescent="0.35">
      <c r="C19" s="27" t="s">
        <v>22</v>
      </c>
      <c r="D19" s="29">
        <v>0</v>
      </c>
      <c r="E19" s="30">
        <v>0</v>
      </c>
      <c r="F19" s="30">
        <v>255</v>
      </c>
      <c r="G19" s="30">
        <v>157</v>
      </c>
      <c r="H19" s="30">
        <v>101</v>
      </c>
      <c r="I19" s="30">
        <v>0</v>
      </c>
      <c r="J19" s="30">
        <v>19</v>
      </c>
      <c r="K19" s="32">
        <f t="shared" ref="K19:K26" si="3">SUM(D19:J19)</f>
        <v>532</v>
      </c>
    </row>
    <row r="20" spans="3:14" ht="16.2" thickBot="1" x14ac:dyDescent="0.35">
      <c r="C20" s="27" t="s">
        <v>23</v>
      </c>
      <c r="D20" s="30">
        <v>0</v>
      </c>
      <c r="E20" s="30">
        <v>0</v>
      </c>
      <c r="F20" s="30">
        <v>57</v>
      </c>
      <c r="G20" s="30">
        <v>31</v>
      </c>
      <c r="H20" s="30">
        <v>19</v>
      </c>
      <c r="I20" s="30">
        <v>0</v>
      </c>
      <c r="J20" s="30">
        <v>10</v>
      </c>
      <c r="K20" s="32">
        <f t="shared" si="3"/>
        <v>117</v>
      </c>
    </row>
    <row r="21" spans="3:14" ht="16.2" thickBot="1" x14ac:dyDescent="0.35">
      <c r="C21" s="27" t="s">
        <v>24</v>
      </c>
      <c r="D21" s="30">
        <v>0</v>
      </c>
      <c r="E21" s="30">
        <v>0</v>
      </c>
      <c r="F21" s="30">
        <v>53</v>
      </c>
      <c r="G21" s="30">
        <v>39</v>
      </c>
      <c r="H21" s="30">
        <v>37</v>
      </c>
      <c r="I21" s="30">
        <v>0</v>
      </c>
      <c r="J21" s="30">
        <v>34</v>
      </c>
      <c r="K21" s="32">
        <f t="shared" si="3"/>
        <v>163</v>
      </c>
    </row>
    <row r="22" spans="3:14" ht="16.2" thickBot="1" x14ac:dyDescent="0.35">
      <c r="C22" s="27" t="s">
        <v>25</v>
      </c>
      <c r="D22" s="30">
        <v>0</v>
      </c>
      <c r="E22" s="30">
        <v>0</v>
      </c>
      <c r="F22" s="30">
        <v>151</v>
      </c>
      <c r="G22" s="30">
        <v>102</v>
      </c>
      <c r="H22" s="30">
        <v>74</v>
      </c>
      <c r="I22" s="30">
        <v>0</v>
      </c>
      <c r="J22" s="30">
        <v>1</v>
      </c>
      <c r="K22" s="32">
        <f t="shared" si="3"/>
        <v>328</v>
      </c>
    </row>
    <row r="23" spans="3:14" ht="16.2" thickBot="1" x14ac:dyDescent="0.35">
      <c r="C23" s="27" t="s">
        <v>26</v>
      </c>
      <c r="D23" s="30">
        <v>0</v>
      </c>
      <c r="E23" s="30">
        <v>0</v>
      </c>
      <c r="F23" s="30">
        <v>185</v>
      </c>
      <c r="G23" s="30">
        <v>123</v>
      </c>
      <c r="H23" s="30">
        <v>88</v>
      </c>
      <c r="I23" s="30">
        <v>0</v>
      </c>
      <c r="J23" s="30">
        <v>0</v>
      </c>
      <c r="K23" s="32">
        <f t="shared" si="3"/>
        <v>396</v>
      </c>
    </row>
    <row r="24" spans="3:14" ht="16.2" thickBot="1" x14ac:dyDescent="0.35">
      <c r="C24" s="27" t="s">
        <v>27</v>
      </c>
      <c r="D24" s="30">
        <v>0</v>
      </c>
      <c r="E24" s="30">
        <v>0</v>
      </c>
      <c r="F24" s="30">
        <v>332</v>
      </c>
      <c r="G24" s="30">
        <v>162</v>
      </c>
      <c r="H24" s="30">
        <v>114</v>
      </c>
      <c r="I24" s="30">
        <v>0</v>
      </c>
      <c r="J24" s="30">
        <v>0</v>
      </c>
      <c r="K24" s="32">
        <f t="shared" si="3"/>
        <v>608</v>
      </c>
    </row>
    <row r="25" spans="3:14" ht="16.2" thickBot="1" x14ac:dyDescent="0.35">
      <c r="C25" s="27" t="s">
        <v>11</v>
      </c>
      <c r="D25" s="30">
        <v>0</v>
      </c>
      <c r="E25" s="30">
        <v>0</v>
      </c>
      <c r="F25" s="31">
        <v>307</v>
      </c>
      <c r="G25" s="30">
        <v>114</v>
      </c>
      <c r="H25" s="30">
        <v>55</v>
      </c>
      <c r="I25" s="30">
        <v>0</v>
      </c>
      <c r="J25" s="30">
        <v>0</v>
      </c>
      <c r="K25" s="32">
        <f t="shared" si="3"/>
        <v>476</v>
      </c>
    </row>
    <row r="26" spans="3:14" ht="16.2" thickBot="1" x14ac:dyDescent="0.35">
      <c r="C26" s="27" t="s">
        <v>28</v>
      </c>
      <c r="D26" s="30">
        <v>0</v>
      </c>
      <c r="E26" s="30">
        <v>0</v>
      </c>
      <c r="F26" s="30">
        <v>9</v>
      </c>
      <c r="G26" s="30">
        <v>5</v>
      </c>
      <c r="H26" s="30">
        <v>7</v>
      </c>
      <c r="I26" s="30">
        <v>0</v>
      </c>
      <c r="J26" s="30">
        <v>0</v>
      </c>
      <c r="K26" s="32">
        <f t="shared" si="3"/>
        <v>21</v>
      </c>
    </row>
    <row r="27" spans="3:14" ht="16.2" thickBot="1" x14ac:dyDescent="0.35">
      <c r="C27" s="27" t="s">
        <v>16</v>
      </c>
      <c r="D27" s="32">
        <f t="shared" ref="D27:K27" si="4">SUM(D19:D26)</f>
        <v>0</v>
      </c>
      <c r="E27" s="32">
        <f t="shared" si="4"/>
        <v>0</v>
      </c>
      <c r="F27" s="32">
        <f t="shared" si="4"/>
        <v>1349</v>
      </c>
      <c r="G27" s="32">
        <f t="shared" si="4"/>
        <v>733</v>
      </c>
      <c r="H27" s="32">
        <f t="shared" si="4"/>
        <v>495</v>
      </c>
      <c r="I27" s="32">
        <f t="shared" si="4"/>
        <v>0</v>
      </c>
      <c r="J27" s="32">
        <f t="shared" si="4"/>
        <v>64</v>
      </c>
      <c r="K27" s="32">
        <f t="shared" si="4"/>
        <v>2641</v>
      </c>
    </row>
    <row r="28" spans="3:14" ht="16.2" thickBot="1" x14ac:dyDescent="0.35"/>
    <row r="29" spans="3:14" ht="16.2" thickBot="1" x14ac:dyDescent="0.35">
      <c r="C29" s="37" t="s">
        <v>38</v>
      </c>
      <c r="D29" s="56" t="s">
        <v>15</v>
      </c>
      <c r="E29" s="57"/>
      <c r="F29" s="57"/>
      <c r="G29" s="57"/>
      <c r="H29" s="58"/>
      <c r="I29" s="36"/>
      <c r="K29" s="36"/>
      <c r="L29" s="36"/>
      <c r="M29" s="15"/>
      <c r="N29" s="15"/>
    </row>
    <row r="30" spans="3:14" ht="16.2" thickBot="1" x14ac:dyDescent="0.35">
      <c r="C30" s="23" t="s">
        <v>5</v>
      </c>
      <c r="D30" s="25" t="s">
        <v>18</v>
      </c>
      <c r="E30" s="25" t="s">
        <v>31</v>
      </c>
      <c r="F30" s="24" t="s">
        <v>29</v>
      </c>
      <c r="G30" s="24" t="s">
        <v>30</v>
      </c>
      <c r="H30" s="26" t="s">
        <v>16</v>
      </c>
    </row>
    <row r="31" spans="3:14" ht="16.2" thickBot="1" x14ac:dyDescent="0.35">
      <c r="C31" s="27" t="s">
        <v>22</v>
      </c>
      <c r="D31" s="29">
        <v>0</v>
      </c>
      <c r="E31" s="30">
        <v>0</v>
      </c>
      <c r="F31" s="30">
        <v>0</v>
      </c>
      <c r="G31" s="30">
        <v>0</v>
      </c>
      <c r="H31" s="32">
        <f t="shared" ref="H31:H38" si="5">SUM(D31:G31)</f>
        <v>0</v>
      </c>
    </row>
    <row r="32" spans="3:14" ht="16.2" thickBot="1" x14ac:dyDescent="0.35">
      <c r="C32" s="27" t="s">
        <v>23</v>
      </c>
      <c r="D32" s="30">
        <v>0</v>
      </c>
      <c r="E32" s="30">
        <v>0</v>
      </c>
      <c r="F32" s="30">
        <v>0</v>
      </c>
      <c r="G32" s="30">
        <v>0</v>
      </c>
      <c r="H32" s="32">
        <f t="shared" si="5"/>
        <v>0</v>
      </c>
    </row>
    <row r="33" spans="3:14" ht="16.2" thickBot="1" x14ac:dyDescent="0.35">
      <c r="C33" s="27" t="s">
        <v>24</v>
      </c>
      <c r="D33" s="30">
        <v>0</v>
      </c>
      <c r="E33" s="30">
        <v>0</v>
      </c>
      <c r="F33" s="30">
        <v>0</v>
      </c>
      <c r="G33" s="30">
        <v>0</v>
      </c>
      <c r="H33" s="32">
        <f t="shared" si="5"/>
        <v>0</v>
      </c>
    </row>
    <row r="34" spans="3:14" ht="16.2" thickBot="1" x14ac:dyDescent="0.35">
      <c r="C34" s="27" t="s">
        <v>25</v>
      </c>
      <c r="D34" s="30">
        <v>0</v>
      </c>
      <c r="E34" s="30">
        <v>0</v>
      </c>
      <c r="F34" s="30">
        <v>0</v>
      </c>
      <c r="G34" s="30">
        <v>0</v>
      </c>
      <c r="H34" s="32">
        <f t="shared" si="5"/>
        <v>0</v>
      </c>
    </row>
    <row r="35" spans="3:14" ht="16.2" thickBot="1" x14ac:dyDescent="0.35">
      <c r="C35" s="27" t="s">
        <v>26</v>
      </c>
      <c r="D35" s="30">
        <v>0</v>
      </c>
      <c r="E35" s="30">
        <v>0</v>
      </c>
      <c r="F35" s="30">
        <v>0</v>
      </c>
      <c r="G35" s="30">
        <v>0</v>
      </c>
      <c r="H35" s="32">
        <f t="shared" si="5"/>
        <v>0</v>
      </c>
    </row>
    <row r="36" spans="3:14" ht="16.2" thickBot="1" x14ac:dyDescent="0.35">
      <c r="C36" s="27" t="s">
        <v>27</v>
      </c>
      <c r="D36" s="30">
        <v>0</v>
      </c>
      <c r="E36" s="30">
        <v>0</v>
      </c>
      <c r="F36" s="30">
        <v>0</v>
      </c>
      <c r="G36" s="30">
        <v>0</v>
      </c>
      <c r="H36" s="32">
        <f t="shared" si="5"/>
        <v>0</v>
      </c>
    </row>
    <row r="37" spans="3:14" ht="16.2" thickBot="1" x14ac:dyDescent="0.35">
      <c r="C37" s="27" t="s">
        <v>11</v>
      </c>
      <c r="D37" s="30">
        <v>0</v>
      </c>
      <c r="E37" s="30">
        <v>0</v>
      </c>
      <c r="F37" s="31">
        <v>0</v>
      </c>
      <c r="G37" s="30">
        <v>0</v>
      </c>
      <c r="H37" s="32">
        <f t="shared" si="5"/>
        <v>0</v>
      </c>
    </row>
    <row r="38" spans="3:14" ht="16.2" thickBot="1" x14ac:dyDescent="0.35">
      <c r="C38" s="27" t="s">
        <v>28</v>
      </c>
      <c r="D38" s="30">
        <v>0</v>
      </c>
      <c r="E38" s="30">
        <v>0</v>
      </c>
      <c r="F38" s="30">
        <v>0</v>
      </c>
      <c r="G38" s="30">
        <v>0</v>
      </c>
      <c r="H38" s="32">
        <f t="shared" si="5"/>
        <v>0</v>
      </c>
    </row>
    <row r="39" spans="3:14" ht="16.2" thickBot="1" x14ac:dyDescent="0.35">
      <c r="C39" s="27" t="s">
        <v>16</v>
      </c>
      <c r="D39" s="32">
        <f>SUM(D31:D38)</f>
        <v>0</v>
      </c>
      <c r="E39" s="32">
        <f>SUM(E31:E38)</f>
        <v>0</v>
      </c>
      <c r="F39" s="32">
        <f>SUM(F31:F38)</f>
        <v>0</v>
      </c>
      <c r="G39" s="32">
        <f>SUM(G31:G38)</f>
        <v>0</v>
      </c>
      <c r="H39" s="32">
        <f>SUM(H31:H38)</f>
        <v>0</v>
      </c>
    </row>
    <row r="40" spans="3:14" ht="16.2" thickBot="1" x14ac:dyDescent="0.35"/>
    <row r="41" spans="3:14" ht="16.2" thickBot="1" x14ac:dyDescent="0.35">
      <c r="C41" s="37" t="s">
        <v>39</v>
      </c>
      <c r="D41" s="56" t="s">
        <v>15</v>
      </c>
      <c r="E41" s="57"/>
      <c r="F41" s="57"/>
      <c r="G41" s="57"/>
      <c r="H41" s="57"/>
      <c r="I41" s="57"/>
      <c r="J41" s="58"/>
      <c r="K41" s="36"/>
      <c r="L41" s="36"/>
      <c r="M41" s="36"/>
      <c r="N41" s="36"/>
    </row>
    <row r="42" spans="3:14" ht="31.8" thickBot="1" x14ac:dyDescent="0.35">
      <c r="C42" s="23" t="s">
        <v>5</v>
      </c>
      <c r="D42" s="24" t="s">
        <v>12</v>
      </c>
      <c r="E42" s="24" t="s">
        <v>13</v>
      </c>
      <c r="F42" s="24" t="s">
        <v>6</v>
      </c>
      <c r="G42" s="24" t="s">
        <v>7</v>
      </c>
      <c r="H42" s="26" t="s">
        <v>8</v>
      </c>
      <c r="I42" s="26" t="s">
        <v>9</v>
      </c>
      <c r="J42" s="26" t="s">
        <v>16</v>
      </c>
    </row>
    <row r="43" spans="3:14" ht="16.2" thickBot="1" x14ac:dyDescent="0.35">
      <c r="C43" s="27" t="s">
        <v>22</v>
      </c>
      <c r="D43" s="29">
        <v>0</v>
      </c>
      <c r="E43" s="30">
        <v>0</v>
      </c>
      <c r="F43" s="30">
        <v>1049</v>
      </c>
      <c r="G43" s="30">
        <v>1251</v>
      </c>
      <c r="H43" s="30">
        <v>1013</v>
      </c>
      <c r="I43" s="30">
        <v>0</v>
      </c>
      <c r="J43" s="32">
        <f t="shared" ref="J43:J50" si="6">SUM(D43:I43)</f>
        <v>3313</v>
      </c>
    </row>
    <row r="44" spans="3:14" ht="16.2" thickBot="1" x14ac:dyDescent="0.35">
      <c r="C44" s="27" t="s">
        <v>23</v>
      </c>
      <c r="D44" s="30">
        <v>0</v>
      </c>
      <c r="E44" s="30">
        <v>0</v>
      </c>
      <c r="F44" s="30">
        <v>250</v>
      </c>
      <c r="G44" s="30">
        <v>308</v>
      </c>
      <c r="H44" s="30">
        <v>220</v>
      </c>
      <c r="I44" s="30">
        <v>0</v>
      </c>
      <c r="J44" s="32">
        <f t="shared" si="6"/>
        <v>778</v>
      </c>
    </row>
    <row r="45" spans="3:14" ht="16.2" thickBot="1" x14ac:dyDescent="0.35">
      <c r="C45" s="27" t="s">
        <v>24</v>
      </c>
      <c r="D45" s="30">
        <v>0</v>
      </c>
      <c r="E45" s="30">
        <v>0</v>
      </c>
      <c r="F45" s="30">
        <v>371</v>
      </c>
      <c r="G45" s="30">
        <v>558</v>
      </c>
      <c r="H45" s="30">
        <v>503</v>
      </c>
      <c r="I45" s="30">
        <v>0</v>
      </c>
      <c r="J45" s="32">
        <f t="shared" si="6"/>
        <v>1432</v>
      </c>
    </row>
    <row r="46" spans="3:14" ht="16.2" thickBot="1" x14ac:dyDescent="0.35">
      <c r="C46" s="27" t="s">
        <v>25</v>
      </c>
      <c r="D46" s="30">
        <v>0</v>
      </c>
      <c r="E46" s="30">
        <v>0</v>
      </c>
      <c r="F46" s="30">
        <v>900</v>
      </c>
      <c r="G46" s="30">
        <v>1253</v>
      </c>
      <c r="H46" s="30">
        <v>1117</v>
      </c>
      <c r="I46" s="30">
        <v>0</v>
      </c>
      <c r="J46" s="32">
        <f t="shared" si="6"/>
        <v>3270</v>
      </c>
    </row>
    <row r="47" spans="3:14" ht="16.2" thickBot="1" x14ac:dyDescent="0.35">
      <c r="C47" s="27" t="s">
        <v>26</v>
      </c>
      <c r="D47" s="30">
        <v>0</v>
      </c>
      <c r="E47" s="30">
        <v>0</v>
      </c>
      <c r="F47" s="30">
        <v>876</v>
      </c>
      <c r="G47" s="30">
        <v>1086</v>
      </c>
      <c r="H47" s="30">
        <v>887</v>
      </c>
      <c r="I47" s="30">
        <v>0</v>
      </c>
      <c r="J47" s="32">
        <f t="shared" si="6"/>
        <v>2849</v>
      </c>
    </row>
    <row r="48" spans="3:14" ht="16.2" thickBot="1" x14ac:dyDescent="0.35">
      <c r="C48" s="27" t="s">
        <v>27</v>
      </c>
      <c r="D48" s="30">
        <v>0</v>
      </c>
      <c r="E48" s="30">
        <v>0</v>
      </c>
      <c r="F48" s="30">
        <v>1044</v>
      </c>
      <c r="G48" s="30">
        <v>1216</v>
      </c>
      <c r="H48" s="30">
        <v>982</v>
      </c>
      <c r="I48" s="30">
        <v>0</v>
      </c>
      <c r="J48" s="32">
        <f t="shared" si="6"/>
        <v>3242</v>
      </c>
    </row>
    <row r="49" spans="3:10" ht="16.2" thickBot="1" x14ac:dyDescent="0.35">
      <c r="C49" s="27" t="s">
        <v>11</v>
      </c>
      <c r="D49" s="30">
        <v>0</v>
      </c>
      <c r="E49" s="30">
        <v>0</v>
      </c>
      <c r="F49" s="31">
        <v>591</v>
      </c>
      <c r="G49" s="30">
        <v>576</v>
      </c>
      <c r="H49" s="30">
        <v>437</v>
      </c>
      <c r="I49" s="30">
        <v>0</v>
      </c>
      <c r="J49" s="32">
        <f t="shared" si="6"/>
        <v>1604</v>
      </c>
    </row>
    <row r="50" spans="3:10" ht="16.2" thickBot="1" x14ac:dyDescent="0.35">
      <c r="C50" s="27" t="s">
        <v>28</v>
      </c>
      <c r="D50" s="30">
        <v>0</v>
      </c>
      <c r="E50" s="30">
        <v>0</v>
      </c>
      <c r="F50" s="30">
        <v>69</v>
      </c>
      <c r="G50" s="30">
        <v>88</v>
      </c>
      <c r="H50" s="30">
        <v>97</v>
      </c>
      <c r="I50" s="30">
        <v>0</v>
      </c>
      <c r="J50" s="32">
        <f t="shared" si="6"/>
        <v>254</v>
      </c>
    </row>
    <row r="51" spans="3:10" ht="16.2" thickBot="1" x14ac:dyDescent="0.35">
      <c r="C51" s="27" t="s">
        <v>16</v>
      </c>
      <c r="D51" s="32">
        <f>SUM(D43:D50)</f>
        <v>0</v>
      </c>
      <c r="E51" s="32">
        <f t="shared" ref="E51:J51" si="7">SUM(E43:E50)</f>
        <v>0</v>
      </c>
      <c r="F51" s="32">
        <f t="shared" si="7"/>
        <v>5150</v>
      </c>
      <c r="G51" s="32">
        <f t="shared" si="7"/>
        <v>6336</v>
      </c>
      <c r="H51" s="32">
        <f t="shared" si="7"/>
        <v>5256</v>
      </c>
      <c r="I51" s="32">
        <f t="shared" si="7"/>
        <v>0</v>
      </c>
      <c r="J51" s="32">
        <f t="shared" si="7"/>
        <v>16742</v>
      </c>
    </row>
  </sheetData>
  <sheetProtection algorithmName="SHA-512" hashValue="4UY80I3lOCnaQiNol2X+5sACNPpkH7GX2D+/JgWqDMZdGOrCm1od50IJmKOLSqTacTh0BbQZu4Pyno/3UeQ0kA==" saltValue="2nPacDwVgcEh3uwEHLTGK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headerFooter>
    <oddFooter>&amp;L </oddFooter>
  </headerFooter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6" spans="1:1" x14ac:dyDescent="0.3">
      <c r="A6" t="s">
        <v>35</v>
      </c>
    </row>
    <row r="7" spans="1:1" x14ac:dyDescent="0.3">
      <c r="A7" t="s">
        <v>36</v>
      </c>
    </row>
  </sheetData>
  <pageMargins left="0.7" right="0.7" top="0.75" bottom="0.75" header="0.3" footer="0.3"/>
  <pageSetup orientation="portrait" horizontalDpi="200" verticalDpi="200" r:id="rId1"/>
  <headerFooter>
    <oddFooter>&amp;L 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 x14ac:dyDescent="0.3"/>
  <sheetData/>
  <pageMargins left="0.7" right="0.7" top="0.75" bottom="0.75" header="0.3" footer="0.3"/>
  <pageSetup orientation="portrait" horizontalDpi="200" verticalDpi="200" r:id="rId1"/>
  <headerFooter>
    <oddFooter>&amp;L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Jakubowski, Patryk</cp:lastModifiedBy>
  <dcterms:created xsi:type="dcterms:W3CDTF">2013-10-30T14:59:00Z</dcterms:created>
  <dcterms:modified xsi:type="dcterms:W3CDTF">2022-04-29T16:05:44Z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106ea33c-fb8d-4288-9607-dc7562cc0fe8</vt:lpwstr>
  </property>
  <property fmtid="{D5CDD505-2E9C-101B-9397-08002B2CF9AE}" pid="3" name="Classification">
    <vt:lpwstr>Internal Use Only</vt:lpwstr>
  </property>
  <property fmtid="{D5CDD505-2E9C-101B-9397-08002B2CF9AE}" pid="4" name="Retention">
    <vt:lpwstr>11 Years</vt:lpwstr>
  </property>
  <property fmtid="{D5CDD505-2E9C-101B-9397-08002B2CF9AE}" pid="5" name="DisplayClassification">
    <vt:lpwstr>No</vt:lpwstr>
  </property>
</Properties>
</file>