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Bradford.L.Brown\Downloads\"/>
    </mc:Choice>
  </mc:AlternateContent>
  <xr:revisionPtr revIDLastSave="0" documentId="13_ncr:1_{444EB26E-85DF-472B-B704-7C7606DAD279}" xr6:coauthVersionLast="47" xr6:coauthVersionMax="47" xr10:uidLastSave="{00000000-0000-0000-0000-000000000000}"/>
  <workbookProtection workbookAlgorithmName="SHA-512" workbookHashValue="rvynR/qAhsSsQjf7W0Tt0BVeLktdTy/e3Pf7D16kjIc1jGKoDRCfqLbfPsLUQDswhPizJPav4cxr61Uv/DpYGA==" workbookSaltValue="sS+W+gwS98+0z1DlMSR52w==" workbookSpinCount="100000" lockStructure="1"/>
  <bookViews>
    <workbookView xWindow="-110" yWindow="-110" windowWidth="19420" windowHeight="1042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G14" i="2" s="1"/>
  <c r="C14" i="2"/>
  <c r="F11" i="2"/>
  <c r="E11" i="2"/>
  <c r="D11" i="2"/>
  <c r="C11" i="2"/>
  <c r="F10" i="2"/>
  <c r="E10" i="2"/>
  <c r="D10" i="2"/>
  <c r="C10" i="2"/>
  <c r="F9" i="2"/>
  <c r="F12" i="2" s="1"/>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8" i="2" s="1"/>
  <c r="G20" i="4"/>
  <c r="G19" i="4"/>
  <c r="G18" i="4"/>
  <c r="G17" i="4"/>
  <c r="G16" i="4"/>
  <c r="G14" i="4"/>
  <c r="G13" i="4"/>
  <c r="G12" i="4"/>
  <c r="G11" i="4"/>
  <c r="G9" i="4"/>
  <c r="G8" i="4"/>
  <c r="G7" i="4"/>
  <c r="G6" i="4"/>
  <c r="G5" i="4"/>
  <c r="G27" i="3"/>
  <c r="G26" i="3"/>
  <c r="G25" i="3"/>
  <c r="G24" i="3"/>
  <c r="G22" i="3"/>
  <c r="G21" i="3"/>
  <c r="G20" i="3"/>
  <c r="G27" i="2" s="1"/>
  <c r="G19" i="3"/>
  <c r="G18" i="3"/>
  <c r="G25" i="2" s="1"/>
  <c r="G17" i="3"/>
  <c r="G24" i="2" s="1"/>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E12" i="2" l="1"/>
  <c r="G10" i="2"/>
  <c r="G51" i="2"/>
  <c r="G53" i="2"/>
  <c r="G52"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<sst xmlns="http://schemas.openxmlformats.org/spreadsheetml/2006/main" count="308" uniqueCount="106">
  <si>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</si>
  <si>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</si>
  <si>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</si>
  <si>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</si>
  <si>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</si>
  <si>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</si>
  <si>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</si>
  <si>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</si>
  <si>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</si>
  <si>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</si>
  <si>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</si>
  <si>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</si>
  <si>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</si>
  <si>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</si>
  <si>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</si>
  <si>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</si>
  <si>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</si>
  <si>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</si>
  <si>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</si>
  <si>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</si>
  <si>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</si>
  <si>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</si>
  <si>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</si>
  <si>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</si>
  <si>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</si>
  <si>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</si>
  <si>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</si>
  <si>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</si>
  <si>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</si>
  <si>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</si>
  <si>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</si>
  <si>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</si>
  <si>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</si>
  <si>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</si>
  <si>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</si>
  <si>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</si>
  <si>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</si>
  <si>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</si>
  <si>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</si>
  <si>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</si>
  <si>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</si>
  <si>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</si>
  <si>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</si>
  <si>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</si>
  <si>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</si>
  <si>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</si>
  <si>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</si>
  <si>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</si>
  <si>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</si>
  <si>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</si>
  <si>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</si>
  <si>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</si>
  <si>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</si>
  <si>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</si>
  <si>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</si>
  <si>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</si>
  <si>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</si>
  <si>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</si>
  <si>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</si>
  <si>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</si>
  <si>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</si>
  <si>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</si>
  <si>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</si>
  <si>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</si>
  <si>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</si>
  <si>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</si>
  <si>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</si>
  <si>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</si>
  <si>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</si>
  <si>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</si>
  <si>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</si>
  <si>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</si>
  <si>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</si>
  <si>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</si>
  <si>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</si>
  <si>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</si>
  <si>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</si>
  <si>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</si>
  <si>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</si>
  <si>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</si>
  <si>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</si>
  <si>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</si>
  <si>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</si>
  <si>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</si>
  <si>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</si>
  <si>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</si>
  <si>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</si>
  <si>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</si>
  <si>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</si>
  <si>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</si>
  <si>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</si>
  <si>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</si>
  <si>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</si>
  <si>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</si>
  <si>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</si>
  <si>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</si>
  <si>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</si>
  <si>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</si>
  <si>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</si>
  <si>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945 Long Version: 10/21/2019</t>
  </si>
  <si>
    <t>Maine Community Health Options</t>
  </si>
  <si>
    <t>Joanne</t>
  </si>
  <si>
    <t>Lauterbach</t>
  </si>
  <si>
    <t>jlauterbach@healthoptions.org</t>
  </si>
  <si>
    <t>207-330-2390</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</si>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</sst>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lt;=9999999]###\-####;\(###\)\ ###\-####"/>
    <numFmt numFmtId="166" formatCode=";;;"/>
    <numFmt numFmtId="167" formatCode="0.0%"/>
    <numFmt numFmtId="168" formatCode="_(* #,##0.0_);_(* \(#,##0.0\);_(* &quot;-&quot;?_);_(@_)"/>
    <numFmt numFmtId="169" formatCode="#,##0,_);\(#,##0,\)"/>
    <numFmt numFmtId="170" formatCode="#.0000;[Red]\-#.0000;"/>
    <numFmt numFmtId="171" formatCode="0."/>
    <numFmt numFmtId="172" formatCode="\ \ \ @"/>
    <numFmt numFmtId="173" formatCode="\ \ \ \ \ \ @"/>
  </numFmts>
  <fonts count="106">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sz val="8"/>
      <name val="Arial"/>
      <family val="2"/>
    </font>
    <font>
      <sz val="11"/>
      <color theme="1"/>
      <name val="Arial"/>
      <family val="2"/>
    </font>
    <font>
      <u/>
      <sz val="11"/>
      <color theme="10"/>
      <name val="Calibri"/>
      <family val="2"/>
      <scheme val="minor"/>
    </font>
    <font>
      <sz val="10"/>
      <color rgb="FF000000"/>
      <name val="Arial"/>
      <family val="2"/>
    </font>
    <font>
      <sz val="10"/>
      <name val="CG Times"/>
      <family val="1"/>
    </font>
    <font>
      <sz val="11"/>
      <name val="Times New Roman"/>
      <family val="1"/>
    </font>
    <font>
      <b/>
      <sz val="10"/>
      <color theme="1"/>
      <name val="Arial"/>
      <family val="2"/>
    </font>
    <font>
      <b/>
      <sz val="18"/>
      <color theme="3"/>
      <name val="Cambria"/>
      <family val="2"/>
      <scheme val="major"/>
    </font>
    <font>
      <sz val="11"/>
      <color rgb="FF9C6500"/>
      <name val="Calibri"/>
      <family val="2"/>
      <scheme val="minor"/>
    </font>
    <font>
      <sz val="7"/>
      <color rgb="FF000000"/>
      <name val="Calibri"/>
      <family val="2"/>
      <scheme val="minor"/>
    </font>
    <font>
      <sz val="10"/>
      <name val="Times New Roman"/>
      <family val="1"/>
    </font>
    <font>
      <u/>
      <sz val="10"/>
      <color indexed="12"/>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u/>
      <sz val="11"/>
      <color theme="10"/>
      <name val="Calibri"/>
      <family val="2"/>
    </font>
    <font>
      <sz val="10"/>
      <color rgb="FFFF0000"/>
      <name val="Arial"/>
      <family val="2"/>
    </font>
    <font>
      <u/>
      <sz val="10"/>
      <name val="Arial"/>
      <family val="2"/>
    </font>
    <font>
      <sz val="12"/>
      <name val="Times New Roman"/>
      <family val="1"/>
    </font>
    <font>
      <sz val="10"/>
      <color theme="0"/>
      <name val="Arial"/>
      <family val="2"/>
    </font>
    <font>
      <sz val="10"/>
      <color rgb="FF9C0006"/>
      <name val="Arial"/>
      <family val="2"/>
    </font>
    <font>
      <b/>
      <sz val="10"/>
      <color rgb="FFFA7D00"/>
      <name val="Arial"/>
      <family val="2"/>
    </font>
    <font>
      <b/>
      <sz val="10"/>
      <color theme="0"/>
      <name val="Arial"/>
      <family val="2"/>
    </font>
    <font>
      <sz val="8"/>
      <name val="Arial Narrow"/>
      <family val="2"/>
    </font>
    <font>
      <i/>
      <sz val="10"/>
      <color rgb="FF7F7F7F"/>
      <name val="Arial"/>
      <family val="2"/>
    </font>
    <font>
      <sz val="8"/>
      <color indexed="12"/>
      <name val="Arial"/>
      <family val="2"/>
    </font>
    <font>
      <sz val="10"/>
      <color rgb="FF006100"/>
      <name val="Arial"/>
      <family val="2"/>
    </font>
    <font>
      <i/>
      <sz val="10"/>
      <name val="Times New Roman"/>
      <family val="1"/>
    </font>
    <font>
      <b/>
      <sz val="15"/>
      <color theme="3"/>
      <name val="Arial"/>
      <family val="2"/>
    </font>
    <font>
      <b/>
      <sz val="13"/>
      <color theme="3"/>
      <name val="Arial"/>
      <family val="2"/>
    </font>
    <font>
      <b/>
      <sz val="11"/>
      <color theme="3"/>
      <name val="Arial"/>
      <family val="2"/>
    </font>
    <font>
      <b/>
      <sz val="9"/>
      <color rgb="FF000066"/>
      <name val="Arial"/>
      <family val="2"/>
    </font>
    <font>
      <u/>
      <sz val="8.5"/>
      <color indexed="12"/>
      <name val="Arial"/>
      <family val="2"/>
    </font>
    <font>
      <b/>
      <u/>
      <sz val="12"/>
      <color indexed="12"/>
      <name val="CG Times"/>
      <family val="1"/>
    </font>
    <font>
      <sz val="10"/>
      <color rgb="FF3F3F76"/>
      <name val="Arial"/>
      <family val="2"/>
    </font>
    <font>
      <sz val="10"/>
      <color rgb="FFFA7D00"/>
      <name val="Arial"/>
      <family val="2"/>
    </font>
    <font>
      <sz val="10"/>
      <color rgb="FF9C6500"/>
      <name val="Arial"/>
      <family val="2"/>
    </font>
    <font>
      <sz val="12"/>
      <name val="Helv"/>
    </font>
    <font>
      <sz val="10"/>
      <name val="MS Sans Serif"/>
      <family val="2"/>
    </font>
    <font>
      <sz val="10"/>
      <name val="Verdana"/>
      <family val="2"/>
    </font>
    <font>
      <b/>
      <sz val="10"/>
      <color rgb="FF3F3F3F"/>
      <name val="Arial"/>
      <family val="2"/>
    </font>
    <font>
      <b/>
      <u/>
      <sz val="10"/>
      <color indexed="8"/>
      <name val="Arial"/>
      <family val="2"/>
    </font>
    <font>
      <u/>
      <sz val="10"/>
      <color indexed="8"/>
      <name val="Arial"/>
      <family val="2"/>
    </font>
    <font>
      <i/>
      <u/>
      <sz val="10"/>
      <name val="Times New Roman"/>
      <family val="1"/>
    </font>
    <font>
      <sz val="11"/>
      <name val="Calibri"/>
      <family val="2"/>
    </font>
    <font>
      <sz val="11"/>
      <color indexed="8"/>
      <name val="Calibri"/>
      <family val="2"/>
      <scheme val="minor"/>
    </font>
  </fonts>
  <fills count="6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
      <patternFill patternType="solid">
        <fgColor rgb="FFE5C64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79">
    <xf numFmtId="0" fontId="0" fillId="0" borderId="0"/>
    <xf numFmtId="43" fontId="4" fillId="0" borderId="0" applyFont="0" applyFill="0" applyBorder="0" applyAlignment="0" applyProtection="0"/>
    <xf numFmtId="0" fontId="4" fillId="0" borderId="0"/>
    <xf numFmtId="0" fontId="31" fillId="0" borderId="39" applyNumberFormat="0" applyFill="0" applyAlignment="0" applyProtection="0"/>
    <xf numFmtId="0" fontId="32" fillId="0" borderId="40" applyNumberFormat="0" applyFill="0" applyAlignment="0" applyProtection="0"/>
    <xf numFmtId="0" fontId="33" fillId="0" borderId="41" applyNumberFormat="0" applyFill="0" applyAlignment="0" applyProtection="0"/>
    <xf numFmtId="0" fontId="33" fillId="0" borderId="0" applyNumberFormat="0" applyFill="0" applyBorder="0" applyAlignment="0" applyProtection="0"/>
    <xf numFmtId="0" fontId="34" fillId="9" borderId="0" applyNumberFormat="0" applyBorder="0" applyAlignment="0" applyProtection="0"/>
    <xf numFmtId="0" fontId="35" fillId="10" borderId="0" applyNumberFormat="0" applyBorder="0" applyAlignment="0" applyProtection="0"/>
    <xf numFmtId="0" fontId="36" fillId="12" borderId="42" applyNumberFormat="0" applyAlignment="0" applyProtection="0"/>
    <xf numFmtId="0" fontId="37" fillId="13" borderId="43" applyNumberFormat="0" applyAlignment="0" applyProtection="0"/>
    <xf numFmtId="0" fontId="38" fillId="13" borderId="42" applyNumberFormat="0" applyAlignment="0" applyProtection="0"/>
    <xf numFmtId="0" fontId="39" fillId="0" borderId="44" applyNumberFormat="0" applyFill="0" applyAlignment="0" applyProtection="0"/>
    <xf numFmtId="0" fontId="40" fillId="14" borderId="45" applyNumberFormat="0" applyAlignment="0" applyProtection="0"/>
    <xf numFmtId="0" fontId="41" fillId="0" borderId="0" applyNumberFormat="0" applyFill="0" applyBorder="0" applyAlignment="0" applyProtection="0"/>
    <xf numFmtId="0" fontId="29" fillId="15" borderId="46" applyNumberFormat="0" applyFont="0" applyAlignment="0" applyProtection="0"/>
    <xf numFmtId="0" fontId="42" fillId="0" borderId="0" applyNumberFormat="0" applyFill="0" applyBorder="0" applyAlignment="0" applyProtection="0"/>
    <xf numFmtId="0" fontId="8" fillId="0" borderId="47" applyNumberFormat="0" applyFill="0" applyAlignment="0" applyProtection="0"/>
    <xf numFmtId="0" fontId="43"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43"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43"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43"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43"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43"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4"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4"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44" fillId="0" borderId="0" applyFont="0" applyFill="0" applyBorder="0" applyAlignment="0" applyProtection="0"/>
    <xf numFmtId="44" fontId="4" fillId="0" borderId="0" applyFont="0" applyFill="0" applyBorder="0" applyAlignment="0" applyProtection="0"/>
    <xf numFmtId="0" fontId="47" fillId="0" borderId="0" applyNumberFormat="0" applyFill="0" applyBorder="0" applyAlignment="0" applyProtection="0"/>
    <xf numFmtId="0" fontId="48" fillId="0" borderId="0"/>
    <xf numFmtId="0" fontId="4" fillId="0" borderId="0" applyNumberFormat="0" applyFont="0" applyFill="0" applyBorder="0" applyAlignment="0" applyProtection="0"/>
    <xf numFmtId="0" fontId="4" fillId="0" borderId="0" applyNumberFormat="0" applyFont="0" applyFill="0" applyBorder="0" applyAlignment="0" applyProtection="0"/>
    <xf numFmtId="0" fontId="44" fillId="0" borderId="0"/>
    <xf numFmtId="0" fontId="45" fillId="0" borderId="0"/>
    <xf numFmtId="0" fontId="10" fillId="0" borderId="0"/>
    <xf numFmtId="0" fontId="49" fillId="0" borderId="0"/>
    <xf numFmtId="0" fontId="45" fillId="0" borderId="0"/>
    <xf numFmtId="0" fontId="4" fillId="0" borderId="0"/>
    <xf numFmtId="0" fontId="29" fillId="0" borderId="0"/>
    <xf numFmtId="0" fontId="50" fillId="0" borderId="0"/>
    <xf numFmtId="0" fontId="46" fillId="0" borderId="0"/>
    <xf numFmtId="0" fontId="29" fillId="0" borderId="0"/>
    <xf numFmtId="0" fontId="4" fillId="0" borderId="0"/>
    <xf numFmtId="0" fontId="29" fillId="0" borderId="0"/>
    <xf numFmtId="0" fontId="4" fillId="0" borderId="0"/>
    <xf numFmtId="0" fontId="4" fillId="0" borderId="0"/>
    <xf numFmtId="0" fontId="29" fillId="0" borderId="0"/>
    <xf numFmtId="0" fontId="44" fillId="0" borderId="0"/>
    <xf numFmtId="0" fontId="29" fillId="0" borderId="0"/>
    <xf numFmtId="0" fontId="29" fillId="0" borderId="0"/>
    <xf numFmtId="0" fontId="29" fillId="0" borderId="0"/>
    <xf numFmtId="0" fontId="4" fillId="0" borderId="0"/>
    <xf numFmtId="0" fontId="4" fillId="0" borderId="0"/>
    <xf numFmtId="0" fontId="29" fillId="0" borderId="0"/>
    <xf numFmtId="9" fontId="4" fillId="0" borderId="0" applyFont="0" applyFill="0" applyBorder="0" applyAlignment="0" applyProtection="0"/>
    <xf numFmtId="9" fontId="44" fillId="0" borderId="0" applyFont="0" applyFill="0" applyBorder="0" applyAlignment="0" applyProtection="0"/>
    <xf numFmtId="9" fontId="4" fillId="0" borderId="0" applyFont="0" applyFill="0" applyBorder="0" applyAlignment="0" applyProtection="0"/>
    <xf numFmtId="9" fontId="4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9" fillId="0" borderId="0" applyFont="0" applyFill="0" applyBorder="0" applyAlignment="0" applyProtection="0"/>
    <xf numFmtId="9" fontId="44" fillId="0" borderId="0" applyFont="0" applyFill="0" applyBorder="0" applyAlignment="0" applyProtection="0"/>
    <xf numFmtId="9" fontId="4" fillId="0" borderId="0" applyFont="0" applyFill="0" applyBorder="0" applyAlignment="0" applyProtection="0"/>
    <xf numFmtId="0" fontId="4" fillId="40" borderId="0" applyNumberFormat="0" applyFont="0" applyFill="0" applyAlignment="0" applyProtection="0"/>
    <xf numFmtId="43" fontId="29" fillId="0" borderId="0" applyFont="0" applyFill="0" applyBorder="0" applyAlignment="0" applyProtection="0"/>
    <xf numFmtId="0" fontId="52" fillId="0" borderId="0" applyNumberFormat="0" applyFill="0" applyBorder="0" applyAlignment="0" applyProtection="0"/>
    <xf numFmtId="0" fontId="53" fillId="11"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35" borderId="0" applyNumberFormat="0" applyBorder="0" applyAlignment="0" applyProtection="0"/>
    <xf numFmtId="0" fontId="43" fillId="39" borderId="0" applyNumberFormat="0" applyBorder="0" applyAlignment="0" applyProtection="0"/>
    <xf numFmtId="0" fontId="54" fillId="41" borderId="0" applyNumberFormat="0" applyAlignment="0" applyProtection="0"/>
    <xf numFmtId="0" fontId="54" fillId="41" borderId="0" applyNumberFormat="0" applyAlignment="0" applyProtection="0"/>
    <xf numFmtId="0" fontId="55" fillId="0" borderId="0"/>
    <xf numFmtId="43" fontId="55" fillId="0" borderId="0" applyFont="0" applyFill="0" applyBorder="0" applyAlignment="0" applyProtection="0"/>
    <xf numFmtId="0" fontId="56" fillId="0" borderId="0" applyNumberFormat="0" applyFill="0" applyBorder="0" applyAlignment="0" applyProtection="0">
      <alignment vertical="top"/>
      <protection locked="0"/>
    </xf>
    <xf numFmtId="0" fontId="57" fillId="0" borderId="0"/>
    <xf numFmtId="0" fontId="57" fillId="0" borderId="0"/>
    <xf numFmtId="0" fontId="57" fillId="0" borderId="0"/>
    <xf numFmtId="0" fontId="29" fillId="0" borderId="0"/>
    <xf numFmtId="9" fontId="55" fillId="0" borderId="0" applyFont="0" applyFill="0" applyBorder="0" applyAlignment="0" applyProtection="0"/>
    <xf numFmtId="39" fontId="29" fillId="0" borderId="0" applyFont="0" applyFill="0" applyBorder="0" applyAlignment="0" applyProtection="0"/>
    <xf numFmtId="9" fontId="29" fillId="0" borderId="0" applyFont="0" applyFill="0" applyBorder="0" applyAlignment="0" applyProtection="0"/>
    <xf numFmtId="0" fontId="29"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6" borderId="0" applyNumberFormat="0" applyBorder="0" applyAlignment="0" applyProtection="0"/>
    <xf numFmtId="0" fontId="58" fillId="46" borderId="0" applyNumberFormat="0" applyBorder="0" applyAlignment="0" applyProtection="0"/>
    <xf numFmtId="0" fontId="58" fillId="47" borderId="0" applyNumberFormat="0" applyBorder="0" applyAlignment="0" applyProtection="0"/>
    <xf numFmtId="0" fontId="58" fillId="47"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49" borderId="0" applyNumberFormat="0" applyBorder="0" applyAlignment="0" applyProtection="0"/>
    <xf numFmtId="0" fontId="58" fillId="49" borderId="0" applyNumberFormat="0" applyBorder="0" applyAlignment="0" applyProtection="0"/>
    <xf numFmtId="0" fontId="58" fillId="50" borderId="0" applyNumberFormat="0" applyBorder="0" applyAlignment="0" applyProtection="0"/>
    <xf numFmtId="0" fontId="58" fillId="50" borderId="0" applyNumberFormat="0" applyBorder="0" applyAlignment="0" applyProtection="0"/>
    <xf numFmtId="0" fontId="58" fillId="45" borderId="0" applyNumberFormat="0" applyBorder="0" applyAlignment="0" applyProtection="0"/>
    <xf numFmtId="0" fontId="58" fillId="45" borderId="0" applyNumberFormat="0" applyBorder="0" applyAlignment="0" applyProtection="0"/>
    <xf numFmtId="0" fontId="58" fillId="48" borderId="0" applyNumberFormat="0" applyBorder="0" applyAlignment="0" applyProtection="0"/>
    <xf numFmtId="0" fontId="58" fillId="48" borderId="0" applyNumberFormat="0" applyBorder="0" applyAlignment="0" applyProtection="0"/>
    <xf numFmtId="0" fontId="58" fillId="51" borderId="0" applyNumberFormat="0" applyBorder="0" applyAlignment="0" applyProtection="0"/>
    <xf numFmtId="0" fontId="58" fillId="51" borderId="0" applyNumberFormat="0" applyBorder="0" applyAlignment="0" applyProtection="0"/>
    <xf numFmtId="0" fontId="59" fillId="52" borderId="0" applyNumberFormat="0" applyBorder="0" applyAlignment="0" applyProtection="0"/>
    <xf numFmtId="0" fontId="59" fillId="52" borderId="0" applyNumberFormat="0" applyBorder="0" applyAlignment="0" applyProtection="0"/>
    <xf numFmtId="0" fontId="59" fillId="49" borderId="0" applyNumberFormat="0" applyBorder="0" applyAlignment="0" applyProtection="0"/>
    <xf numFmtId="0" fontId="59" fillId="49" borderId="0" applyNumberFormat="0" applyBorder="0" applyAlignment="0" applyProtection="0"/>
    <xf numFmtId="0" fontId="59" fillId="50" borderId="0" applyNumberFormat="0" applyBorder="0" applyAlignment="0" applyProtection="0"/>
    <xf numFmtId="0" fontId="59" fillId="50"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59" fillId="55" borderId="0" applyNumberFormat="0" applyBorder="0" applyAlignment="0" applyProtection="0"/>
    <xf numFmtId="0" fontId="59" fillId="55" borderId="0" applyNumberFormat="0" applyBorder="0" applyAlignment="0" applyProtection="0"/>
    <xf numFmtId="0" fontId="59" fillId="56" borderId="0" applyNumberFormat="0" applyBorder="0" applyAlignment="0" applyProtection="0"/>
    <xf numFmtId="0" fontId="59" fillId="56" borderId="0" applyNumberFormat="0" applyBorder="0" applyAlignment="0" applyProtection="0"/>
    <xf numFmtId="0" fontId="59" fillId="57" borderId="0" applyNumberFormat="0" applyBorder="0" applyAlignment="0" applyProtection="0"/>
    <xf numFmtId="0" fontId="59" fillId="57" borderId="0" applyNumberFormat="0" applyBorder="0" applyAlignment="0" applyProtection="0"/>
    <xf numFmtId="0" fontId="59" fillId="58" borderId="0" applyNumberFormat="0" applyBorder="0" applyAlignment="0" applyProtection="0"/>
    <xf numFmtId="0" fontId="59" fillId="58"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59" fillId="54" borderId="0" applyNumberFormat="0" applyBorder="0" applyAlignment="0" applyProtection="0"/>
    <xf numFmtId="0" fontId="59" fillId="54" borderId="0" applyNumberFormat="0" applyBorder="0" applyAlignment="0" applyProtection="0"/>
    <xf numFmtId="0" fontId="59" fillId="59" borderId="0" applyNumberFormat="0" applyBorder="0" applyAlignment="0" applyProtection="0"/>
    <xf numFmtId="0" fontId="59" fillId="59"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1" fillId="60" borderId="50" applyNumberFormat="0" applyAlignment="0" applyProtection="0"/>
    <xf numFmtId="0" fontId="62" fillId="61" borderId="51" applyNumberFormat="0" applyAlignment="0" applyProtection="0"/>
    <xf numFmtId="0" fontId="62" fillId="61" borderId="51"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44" borderId="0" applyNumberFormat="0" applyBorder="0" applyAlignment="0" applyProtection="0"/>
    <xf numFmtId="0" fontId="64" fillId="44" borderId="0" applyNumberFormat="0" applyBorder="0" applyAlignment="0" applyProtection="0"/>
    <xf numFmtId="0" fontId="65" fillId="0" borderId="52" applyNumberFormat="0" applyFill="0" applyAlignment="0" applyProtection="0"/>
    <xf numFmtId="0" fontId="65" fillId="0" borderId="52" applyNumberFormat="0" applyFill="0" applyAlignment="0" applyProtection="0"/>
    <xf numFmtId="0" fontId="66" fillId="0" borderId="53" applyNumberFormat="0" applyFill="0" applyAlignment="0" applyProtection="0"/>
    <xf numFmtId="0" fontId="66" fillId="0" borderId="53" applyNumberFormat="0" applyFill="0" applyAlignment="0" applyProtection="0"/>
    <xf numFmtId="0" fontId="67" fillId="0" borderId="54" applyNumberFormat="0" applyFill="0" applyAlignment="0" applyProtection="0"/>
    <xf numFmtId="0" fontId="67" fillId="0" borderId="54"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8" fillId="47" borderId="50" applyNumberFormat="0" applyAlignment="0" applyProtection="0"/>
    <xf numFmtId="0" fontId="69" fillId="0" borderId="55" applyNumberFormat="0" applyFill="0" applyAlignment="0" applyProtection="0"/>
    <xf numFmtId="0" fontId="69" fillId="0" borderId="55" applyNumberFormat="0" applyFill="0" applyAlignment="0" applyProtection="0"/>
    <xf numFmtId="0" fontId="70" fillId="62" borderId="0" applyNumberFormat="0" applyBorder="0" applyAlignment="0" applyProtection="0"/>
    <xf numFmtId="0" fontId="70" fillId="6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58" fillId="63" borderId="56" applyNumberFormat="0" applyFon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0" fontId="71" fillId="60" borderId="57"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3" fillId="0" borderId="58"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0" fontId="29" fillId="0" borderId="0"/>
    <xf numFmtId="0" fontId="29" fillId="0" borderId="0"/>
    <xf numFmtId="0" fontId="46" fillId="0" borderId="0"/>
    <xf numFmtId="43" fontId="46" fillId="0" borderId="0" applyFont="0" applyFill="0" applyBorder="0" applyAlignment="0" applyProtection="0"/>
    <xf numFmtId="0" fontId="29" fillId="0" borderId="0"/>
    <xf numFmtId="0" fontId="29" fillId="0" borderId="0"/>
    <xf numFmtId="0" fontId="29" fillId="15" borderId="46" applyNumberFormat="0" applyFont="0" applyAlignment="0" applyProtection="0"/>
    <xf numFmtId="44"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44" fillId="0" borderId="0" applyFont="0" applyFill="0" applyBorder="0" applyAlignment="0" applyProtection="0"/>
    <xf numFmtId="0" fontId="44" fillId="21" borderId="0" applyNumberFormat="0" applyBorder="0" applyAlignment="0" applyProtection="0"/>
    <xf numFmtId="0" fontId="44" fillId="17" borderId="0" applyNumberFormat="0" applyBorder="0" applyAlignment="0" applyProtection="0"/>
    <xf numFmtId="43" fontId="44" fillId="0" borderId="0" applyFont="0" applyFill="0" applyBorder="0" applyAlignment="0" applyProtection="0"/>
    <xf numFmtId="0" fontId="44" fillId="26" borderId="0" applyNumberFormat="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44" fillId="0" borderId="0" applyFont="0" applyFill="0" applyBorder="0" applyAlignment="0" applyProtection="0"/>
    <xf numFmtId="0" fontId="4" fillId="0" borderId="0" applyNumberFormat="0" applyFont="0" applyFill="0" applyBorder="0" applyAlignment="0" applyProtection="0"/>
    <xf numFmtId="0" fontId="49" fillId="0" borderId="0"/>
    <xf numFmtId="0" fontId="75" fillId="0" borderId="0" applyNumberFormat="0" applyFill="0" applyBorder="0" applyAlignment="0" applyProtection="0">
      <alignment vertical="top"/>
      <protection locked="0"/>
    </xf>
    <xf numFmtId="0" fontId="44" fillId="33" borderId="0" applyNumberFormat="0" applyBorder="0" applyAlignment="0" applyProtection="0"/>
    <xf numFmtId="44" fontId="44" fillId="0" borderId="0" applyFont="0" applyFill="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18" borderId="0" applyNumberFormat="0" applyBorder="0" applyAlignment="0" applyProtection="0"/>
    <xf numFmtId="0" fontId="4" fillId="0" borderId="0"/>
    <xf numFmtId="0" fontId="44" fillId="26" borderId="0" applyNumberFormat="0" applyBorder="0" applyAlignment="0" applyProtection="0"/>
    <xf numFmtId="0" fontId="44" fillId="37" borderId="0" applyNumberFormat="0" applyBorder="0" applyAlignment="0" applyProtection="0"/>
    <xf numFmtId="0" fontId="44" fillId="26" borderId="0" applyNumberFormat="0" applyBorder="0" applyAlignment="0" applyProtection="0"/>
    <xf numFmtId="0" fontId="44" fillId="17" borderId="0" applyNumberFormat="0" applyBorder="0" applyAlignment="0" applyProtection="0"/>
    <xf numFmtId="0" fontId="44" fillId="29" borderId="0" applyNumberFormat="0" applyBorder="0" applyAlignment="0" applyProtection="0"/>
    <xf numFmtId="0" fontId="44" fillId="33" borderId="0" applyNumberFormat="0" applyBorder="0" applyAlignment="0" applyProtection="0"/>
    <xf numFmtId="43" fontId="44" fillId="0" borderId="0" applyFont="0" applyFill="0" applyBorder="0" applyAlignment="0" applyProtection="0"/>
    <xf numFmtId="0" fontId="44" fillId="22" borderId="0" applyNumberFormat="0" applyBorder="0" applyAlignment="0" applyProtection="0"/>
    <xf numFmtId="0" fontId="44" fillId="25" borderId="0" applyNumberFormat="0" applyBorder="0" applyAlignment="0" applyProtection="0"/>
    <xf numFmtId="43" fontId="44" fillId="0" borderId="0" applyFont="0" applyFill="0" applyBorder="0" applyAlignment="0" applyProtection="0"/>
    <xf numFmtId="0" fontId="44" fillId="22" borderId="0" applyNumberFormat="0" applyBorder="0" applyAlignment="0" applyProtection="0"/>
    <xf numFmtId="0" fontId="44" fillId="33" borderId="0" applyNumberFormat="0" applyBorder="0" applyAlignment="0" applyProtection="0"/>
    <xf numFmtId="0" fontId="44" fillId="30" borderId="0" applyNumberFormat="0" applyBorder="0" applyAlignment="0" applyProtection="0"/>
    <xf numFmtId="0" fontId="44" fillId="18" borderId="0" applyNumberFormat="0" applyBorder="0" applyAlignment="0" applyProtection="0"/>
    <xf numFmtId="0" fontId="44" fillId="22" borderId="0" applyNumberFormat="0" applyBorder="0" applyAlignment="0" applyProtection="0"/>
    <xf numFmtId="0" fontId="44" fillId="29" borderId="0" applyNumberFormat="0" applyBorder="0" applyAlignment="0" applyProtection="0"/>
    <xf numFmtId="0" fontId="44" fillId="17" borderId="0" applyNumberFormat="0" applyBorder="0" applyAlignment="0" applyProtection="0"/>
    <xf numFmtId="0" fontId="44" fillId="37" borderId="0" applyNumberFormat="0" applyBorder="0" applyAlignment="0" applyProtection="0"/>
    <xf numFmtId="0" fontId="44" fillId="25" borderId="0" applyNumberFormat="0" applyBorder="0" applyAlignment="0" applyProtection="0"/>
    <xf numFmtId="0" fontId="44" fillId="18" borderId="0" applyNumberFormat="0" applyBorder="0" applyAlignment="0" applyProtection="0"/>
    <xf numFmtId="0" fontId="44" fillId="21" borderId="0" applyNumberFormat="0" applyBorder="0" applyAlignment="0" applyProtection="0"/>
    <xf numFmtId="0" fontId="4" fillId="0" borderId="0"/>
    <xf numFmtId="0" fontId="44" fillId="25" borderId="0" applyNumberFormat="0" applyBorder="0" applyAlignment="0" applyProtection="0"/>
    <xf numFmtId="0" fontId="44" fillId="21" borderId="0" applyNumberFormat="0" applyBorder="0" applyAlignment="0" applyProtection="0"/>
    <xf numFmtId="0" fontId="44" fillId="37" borderId="0" applyNumberFormat="0" applyBorder="0" applyAlignment="0" applyProtection="0"/>
    <xf numFmtId="0" fontId="44" fillId="30"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79" fillId="19" borderId="0" applyNumberFormat="0" applyBorder="0" applyAlignment="0" applyProtection="0"/>
    <xf numFmtId="0" fontId="79" fillId="19" borderId="0" applyNumberFormat="0" applyBorder="0" applyAlignment="0" applyProtection="0"/>
    <xf numFmtId="0" fontId="79" fillId="23" borderId="0" applyNumberFormat="0" applyBorder="0" applyAlignment="0" applyProtection="0"/>
    <xf numFmtId="0" fontId="79" fillId="23" borderId="0" applyNumberFormat="0" applyBorder="0" applyAlignment="0" applyProtection="0"/>
    <xf numFmtId="0" fontId="79" fillId="27" borderId="0" applyNumberFormat="0" applyBorder="0" applyAlignment="0" applyProtection="0"/>
    <xf numFmtId="0" fontId="79" fillId="27" borderId="0" applyNumberFormat="0" applyBorder="0" applyAlignment="0" applyProtection="0"/>
    <xf numFmtId="0" fontId="79" fillId="31" borderId="0" applyNumberFormat="0" applyBorder="0" applyAlignment="0" applyProtection="0"/>
    <xf numFmtId="0" fontId="79" fillId="31" borderId="0" applyNumberFormat="0" applyBorder="0" applyAlignment="0" applyProtection="0"/>
    <xf numFmtId="0" fontId="79" fillId="35" borderId="0" applyNumberFormat="0" applyBorder="0" applyAlignment="0" applyProtection="0"/>
    <xf numFmtId="0" fontId="79" fillId="35" borderId="0" applyNumberFormat="0" applyBorder="0" applyAlignment="0" applyProtection="0"/>
    <xf numFmtId="0" fontId="79" fillId="39" borderId="0" applyNumberFormat="0" applyBorder="0" applyAlignment="0" applyProtection="0"/>
    <xf numFmtId="0" fontId="79" fillId="39" borderId="0" applyNumberFormat="0" applyBorder="0" applyAlignment="0" applyProtection="0"/>
    <xf numFmtId="0" fontId="79" fillId="16" borderId="0" applyNumberFormat="0" applyBorder="0" applyAlignment="0" applyProtection="0"/>
    <xf numFmtId="0" fontId="79" fillId="16" borderId="0" applyNumberFormat="0" applyBorder="0" applyAlignment="0" applyProtection="0"/>
    <xf numFmtId="0" fontId="79" fillId="20" borderId="0" applyNumberFormat="0" applyBorder="0" applyAlignment="0" applyProtection="0"/>
    <xf numFmtId="0" fontId="79" fillId="20" borderId="0" applyNumberFormat="0" applyBorder="0" applyAlignment="0" applyProtection="0"/>
    <xf numFmtId="0" fontId="79" fillId="24" borderId="0" applyNumberFormat="0" applyBorder="0" applyAlignment="0" applyProtection="0"/>
    <xf numFmtId="0" fontId="79" fillId="24" borderId="0" applyNumberFormat="0" applyBorder="0" applyAlignment="0" applyProtection="0"/>
    <xf numFmtId="0" fontId="79" fillId="28" borderId="0" applyNumberFormat="0" applyBorder="0" applyAlignment="0" applyProtection="0"/>
    <xf numFmtId="0" fontId="79" fillId="28" borderId="0" applyNumberFormat="0" applyBorder="0" applyAlignment="0" applyProtection="0"/>
    <xf numFmtId="0" fontId="79" fillId="32" borderId="0" applyNumberFormat="0" applyBorder="0" applyAlignment="0" applyProtection="0"/>
    <xf numFmtId="0" fontId="79" fillId="32" borderId="0" applyNumberFormat="0" applyBorder="0" applyAlignment="0" applyProtection="0"/>
    <xf numFmtId="0" fontId="79" fillId="36" borderId="0" applyNumberFormat="0" applyBorder="0" applyAlignment="0" applyProtection="0"/>
    <xf numFmtId="0" fontId="79" fillId="36"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1" fillId="13" borderId="42" applyNumberFormat="0" applyAlignment="0" applyProtection="0"/>
    <xf numFmtId="0" fontId="81" fillId="13" borderId="42" applyNumberFormat="0" applyAlignment="0" applyProtection="0"/>
    <xf numFmtId="0" fontId="82" fillId="14" borderId="45" applyNumberFormat="0" applyAlignment="0" applyProtection="0"/>
    <xf numFmtId="0" fontId="82" fillId="14" borderId="45" applyNumberFormat="0" applyAlignment="0" applyProtection="0"/>
    <xf numFmtId="0" fontId="55" fillId="0" borderId="48">
      <alignment horizontal="centerContinuous"/>
    </xf>
    <xf numFmtId="0" fontId="55" fillId="0" borderId="48">
      <alignment horizontal="centerContinuous"/>
    </xf>
    <xf numFmtId="168" fontId="4" fillId="0" borderId="0" applyFont="0" applyFill="0" applyBorder="0" applyAlignment="0" applyProtection="0"/>
    <xf numFmtId="169" fontId="4" fillId="0" borderId="0" applyFont="0" applyFill="0" applyBorder="0" applyAlignment="0" applyProtection="0"/>
    <xf numFmtId="43" fontId="57" fillId="0" borderId="0" applyFont="0" applyFill="0" applyBorder="0" applyAlignment="0" applyProtection="0"/>
    <xf numFmtId="43" fontId="4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4"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9" fillId="0" borderId="0" applyFont="0" applyFill="0" applyBorder="0" applyAlignment="0" applyProtection="0"/>
    <xf numFmtId="43" fontId="44" fillId="0" borderId="0" applyFont="0" applyFill="0" applyBorder="0" applyAlignment="0" applyProtection="0"/>
    <xf numFmtId="43" fontId="49" fillId="0" borderId="0" applyFont="0" applyFill="0" applyBorder="0" applyAlignment="0" applyProtection="0"/>
    <xf numFmtId="3" fontId="78" fillId="0" borderId="0" applyFont="0" applyFill="0" applyBorder="0" applyAlignment="0" applyProtection="0"/>
    <xf numFmtId="7" fontId="49" fillId="0" borderId="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44" fillId="0" borderId="0" applyFont="0" applyFill="0" applyBorder="0" applyAlignment="0" applyProtection="0"/>
    <xf numFmtId="44" fontId="48" fillId="0" borderId="0" applyFont="0" applyFill="0" applyBorder="0" applyAlignment="0" applyProtection="0"/>
    <xf numFmtId="5" fontId="78" fillId="0" borderId="0" applyFont="0" applyFill="0" applyBorder="0" applyAlignment="0" applyProtection="0"/>
    <xf numFmtId="0" fontId="78" fillId="0" borderId="0" applyFont="0" applyFill="0" applyBorder="0" applyAlignment="0" applyProtection="0"/>
    <xf numFmtId="38" fontId="83" fillId="0" borderId="0"/>
    <xf numFmtId="0" fontId="84" fillId="0" borderId="0" applyNumberFormat="0" applyFill="0" applyBorder="0" applyAlignment="0" applyProtection="0"/>
    <xf numFmtId="0" fontId="84" fillId="0" borderId="0" applyNumberFormat="0" applyFill="0" applyBorder="0" applyAlignment="0" applyProtection="0"/>
    <xf numFmtId="5" fontId="85" fillId="0" borderId="49" applyFont="0" applyBorder="0"/>
    <xf numFmtId="170" fontId="4" fillId="0" borderId="0" applyFont="0" applyFill="0" applyBorder="0" applyAlignment="0" applyProtection="0"/>
    <xf numFmtId="0" fontId="86" fillId="9" borderId="0" applyNumberFormat="0" applyBorder="0" applyAlignment="0" applyProtection="0"/>
    <xf numFmtId="0" fontId="86" fillId="9" borderId="0" applyNumberFormat="0" applyBorder="0" applyAlignment="0" applyProtection="0"/>
    <xf numFmtId="0" fontId="87" fillId="0" borderId="0" applyNumberFormat="0" applyBorder="0" applyAlignment="0">
      <alignment horizontal="center"/>
    </xf>
    <xf numFmtId="0" fontId="88" fillId="0" borderId="39" applyNumberFormat="0" applyFill="0" applyAlignment="0" applyProtection="0"/>
    <xf numFmtId="0" fontId="88" fillId="0" borderId="39" applyNumberFormat="0" applyFill="0" applyAlignment="0" applyProtection="0"/>
    <xf numFmtId="0" fontId="89" fillId="0" borderId="40" applyNumberFormat="0" applyFill="0" applyAlignment="0" applyProtection="0"/>
    <xf numFmtId="0" fontId="89" fillId="0" borderId="40" applyNumberFormat="0" applyFill="0" applyAlignment="0" applyProtection="0"/>
    <xf numFmtId="0" fontId="90" fillId="0" borderId="41" applyNumberFormat="0" applyFill="0" applyAlignment="0" applyProtection="0"/>
    <xf numFmtId="0" fontId="90" fillId="0" borderId="41"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alignment vertical="top"/>
      <protection locked="0"/>
    </xf>
    <xf numFmtId="0" fontId="93" fillId="0" borderId="48" applyNumberFormat="0" applyFill="0" applyBorder="0" applyAlignment="0" applyProtection="0">
      <alignment vertical="top"/>
      <protection locked="0"/>
    </xf>
    <xf numFmtId="0" fontId="94" fillId="12" borderId="42" applyNumberFormat="0" applyAlignment="0" applyProtection="0"/>
    <xf numFmtId="0" fontId="94" fillId="12" borderId="42" applyNumberFormat="0" applyAlignment="0" applyProtection="0"/>
    <xf numFmtId="171" fontId="4" fillId="0" borderId="0" applyFont="0" applyFill="0" applyBorder="0" applyAlignment="0" applyProtection="0"/>
    <xf numFmtId="49" fontId="55" fillId="0" borderId="0" applyFill="0" applyBorder="0" applyProtection="0"/>
    <xf numFmtId="172" fontId="55" fillId="0" borderId="0" applyFill="0" applyBorder="0" applyProtection="0"/>
    <xf numFmtId="173" fontId="55" fillId="0" borderId="0" applyFill="0" applyBorder="0" applyProtection="0"/>
    <xf numFmtId="0" fontId="95" fillId="0" borderId="44" applyNumberFormat="0" applyFill="0" applyAlignment="0" applyProtection="0"/>
    <xf numFmtId="0" fontId="95" fillId="0" borderId="44" applyNumberFormat="0" applyFill="0" applyAlignment="0" applyProtection="0"/>
    <xf numFmtId="0" fontId="96" fillId="11" borderId="0" applyNumberFormat="0" applyBorder="0" applyAlignment="0" applyProtection="0"/>
    <xf numFmtId="0" fontId="96" fillId="11" borderId="0" applyNumberFormat="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9" fillId="0" borderId="0"/>
    <xf numFmtId="0" fontId="29" fillId="0" borderId="0"/>
    <xf numFmtId="0" fontId="4" fillId="0" borderId="0"/>
    <xf numFmtId="0" fontId="4" fillId="0" borderId="0"/>
    <xf numFmtId="0" fontId="29" fillId="0" borderId="0"/>
    <xf numFmtId="0" fontId="49" fillId="0" borderId="0"/>
    <xf numFmtId="0" fontId="48" fillId="0" borderId="0"/>
    <xf numFmtId="0" fontId="44" fillId="0" borderId="0"/>
    <xf numFmtId="0" fontId="7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29"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29"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9" fillId="0" borderId="0"/>
    <xf numFmtId="0" fontId="49" fillId="0" borderId="0"/>
    <xf numFmtId="0" fontId="29" fillId="0" borderId="0"/>
    <xf numFmtId="0" fontId="49" fillId="0" borderId="0"/>
    <xf numFmtId="0" fontId="29" fillId="0" borderId="0"/>
    <xf numFmtId="0" fontId="49"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8" fillId="0" borderId="0"/>
    <xf numFmtId="0" fontId="45" fillId="0" borderId="0"/>
    <xf numFmtId="0" fontId="50" fillId="0" borderId="0"/>
    <xf numFmtId="0" fontId="4" fillId="0" borderId="0"/>
    <xf numFmtId="0" fontId="50" fillId="0" borderId="0"/>
    <xf numFmtId="0" fontId="50" fillId="0" borderId="0"/>
    <xf numFmtId="0" fontId="50" fillId="0" borderId="0"/>
    <xf numFmtId="0" fontId="50" fillId="0" borderId="0"/>
    <xf numFmtId="0" fontId="50" fillId="0" borderId="0"/>
    <xf numFmtId="0" fontId="4" fillId="0" borderId="0"/>
    <xf numFmtId="0" fontId="98" fillId="0" borderId="0"/>
    <xf numFmtId="0" fontId="29" fillId="0" borderId="0"/>
    <xf numFmtId="0" fontId="98" fillId="0" borderId="0"/>
    <xf numFmtId="0" fontId="58" fillId="0" borderId="0"/>
    <xf numFmtId="0" fontId="58" fillId="0" borderId="0">
      <alignment vertical="top"/>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4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9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xf numFmtId="0" fontId="4" fillId="0" borderId="0"/>
    <xf numFmtId="0" fontId="4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44"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0" borderId="0"/>
    <xf numFmtId="0" fontId="4" fillId="0" borderId="0"/>
    <xf numFmtId="0" fontId="29" fillId="0" borderId="0"/>
    <xf numFmtId="0" fontId="29" fillId="0" borderId="0"/>
    <xf numFmtId="0" fontId="29" fillId="0" borderId="0"/>
    <xf numFmtId="0" fontId="29" fillId="0" borderId="0"/>
    <xf numFmtId="0" fontId="44" fillId="0" borderId="0"/>
    <xf numFmtId="0" fontId="4" fillId="0" borderId="0"/>
    <xf numFmtId="0" fontId="29" fillId="0" borderId="0"/>
    <xf numFmtId="0" fontId="29" fillId="0" borderId="0"/>
    <xf numFmtId="0" fontId="29" fillId="0" borderId="0"/>
    <xf numFmtId="0" fontId="4"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4" fillId="15" borderId="46" applyNumberFormat="0" applyFont="0" applyAlignment="0" applyProtection="0"/>
    <xf numFmtId="0" fontId="44" fillId="15" borderId="46" applyNumberFormat="0" applyFont="0" applyAlignment="0" applyProtection="0"/>
    <xf numFmtId="0" fontId="44" fillId="15" borderId="46" applyNumberFormat="0" applyFont="0" applyAlignment="0" applyProtection="0"/>
    <xf numFmtId="0" fontId="100" fillId="13" borderId="43" applyNumberFormat="0" applyAlignment="0" applyProtection="0"/>
    <xf numFmtId="0" fontId="100" fillId="13" borderId="43" applyNumberFormat="0" applyAlignment="0" applyProtection="0"/>
    <xf numFmtId="9" fontId="4" fillId="0" borderId="0" applyFont="0" applyFill="0" applyBorder="0" applyAlignment="0" applyProtection="0"/>
    <xf numFmtId="9" fontId="98" fillId="0" borderId="0" applyFont="0" applyFill="0" applyBorder="0" applyAlignment="0" applyProtection="0"/>
    <xf numFmtId="9" fontId="29"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44" fillId="0" borderId="0" applyFont="0" applyFill="0" applyBorder="0" applyAlignment="0" applyProtection="0"/>
    <xf numFmtId="9" fontId="4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7" fontId="4" fillId="0" borderId="0" applyFont="0" applyFill="0" applyBorder="0" applyAlignment="0" applyProtection="0"/>
    <xf numFmtId="0" fontId="58" fillId="0" borderId="0" applyNumberFormat="0" applyBorder="0" applyAlignment="0"/>
    <xf numFmtId="0" fontId="101" fillId="0" borderId="0" applyNumberFormat="0" applyBorder="0" applyAlignment="0"/>
    <xf numFmtId="0" fontId="58" fillId="0" borderId="0" applyNumberFormat="0" applyBorder="0" applyAlignment="0"/>
    <xf numFmtId="0" fontId="102" fillId="0" borderId="0" applyNumberFormat="0" applyBorder="0" applyAlignment="0"/>
    <xf numFmtId="0" fontId="73" fillId="60" borderId="0" applyNumberFormat="0" applyBorder="0" applyAlignment="0"/>
    <xf numFmtId="0" fontId="73" fillId="0" borderId="0" applyNumberFormat="0" applyBorder="0" applyAlignment="0"/>
    <xf numFmtId="0" fontId="103" fillId="0" borderId="0">
      <alignment horizontal="center"/>
    </xf>
    <xf numFmtId="0" fontId="77" fillId="0" borderId="0" applyFont="0" applyFill="0" applyBorder="0" applyAlignment="0"/>
    <xf numFmtId="0" fontId="4" fillId="0" borderId="25" applyNumberFormat="0" applyFont="0" applyFill="0" applyBorder="0" applyProtection="0">
      <alignment horizontal="center" vertical="center" wrapText="1"/>
    </xf>
    <xf numFmtId="0" fontId="51" fillId="0" borderId="47" applyNumberFormat="0" applyFill="0" applyAlignment="0" applyProtection="0"/>
    <xf numFmtId="0" fontId="51" fillId="0" borderId="47"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4" fillId="0" borderId="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xf numFmtId="0" fontId="44" fillId="0" borderId="0"/>
    <xf numFmtId="44" fontId="44" fillId="0" borderId="0" applyFont="0" applyFill="0" applyBorder="0" applyAlignment="0" applyProtection="0"/>
    <xf numFmtId="43" fontId="44" fillId="0" borderId="0" applyFont="0" applyFill="0" applyBorder="0" applyAlignment="0" applyProtection="0"/>
    <xf numFmtId="0" fontId="44" fillId="0" borderId="0"/>
    <xf numFmtId="43" fontId="44" fillId="0" borderId="0" applyFont="0" applyFill="0" applyBorder="0" applyAlignment="0" applyProtection="0"/>
    <xf numFmtId="0" fontId="44" fillId="0" borderId="0"/>
    <xf numFmtId="0" fontId="44" fillId="0" borderId="0"/>
    <xf numFmtId="43" fontId="44" fillId="0" borderId="0" applyFont="0" applyFill="0" applyBorder="0" applyAlignment="0" applyProtection="0"/>
    <xf numFmtId="44" fontId="4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6" fillId="0" borderId="0" applyFont="0" applyFill="0" applyBorder="0" applyAlignment="0" applyProtection="0"/>
    <xf numFmtId="0" fontId="45" fillId="0" borderId="0"/>
    <xf numFmtId="0" fontId="4" fillId="0" borderId="0"/>
    <xf numFmtId="0" fontId="4" fillId="0" borderId="0"/>
    <xf numFmtId="44" fontId="29" fillId="0" borderId="0" applyFont="0" applyFill="0" applyBorder="0" applyAlignment="0" applyProtection="0"/>
    <xf numFmtId="0" fontId="44" fillId="0" borderId="0"/>
    <xf numFmtId="0" fontId="44" fillId="0" borderId="0"/>
    <xf numFmtId="9" fontId="29" fillId="0" borderId="0" applyFont="0" applyFill="0" applyBorder="0" applyAlignment="0" applyProtection="0"/>
    <xf numFmtId="0" fontId="29" fillId="0" borderId="0"/>
    <xf numFmtId="0" fontId="54" fillId="41" borderId="0" applyNumberFormat="0" applyAlignment="0" applyProtection="0"/>
    <xf numFmtId="0" fontId="104" fillId="0" borderId="0"/>
    <xf numFmtId="43" fontId="104"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44" fontId="46" fillId="0" borderId="0" applyFont="0" applyFill="0" applyBorder="0" applyAlignment="0" applyProtection="0"/>
    <xf numFmtId="0" fontId="46" fillId="0" borderId="0"/>
    <xf numFmtId="43" fontId="46" fillId="0" borderId="0" applyFont="0" applyFill="0" applyBorder="0" applyAlignment="0" applyProtection="0"/>
    <xf numFmtId="43" fontId="46" fillId="0" borderId="0" applyFont="0" applyFill="0" applyBorder="0" applyAlignment="0" applyProtection="0"/>
    <xf numFmtId="0" fontId="46" fillId="0" borderId="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0" fontId="98" fillId="0" borderId="0"/>
    <xf numFmtId="43" fontId="55" fillId="0" borderId="0" applyFont="0" applyFill="0" applyBorder="0" applyAlignment="0" applyProtection="0"/>
    <xf numFmtId="44" fontId="98" fillId="0" borderId="0" applyFont="0" applyFill="0" applyBorder="0" applyAlignment="0" applyProtection="0"/>
    <xf numFmtId="44" fontId="55" fillId="0" borderId="0" applyFont="0" applyFill="0" applyBorder="0" applyAlignment="0" applyProtection="0"/>
    <xf numFmtId="0" fontId="29" fillId="0" borderId="0"/>
    <xf numFmtId="0" fontId="55" fillId="0" borderId="0"/>
    <xf numFmtId="0" fontId="56" fillId="0" borderId="0" applyNumberFormat="0" applyFill="0" applyBorder="0" applyAlignment="0" applyProtection="0">
      <alignment vertical="top"/>
      <protection locked="0"/>
    </xf>
    <xf numFmtId="0" fontId="57" fillId="0" borderId="0"/>
    <xf numFmtId="0" fontId="57" fillId="0" borderId="0"/>
    <xf numFmtId="0" fontId="57" fillId="0" borderId="0"/>
    <xf numFmtId="0" fontId="29" fillId="0" borderId="0"/>
    <xf numFmtId="9" fontId="55" fillId="0" borderId="0" applyFont="0" applyFill="0" applyBorder="0" applyAlignment="0" applyProtection="0"/>
    <xf numFmtId="0" fontId="46" fillId="0" borderId="0"/>
    <xf numFmtId="43" fontId="46" fillId="0" borderId="0" applyFont="0" applyFill="0" applyBorder="0" applyAlignment="0" applyProtection="0"/>
    <xf numFmtId="0" fontId="105" fillId="0" borderId="0"/>
    <xf numFmtId="9" fontId="46"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7" fillId="0" borderId="0" applyNumberFormat="0" applyFill="0" applyBorder="0" applyAlignment="0" applyProtection="0"/>
    <xf numFmtId="0" fontId="49" fillId="0" borderId="0"/>
    <xf numFmtId="0" fontId="29" fillId="0" borderId="0"/>
    <xf numFmtId="0" fontId="4" fillId="0" borderId="0"/>
    <xf numFmtId="0" fontId="4" fillId="0" borderId="0"/>
    <xf numFmtId="0" fontId="4" fillId="0" borderId="0"/>
    <xf numFmtId="0" fontId="98" fillId="0" borderId="0"/>
    <xf numFmtId="0" fontId="4" fillId="0" borderId="0"/>
    <xf numFmtId="0" fontId="4" fillId="0" borderId="0"/>
    <xf numFmtId="0" fontId="4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6" fillId="0" borderId="0"/>
    <xf numFmtId="43" fontId="46" fillId="0" borderId="0" applyFont="0" applyFill="0" applyBorder="0" applyAlignment="0" applyProtection="0"/>
    <xf numFmtId="44" fontId="46" fillId="0" borderId="0" applyFont="0" applyFill="0" applyBorder="0" applyAlignment="0" applyProtection="0"/>
    <xf numFmtId="9" fontId="46" fillId="0" borderId="0" applyFont="0" applyFill="0" applyBorder="0" applyAlignment="0" applyProtection="0"/>
    <xf numFmtId="9" fontId="29" fillId="0" borderId="0" applyFont="0" applyFill="0" applyBorder="0" applyAlignment="0" applyProtection="0"/>
    <xf numFmtId="44" fontId="46" fillId="0" borderId="0" applyFont="0" applyFill="0" applyBorder="0" applyAlignment="0" applyProtection="0"/>
    <xf numFmtId="0" fontId="44" fillId="0" borderId="0"/>
    <xf numFmtId="0" fontId="44" fillId="0" borderId="0"/>
    <xf numFmtId="44" fontId="46" fillId="0" borderId="0" applyFont="0" applyFill="0" applyBorder="0" applyAlignment="0" applyProtection="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xf numFmtId="0" fontId="46" fillId="0" borderId="0"/>
    <xf numFmtId="43"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3" fontId="46" fillId="0" borderId="0" applyFont="0" applyFill="0" applyBorder="0" applyAlignment="0" applyProtection="0"/>
    <xf numFmtId="0" fontId="46" fillId="0" borderId="0"/>
  </cellStyleXfs>
  <cellXfs count="132">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6" fillId="0" borderId="38" xfId="0" applyFont="1" applyBorder="1" applyAlignment="1" applyProtection="1">
      <alignment horizontal="right"/>
    </xf>
    <xf numFmtId="0" fontId="27" fillId="6" borderId="0" xfId="0" applyFont="1" applyFill="1" applyBorder="1" applyProtection="1"/>
    <xf numFmtId="0" fontId="17" fillId="0" borderId="0" xfId="0" applyFont="1" applyAlignment="1" applyProtection="1">
      <alignment horizontal="left"/>
    </xf>
    <xf numFmtId="0" fontId="26" fillId="6" borderId="9" xfId="0" applyFont="1" applyFill="1" applyBorder="1" applyProtection="1">
      <protection locked="0"/>
    </xf>
    <xf numFmtId="0" fontId="23" fillId="6" borderId="9" xfId="0" applyFont="1" applyFill="1" applyBorder="1" applyProtection="1"/>
    <xf numFmtId="43" fontId="12" fillId="6" borderId="14" xfId="0" applyNumberFormat="1" applyFont="1" applyFill="1" applyBorder="1" applyAlignment="1" applyProtection="1">
      <alignment vertical="center"/>
      <protection locked="0"/>
    </xf>
    <xf numFmtId="43" fontId="12" fillId="6" borderId="5" xfId="0" applyNumberFormat="1" applyFont="1" applyFill="1" applyBorder="1" applyAlignment="1" applyProtection="1">
      <alignment vertical="center"/>
      <protection locked="0"/>
    </xf>
    <xf numFmtId="43" fontId="12" fillId="6" borderId="15" xfId="0" applyNumberFormat="1" applyFont="1" applyFill="1" applyBorder="1" applyAlignment="1" applyProtection="1">
      <alignment vertical="center"/>
      <protection locked="0"/>
    </xf>
    <xf numFmtId="43" fontId="12" fillId="6" borderId="9" xfId="0" applyNumberFormat="1" applyFont="1" applyFill="1" applyBorder="1" applyAlignment="1" applyProtection="1">
      <alignment vertical="center"/>
      <protection locked="0"/>
    </xf>
    <xf numFmtId="43" fontId="12" fillId="6" borderId="16" xfId="0" applyNumberFormat="1" applyFont="1" applyFill="1" applyBorder="1" applyAlignment="1" applyProtection="1">
      <alignment vertical="center"/>
      <protection locked="0"/>
    </xf>
    <xf numFmtId="166" fontId="22" fillId="0" borderId="0" xfId="0" applyNumberFormat="1" applyFont="1" applyProtection="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0" fontId="26" fillId="6" borderId="32" xfId="0" applyFont="1" applyFill="1" applyBorder="1" applyAlignment="1" applyProtection="1">
      <protection locked="0"/>
    </xf>
    <xf numFmtId="0" fontId="26" fillId="6" borderId="33" xfId="0" applyFont="1" applyFill="1" applyBorder="1" applyAlignment="1" applyProtection="1">
      <protection locked="0"/>
    </xf>
    <xf numFmtId="0" fontId="26" fillId="6" borderId="7" xfId="0" applyFont="1" applyFill="1" applyBorder="1" applyAlignment="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1679">
    <cellStyle name="0" xfId="1525" xr:uid="{C908BA09-0D53-4302-BA4E-484AD5F155FF}"/>
    <cellStyle name="0 2" xfId="1526" xr:uid="{755D5E32-96EE-4328-AFD3-F8A83D387956}"/>
    <cellStyle name="17179869185" xfId="1527" xr:uid="{F672A033-2848-4C0B-A1AC-49E5752C80FB}"/>
    <cellStyle name="20% - Accent1" xfId="19" builtinId="30" customBuiltin="1"/>
    <cellStyle name="20% - Accent1 2" xfId="121" xr:uid="{4C9421D0-B79B-47B9-861E-0A935A44BBA6}"/>
    <cellStyle name="20% - Accent1 2 2" xfId="622" xr:uid="{AEE22FF5-10DC-4E8A-A2E0-F0B598757F1F}"/>
    <cellStyle name="20% - Accent1 3" xfId="120" xr:uid="{8FA9E43F-89D1-4B59-B6C3-D66E324A51DF}"/>
    <cellStyle name="20% - Accent1 3 2" xfId="604" xr:uid="{7482C3CD-B6C5-4452-BFB0-AEAE9005B8B7}"/>
    <cellStyle name="20% - Accent1 4" xfId="635" xr:uid="{E47911FD-9C90-4DF2-9A61-EFECB4040EB3}"/>
    <cellStyle name="20% - Accent2" xfId="22" builtinId="34" customBuiltin="1"/>
    <cellStyle name="20% - Accent2 2" xfId="123" xr:uid="{F7218380-6355-44FF-B447-34828E05ED90}"/>
    <cellStyle name="20% - Accent2 2 2" xfId="642" xr:uid="{B8FC3DAC-DB95-4DDA-A8C6-421184694D76}"/>
    <cellStyle name="20% - Accent2 3" xfId="122" xr:uid="{F0A9F233-4172-47BE-89FC-9C41237DE7DA}"/>
    <cellStyle name="20% - Accent2 3 2" xfId="639" xr:uid="{DA743B2D-6F08-452E-8888-D324C2C9B472}"/>
    <cellStyle name="20% - Accent2 4" xfId="603" xr:uid="{0FA8341E-AFAC-49BD-9C20-576457A56335}"/>
    <cellStyle name="20% - Accent3" xfId="25" builtinId="38" customBuiltin="1"/>
    <cellStyle name="20% - Accent3 2" xfId="125" xr:uid="{E1ABAE5E-D051-4313-974D-17683067D941}"/>
    <cellStyle name="20% - Accent3 2 2" xfId="637" xr:uid="{C479417E-B85D-418C-B9E1-F761CE2FBDA6}"/>
    <cellStyle name="20% - Accent3 3" xfId="124" xr:uid="{ECF46C10-ACD1-40F5-AF08-9D543EE72D68}"/>
    <cellStyle name="20% - Accent3 3 2" xfId="641" xr:uid="{1DCE3EED-2B56-44F5-9153-3858FA05A838}"/>
    <cellStyle name="20% - Accent3 4" xfId="627" xr:uid="{14339A72-C039-4ED4-B97A-B79A286E808D}"/>
    <cellStyle name="20% - Accent4" xfId="28" builtinId="42" customBuiltin="1"/>
    <cellStyle name="20% - Accent4 2" xfId="127" xr:uid="{2DFA7EAB-D252-4A69-A1A1-3136488F1377}"/>
    <cellStyle name="20% - Accent4 2 2" xfId="623" xr:uid="{A8F9C6E1-9C26-4A37-B40C-A36C97EB78AC}"/>
    <cellStyle name="20% - Accent4 3" xfId="126" xr:uid="{6EC7E91A-D27D-45FE-BAAC-99AA5DD67712}"/>
    <cellStyle name="20% - Accent4 3 2" xfId="615" xr:uid="{E3CBC374-52C3-4341-8B7E-77DC8521B0F9}"/>
    <cellStyle name="20% - Accent4 4" xfId="634" xr:uid="{0FF76122-BD5D-4A8E-9927-315EED7703D5}"/>
    <cellStyle name="20% - Accent5" xfId="31" builtinId="46" customBuiltin="1"/>
    <cellStyle name="20% - Accent5 2" xfId="129" xr:uid="{BE1B1F16-74C7-4308-9B04-342377C63445}"/>
    <cellStyle name="20% - Accent5 2 2" xfId="613" xr:uid="{742A5430-5847-467D-AF60-DD00ED46156E}"/>
    <cellStyle name="20% - Accent5 3" xfId="128" xr:uid="{001013AB-F209-4744-9640-01A276C5B108}"/>
    <cellStyle name="20% - Accent5 3 2" xfId="630" xr:uid="{D1AB5F9B-D6D5-4339-9D29-AFE4D91D3BDE}"/>
    <cellStyle name="20% - Accent5 4" xfId="624" xr:uid="{8E22984D-A88E-4DF3-A219-A2F8DC1507A7}"/>
    <cellStyle name="20% - Accent6" xfId="34" builtinId="50" customBuiltin="1"/>
    <cellStyle name="20% - Accent6 2" xfId="131" xr:uid="{D272D0D1-9153-4B33-B49E-8BF78476A608}"/>
    <cellStyle name="20% - Accent6 2 2" xfId="620" xr:uid="{C86383BB-5CD5-4E6F-9957-2842DB6C69CE}"/>
    <cellStyle name="20% - Accent6 3" xfId="130" xr:uid="{B8D53CCC-83F3-4017-9E4F-96546C91ECB6}"/>
    <cellStyle name="20% - Accent6 3 2" xfId="636" xr:uid="{9A0B1882-BB5E-4115-BCA6-236590C74A6E}"/>
    <cellStyle name="20% - Accent6 4" xfId="643" xr:uid="{82EEFB0D-DE2D-4C3C-A8A8-978C13BB583E}"/>
    <cellStyle name="40% - Accent1" xfId="20" builtinId="31" customBuiltin="1"/>
    <cellStyle name="40% - Accent1 2" xfId="133" xr:uid="{50689A4C-153C-4937-81C7-5E0900D28677}"/>
    <cellStyle name="40% - Accent1 2 2" xfId="617" xr:uid="{D18EB349-5D08-4627-AEA3-09629A3D5113}"/>
    <cellStyle name="40% - Accent1 3" xfId="132" xr:uid="{5C0E5F56-E29E-415C-BEC1-C9498D945824}"/>
    <cellStyle name="40% - Accent1 3 2" xfId="632" xr:uid="{89503AA2-AFF1-4A03-BB12-13FDEDE7CE7B}"/>
    <cellStyle name="40% - Accent1 4" xfId="638" xr:uid="{FCD221F5-90B0-426B-93B6-D8F8DBF3EAB0}"/>
    <cellStyle name="40% - Accent2" xfId="23" builtinId="35" customBuiltin="1"/>
    <cellStyle name="40% - Accent2 2" xfId="135" xr:uid="{4FAAAF07-04CE-4869-9879-84ADF1F6A08A}"/>
    <cellStyle name="40% - Accent2 2 2" xfId="633" xr:uid="{E694FAF4-720F-4244-B3BF-468C5E1DDEA6}"/>
    <cellStyle name="40% - Accent2 3" xfId="134" xr:uid="{A975FB74-0E54-485B-838F-E5434C63F8CB}"/>
    <cellStyle name="40% - Accent2 3 2" xfId="629" xr:uid="{BFC6B101-9918-4282-AFF5-49B4017D055D}"/>
    <cellStyle name="40% - Accent2 4" xfId="626" xr:uid="{F0BFF085-BB07-49F2-B885-B01AD83D7E6A}"/>
    <cellStyle name="40% - Accent3" xfId="26" builtinId="39" customBuiltin="1"/>
    <cellStyle name="40% - Accent3 2" xfId="137" xr:uid="{26143607-D0D9-4A08-AE4B-9C850EA6908E}"/>
    <cellStyle name="40% - Accent3 2 2" xfId="606" xr:uid="{93F7F44F-3E25-4BDE-8C56-07A3B22C8E7A}"/>
    <cellStyle name="40% - Accent3 3" xfId="136" xr:uid="{AD0512E7-53F7-4699-B84F-0B8C3248756C}"/>
    <cellStyle name="40% - Accent3 3 2" xfId="621" xr:uid="{4EBE4148-8782-4887-80C0-D4E4B26AA5C2}"/>
    <cellStyle name="40% - Accent3 4" xfId="619" xr:uid="{C8E2DD3F-2CB7-4151-8AC3-422E47DC3B31}"/>
    <cellStyle name="40% - Accent4" xfId="29" builtinId="43" customBuiltin="1"/>
    <cellStyle name="40% - Accent4 2" xfId="139" xr:uid="{94996600-4E17-443A-A594-EFA8F5A0D892}"/>
    <cellStyle name="40% - Accent4 2 2" xfId="631" xr:uid="{B76E8E23-A84D-4DCD-8890-3F99036C7C0D}"/>
    <cellStyle name="40% - Accent4 3" xfId="138" xr:uid="{FDC9275A-B899-4E3A-8188-743071157EE7}"/>
    <cellStyle name="40% - Accent4 3 2" xfId="644" xr:uid="{03532639-CF6D-49FD-86DC-704764765858}"/>
    <cellStyle name="40% - Accent4 4" xfId="616" xr:uid="{9EA6E6A5-6355-4CE9-B2FA-19F2AD98E39B}"/>
    <cellStyle name="40% - Accent5" xfId="32" builtinId="47" customBuiltin="1"/>
    <cellStyle name="40% - Accent5 2" xfId="141" xr:uid="{A6CE40BB-47C6-43C0-B64A-BE463816946B}"/>
    <cellStyle name="40% - Accent5 2 2" xfId="645" xr:uid="{85090316-17D8-4667-8C65-C52F661A1683}"/>
    <cellStyle name="40% - Accent5 3" xfId="140" xr:uid="{E6B4660D-E34C-4D74-8BAE-C1B410A484BE}"/>
    <cellStyle name="40% - Accent5 3 2" xfId="646" xr:uid="{DADFD44E-E3C0-4339-B0D5-748AAFA5036D}"/>
    <cellStyle name="40% - Accent5 4" xfId="647" xr:uid="{18602872-623F-45A0-A694-5F869CD6735B}"/>
    <cellStyle name="40% - Accent6" xfId="35" builtinId="51" customBuiltin="1"/>
    <cellStyle name="40% - Accent6 2" xfId="143" xr:uid="{179FE85B-1B63-47B9-9230-6025EB7C8132}"/>
    <cellStyle name="40% - Accent6 2 2" xfId="648" xr:uid="{8BB92939-30EF-4D6B-9598-5E626AF8BD8F}"/>
    <cellStyle name="40% - Accent6 3" xfId="142" xr:uid="{790BEC6B-E98F-49F2-81EE-0752084C6667}"/>
    <cellStyle name="40% - Accent6 3 2" xfId="649" xr:uid="{F0DBEB4B-58C5-4B20-8549-0B6663888D8F}"/>
    <cellStyle name="40% - Accent6 4" xfId="650" xr:uid="{E20E66E9-7363-4AFC-B0E3-15B3A43415BE}"/>
    <cellStyle name="4294967297" xfId="1528" xr:uid="{5A00EC76-0854-4C9A-9FCD-5A6D424D2C76}"/>
    <cellStyle name="4294967297 2" xfId="1529" xr:uid="{50B3836A-7627-4892-AF9C-D9B86BF8411A}"/>
    <cellStyle name="4294967308" xfId="1530" xr:uid="{41457C09-AFBB-4658-84F7-DD51A930B693}"/>
    <cellStyle name="4294967309" xfId="1531" xr:uid="{D4310B88-EEBC-4792-B509-4A4C1954A5B0}"/>
    <cellStyle name="60% - Accent1 2" xfId="145" xr:uid="{406E15B8-7180-4BE4-A730-249C82A069CF}"/>
    <cellStyle name="60% - Accent1 2 2" xfId="651" xr:uid="{E5167FA0-CE1E-4C9D-95A6-3E6421B0B283}"/>
    <cellStyle name="60% - Accent1 3" xfId="144" xr:uid="{50427751-F087-4E93-A5C2-03FE8E275967}"/>
    <cellStyle name="60% - Accent1 3 2" xfId="652" xr:uid="{C2C228F0-1D2D-433B-A096-9A56A296099A}"/>
    <cellStyle name="60% - Accent1 4" xfId="96" xr:uid="{E56D2F6E-4E93-4AED-98B9-7582EF8450B1}"/>
    <cellStyle name="60% - Accent2 2" xfId="147" xr:uid="{115D4C3D-0FB6-48E5-9CB4-AD872A5312EA}"/>
    <cellStyle name="60% - Accent2 2 2" xfId="653" xr:uid="{31AC1A87-125B-41A0-A6A4-122E5DF3B7C1}"/>
    <cellStyle name="60% - Accent2 3" xfId="146" xr:uid="{065A3734-B59F-48BD-A5CD-BC56B03A3660}"/>
    <cellStyle name="60% - Accent2 3 2" xfId="654" xr:uid="{6604B357-99EB-4872-A092-F39D70243A5E}"/>
    <cellStyle name="60% - Accent2 4" xfId="97" xr:uid="{8578EAF0-DE2B-475F-B2FD-564E012091C4}"/>
    <cellStyle name="60% - Accent3 2" xfId="149" xr:uid="{A1C5E568-93F0-4968-AF31-E8914C144BEE}"/>
    <cellStyle name="60% - Accent3 2 2" xfId="655" xr:uid="{1769509E-21F7-4593-B8D1-A6658E54E114}"/>
    <cellStyle name="60% - Accent3 3" xfId="148" xr:uid="{74F814E3-2299-4DF3-A613-8FE76B76DC5F}"/>
    <cellStyle name="60% - Accent3 3 2" xfId="656" xr:uid="{2F05BF9F-1567-4C3A-9B4F-014C9711DACE}"/>
    <cellStyle name="60% - Accent3 4" xfId="98" xr:uid="{C332BFDB-5C2C-4249-BE63-21EFDB4C546E}"/>
    <cellStyle name="60% - Accent4 2" xfId="151" xr:uid="{6B5BC4F1-2742-4F8D-B0F0-BEDFB0200176}"/>
    <cellStyle name="60% - Accent4 2 2" xfId="657" xr:uid="{2FF65D9C-8C0D-4B87-BD14-B15B24B26BAA}"/>
    <cellStyle name="60% - Accent4 3" xfId="150" xr:uid="{453A9DEB-8491-41A1-9B2A-F75FA514A838}"/>
    <cellStyle name="60% - Accent4 3 2" xfId="658" xr:uid="{B5591651-6D62-4DBB-A951-190049FAD938}"/>
    <cellStyle name="60% - Accent4 4" xfId="99" xr:uid="{52E4F2B0-E0AB-4F47-97FF-3F5E1F826118}"/>
    <cellStyle name="60% - Accent5 2" xfId="153" xr:uid="{52FABDE0-949B-477A-AF2D-112BD5929201}"/>
    <cellStyle name="60% - Accent5 2 2" xfId="659" xr:uid="{C18D1AA4-3B4F-48CB-BACF-4118350EA168}"/>
    <cellStyle name="60% - Accent5 3" xfId="152" xr:uid="{400FCEF5-E21C-4671-95B7-F9A58DE22E31}"/>
    <cellStyle name="60% - Accent5 3 2" xfId="660" xr:uid="{102FD128-6154-4EAD-975F-A2FDFEA7C6D9}"/>
    <cellStyle name="60% - Accent5 4" xfId="100" xr:uid="{99CD6B42-8970-4588-AE5C-CF1D483236C0}"/>
    <cellStyle name="60% - Accent6 2" xfId="155" xr:uid="{6F62C628-EEB6-458C-AC0A-771EF6D55CC0}"/>
    <cellStyle name="60% - Accent6 2 2" xfId="661" xr:uid="{D8683CDC-ADBF-496C-80BB-C46408EED98E}"/>
    <cellStyle name="60% - Accent6 3" xfId="154" xr:uid="{6834A402-0C1A-4C7D-AAE6-4EE6CC20E536}"/>
    <cellStyle name="60% - Accent6 3 2" xfId="662" xr:uid="{D2F43763-8FB6-481E-8B62-F1CC5023807E}"/>
    <cellStyle name="60% - Accent6 4" xfId="101" xr:uid="{5859F658-CFCA-40C4-AC43-0ACD36C9B629}"/>
    <cellStyle name="8589934593" xfId="1532" xr:uid="{9646E887-2710-4B91-9682-09DBCBD77332}"/>
    <cellStyle name="8589934593 2" xfId="1533" xr:uid="{E06EBDFA-4971-44DE-80E1-A196D0CC29B2}"/>
    <cellStyle name="8589934598" xfId="1534" xr:uid="{987C187B-100D-4AC6-A297-2613F93661D7}"/>
    <cellStyle name="8589934609" xfId="1535" xr:uid="{13371868-18A2-4F40-B659-3972B61EF1EA}"/>
    <cellStyle name="Accent1" xfId="18" builtinId="29" customBuiltin="1"/>
    <cellStyle name="Accent1 2" xfId="157" xr:uid="{219760BA-9B90-41AD-A7FF-AD1B871D1ED5}"/>
    <cellStyle name="Accent1 2 2" xfId="663" xr:uid="{CFDDFD59-DCA7-4C19-AE26-7955C3AF88A4}"/>
    <cellStyle name="Accent1 3" xfId="156" xr:uid="{3010AF8A-80FA-4387-B883-F65EED066BBB}"/>
    <cellStyle name="Accent1 3 2" xfId="664" xr:uid="{5BC2F436-E865-4BC4-8D2F-0C2F87F411A8}"/>
    <cellStyle name="Accent2" xfId="21" builtinId="33" customBuiltin="1"/>
    <cellStyle name="Accent2 2" xfId="159" xr:uid="{4025C98A-DA3A-4E4C-A93E-D423BA28FA8F}"/>
    <cellStyle name="Accent2 2 2" xfId="665" xr:uid="{C7083466-0D5B-4E8A-B237-8DFF2BBD7736}"/>
    <cellStyle name="Accent2 3" xfId="158" xr:uid="{B835E508-D4EF-487F-9733-949F9E203415}"/>
    <cellStyle name="Accent2 3 2" xfId="666" xr:uid="{FF356954-EFEC-467B-AB68-E90A8B43DBCE}"/>
    <cellStyle name="Accent3" xfId="24" builtinId="37" customBuiltin="1"/>
    <cellStyle name="Accent3 2" xfId="161" xr:uid="{F7FF676C-7EDB-4A5A-BEB6-F1A2EF7DBD21}"/>
    <cellStyle name="Accent3 2 2" xfId="667" xr:uid="{A07E7516-5F4E-4B9A-AF6B-A9087C581D73}"/>
    <cellStyle name="Accent3 3" xfId="160" xr:uid="{F04F99E0-984F-420C-8A40-6489D04032E7}"/>
    <cellStyle name="Accent3 3 2" xfId="668" xr:uid="{557EA477-2049-4D4A-BAA5-351706435D72}"/>
    <cellStyle name="Accent4" xfId="27" builtinId="41" customBuiltin="1"/>
    <cellStyle name="Accent4 2" xfId="163" xr:uid="{4EC7F8A7-EC89-45A8-BD77-AE603CAC1117}"/>
    <cellStyle name="Accent4 2 2" xfId="669" xr:uid="{2B3D4FE5-0CDB-4CB4-9071-C8DE56AA74F7}"/>
    <cellStyle name="Accent4 3" xfId="162" xr:uid="{6B568695-258A-4EF0-B47E-8FEBFF231CF2}"/>
    <cellStyle name="Accent4 3 2" xfId="670" xr:uid="{8A6D7120-A601-4B34-994F-C33579438C68}"/>
    <cellStyle name="Accent5" xfId="30" builtinId="45" customBuiltin="1"/>
    <cellStyle name="Accent5 2" xfId="165" xr:uid="{98FA2FE7-63E3-4AB9-B1A3-7D640C9C493A}"/>
    <cellStyle name="Accent5 2 2" xfId="671" xr:uid="{64BBF13E-9477-4AA3-A847-7D3D15C80315}"/>
    <cellStyle name="Accent5 3" xfId="164" xr:uid="{AD2280E2-BF92-4342-BEDE-1CC090254A57}"/>
    <cellStyle name="Accent5 3 2" xfId="672" xr:uid="{9F3AF342-8519-411D-BE3C-CC460F7C8447}"/>
    <cellStyle name="Accent6" xfId="33" builtinId="49" customBuiltin="1"/>
    <cellStyle name="Accent6 2" xfId="167" xr:uid="{96D8B00B-F49B-4DC6-8C5B-B64F09C7AA35}"/>
    <cellStyle name="Accent6 2 2" xfId="673" xr:uid="{33328C54-5294-4818-923A-5F841F9C0990}"/>
    <cellStyle name="Accent6 3" xfId="166" xr:uid="{E66B49C6-BBE3-4D79-B031-88CB32AC3F31}"/>
    <cellStyle name="Accent6 3 2" xfId="674" xr:uid="{F7F7BB00-AA40-4904-ABCE-21AD9B81FAB8}"/>
    <cellStyle name="Bad" xfId="8" builtinId="27" customBuiltin="1"/>
    <cellStyle name="Bad 2" xfId="169" xr:uid="{A5CA2DA4-BFB8-4037-B31C-6D8624A17ED7}"/>
    <cellStyle name="Bad 2 2" xfId="675" xr:uid="{9FC7D72C-E7C3-4A38-86CC-ADF1473AB170}"/>
    <cellStyle name="Bad 3" xfId="168" xr:uid="{1471E310-3EC4-4394-BF7B-2489D47B2CC1}"/>
    <cellStyle name="Bad 3 2" xfId="676" xr:uid="{B3523C8E-3F75-41E2-84E8-799316C53C0E}"/>
    <cellStyle name="Calculation" xfId="11" builtinId="22" customBuiltin="1"/>
    <cellStyle name="Calculation 10" xfId="170" xr:uid="{2FA6E130-717A-4F66-B772-6CCB490C1AA2}"/>
    <cellStyle name="Calculation 2" xfId="171" xr:uid="{6FC72559-9D9A-4D0F-B626-09A46CE39859}"/>
    <cellStyle name="Calculation 2 2" xfId="677" xr:uid="{BE03F338-16E0-4363-BF21-8F1F7899F558}"/>
    <cellStyle name="Calculation 3" xfId="172" xr:uid="{F329EAED-4F41-45C0-943F-3AE40D743EAD}"/>
    <cellStyle name="Calculation 3 2" xfId="678" xr:uid="{1BA306C2-F051-4989-B5B8-77E61E945DE5}"/>
    <cellStyle name="Calculation 4" xfId="173" xr:uid="{FF34D82B-6F20-4880-A006-823867889DD5}"/>
    <cellStyle name="Calculation 5" xfId="174" xr:uid="{9D616F22-030F-4BD9-A8A5-0598D6843F84}"/>
    <cellStyle name="Calculation 6" xfId="175" xr:uid="{887B75B8-04D7-4C05-BB4D-5A791678A88D}"/>
    <cellStyle name="Calculation 7" xfId="176" xr:uid="{4C4F6DCF-6F87-4A1C-97D1-91B2265DDCCB}"/>
    <cellStyle name="Calculation 8" xfId="177" xr:uid="{48109BA9-F2C8-4FF7-93A9-921B74FBF569}"/>
    <cellStyle name="Calculation 9" xfId="178" xr:uid="{4330AE58-B5FC-40E6-A564-5F77754C79D5}"/>
    <cellStyle name="Check Cell" xfId="13" builtinId="23" customBuiltin="1"/>
    <cellStyle name="Check Cell 2" xfId="180" xr:uid="{BB2AED45-C883-49DE-85ED-EE0D2D86EE53}"/>
    <cellStyle name="Check Cell 2 2" xfId="679" xr:uid="{41C324A8-C614-4B41-834F-30A88E5B50CC}"/>
    <cellStyle name="Check Cell 3" xfId="179" xr:uid="{7AACFD53-A3CC-4780-B7A4-53DF2031D361}"/>
    <cellStyle name="Check Cell 3 2" xfId="680" xr:uid="{685C55E5-2C4F-45BB-889D-D68AD49F7125}"/>
    <cellStyle name="Column Title" xfId="681" xr:uid="{39D216CD-8DE8-42FE-AA64-278105D32F92}"/>
    <cellStyle name="Column Title 2" xfId="682" xr:uid="{51322028-6539-4E94-B239-E1FC1469BD5D}"/>
    <cellStyle name="Comma [0] 2" xfId="584" xr:uid="{1D1CD7F5-FF01-47BC-8F71-29462B8394A9}"/>
    <cellStyle name="Comma [1]" xfId="683" xr:uid="{63A5F861-0618-4F59-AE2E-E54ABDB495E7}"/>
    <cellStyle name="Comma [-3]" xfId="684" xr:uid="{91F60AD3-1F91-484A-B36A-13191D9EC4EA}"/>
    <cellStyle name="Comma 10" xfId="576" xr:uid="{060A9FF5-0857-4AE2-8477-04A174903CFA}"/>
    <cellStyle name="Comma 10 2" xfId="685" xr:uid="{F857F207-182C-49F6-BA98-E4FC543F9026}"/>
    <cellStyle name="Comma 11" xfId="595" xr:uid="{3595D5C7-D907-4B9E-B7B6-7909D5DFA443}"/>
    <cellStyle name="Comma 11 2" xfId="1511" xr:uid="{5B3F7732-1EBA-433C-B672-6368C69075D0}"/>
    <cellStyle name="Comma 12" xfId="587" xr:uid="{A24FD57B-9576-487A-9115-DAB9A2A71D19}"/>
    <cellStyle name="Comma 12 2" xfId="1518" xr:uid="{0488471F-1F5C-417F-A854-109EBEA577B9}"/>
    <cellStyle name="Comma 13" xfId="582" xr:uid="{3C0DF076-ED04-44AD-93A8-7F4B5AE6C4D4}"/>
    <cellStyle name="Comma 13 2" xfId="1520" xr:uid="{EBA575A4-415B-4B14-95A8-DC7D1FED1FA3}"/>
    <cellStyle name="Comma 14" xfId="594" xr:uid="{4C0B2C56-46EA-4639-8FDD-126AC825456B}"/>
    <cellStyle name="Comma 14 2" xfId="1515" xr:uid="{678D8E60-9A0D-42C0-8B5B-C06E040A5678}"/>
    <cellStyle name="Comma 15" xfId="586" xr:uid="{BC0ED199-CBA8-46A8-8359-E2B175603D87}"/>
    <cellStyle name="Comma 15 2" xfId="1523" xr:uid="{5DB60A78-488A-4219-B45A-BF1A5C52FA9E}"/>
    <cellStyle name="Comma 16" xfId="572" xr:uid="{16E86BF3-1FF8-402F-9F36-DEB06A962D84}"/>
    <cellStyle name="Comma 17" xfId="593" xr:uid="{02FFB06E-9D33-497A-AC3F-97B0B481C98A}"/>
    <cellStyle name="Comma 18" xfId="585" xr:uid="{21C64322-D23F-4E9B-B909-CB1C1B9412AA}"/>
    <cellStyle name="Comma 19" xfId="574" xr:uid="{BF06847E-B189-434C-A749-EA3DA0D63871}"/>
    <cellStyle name="Comma 2" xfId="1" xr:uid="{00000000-0005-0000-0000-000000000000}"/>
    <cellStyle name="Comma 2 2" xfId="36" xr:uid="{033E4BBC-1EBA-4388-AD2B-4AB8336D7566}"/>
    <cellStyle name="Comma 2 2 2" xfId="37" xr:uid="{B167C621-ADEE-4F0D-9C6D-9017A49DDBA5}"/>
    <cellStyle name="Comma 2 2 2 2" xfId="1536" xr:uid="{C5A18FC0-88F0-4471-87B0-BACAD1656F91}"/>
    <cellStyle name="Comma 2 2 2 3" xfId="686" xr:uid="{B2FC4D8E-254C-46BF-82CC-4A4E992AA083}"/>
    <cellStyle name="Comma 2 2 3" xfId="181" xr:uid="{EE0B4C5F-887C-49C4-B84C-9E5973033A68}"/>
    <cellStyle name="Comma 2 2 4" xfId="182" xr:uid="{32CEB3DC-6387-40E7-886F-6DEA4E6E3669}"/>
    <cellStyle name="Comma 2 2 5" xfId="183" xr:uid="{627EACD6-22EA-42B0-88D1-3B31A3002110}"/>
    <cellStyle name="Comma 2 2 6" xfId="184" xr:uid="{CF8D50DF-81C5-4936-99C7-2B721647876E}"/>
    <cellStyle name="Comma 2 2 7" xfId="185" xr:uid="{F3587223-1DE2-4D59-9695-87DF12E74450}"/>
    <cellStyle name="Comma 2 2 8" xfId="186" xr:uid="{8DDD36D2-D1E6-46DE-A475-66E435B24F59}"/>
    <cellStyle name="Comma 2 3" xfId="38" xr:uid="{55B4D697-34DF-4DE5-A316-64B75F7492DE}"/>
    <cellStyle name="Comma 2 3 2" xfId="687" xr:uid="{E6658F30-64B7-4CCC-879A-ABAD6CA3CB4C}"/>
    <cellStyle name="Comma 2 3 2 2" xfId="688" xr:uid="{8B36CFF0-522C-4D6E-80D8-0BB68F774D77}"/>
    <cellStyle name="Comma 2 3 2 2 2" xfId="689" xr:uid="{0CCDF3D2-2BCD-4FCE-9BFC-3692229ED81C}"/>
    <cellStyle name="Comma 2 3 2 2 3" xfId="690" xr:uid="{2B4D6578-DBF3-44BE-8F3C-12A4383BC6DD}"/>
    <cellStyle name="Comma 2 3 2 3" xfId="691" xr:uid="{A1028BBB-F62F-490E-85C6-63A69ADF1388}"/>
    <cellStyle name="Comma 2 3 2 3 2" xfId="692" xr:uid="{A8548C84-9EB3-42E7-9BEE-6B728AAEDC31}"/>
    <cellStyle name="Comma 2 3 2 4" xfId="693" xr:uid="{D762F480-8777-426A-A76A-CB9AAB02EE79}"/>
    <cellStyle name="Comma 2 3 2 5" xfId="694" xr:uid="{EB9FF1C9-4974-4C75-AF31-7372041D5892}"/>
    <cellStyle name="Comma 2 3 3" xfId="695" xr:uid="{801EE57B-E049-470D-9ED0-8D71C3CE5465}"/>
    <cellStyle name="Comma 2 3 4" xfId="696" xr:uid="{E0C6726E-F724-43B7-BC19-7C3585BD1C7F}"/>
    <cellStyle name="Comma 2 3 4 2" xfId="697" xr:uid="{DBAA7743-D1A5-4FA4-8ECA-797046559A68}"/>
    <cellStyle name="Comma 2 3 4 2 2" xfId="698" xr:uid="{B3877750-A35A-4969-9475-9B580B694D70}"/>
    <cellStyle name="Comma 2 3 4 3" xfId="699" xr:uid="{40179425-0EC3-4211-BC16-FE7F0D1E3E59}"/>
    <cellStyle name="Comma 2 3 4 4" xfId="700" xr:uid="{3912FE65-ADA2-4E07-A71F-D52C4DE6BE9D}"/>
    <cellStyle name="Comma 2 3 5" xfId="701" xr:uid="{700635F1-4698-4EA9-91AD-27A2660624F9}"/>
    <cellStyle name="Comma 2 3 5 2" xfId="702" xr:uid="{D2AFE8F2-03D4-404E-B8B0-056AFA4447EE}"/>
    <cellStyle name="Comma 2 3 6" xfId="703" xr:uid="{D02116F4-1D26-4CDF-8898-4CF4FD7DB7F7}"/>
    <cellStyle name="Comma 2 3 6 2" xfId="704" xr:uid="{E511E51A-8ED0-43E3-ACE0-315A679C8476}"/>
    <cellStyle name="Comma 2 3 7" xfId="705" xr:uid="{21BE6E9B-EC86-4966-BFDD-279890CEFD2A}"/>
    <cellStyle name="Comma 2 4" xfId="39" xr:uid="{499A24FD-1417-4C0E-BE1D-B43B251D7DC6}"/>
    <cellStyle name="Comma 2 4 2" xfId="706" xr:uid="{79B96C52-45D2-475E-89D8-F8763DB4421D}"/>
    <cellStyle name="Comma 2 4 3" xfId="1548" xr:uid="{FAFEDBE5-EFFB-445B-9D2A-7F4986594D8C}"/>
    <cellStyle name="Comma 2 5" xfId="40" xr:uid="{9FAFD419-0FD2-4BE1-A75B-9CC92EC32EB0}"/>
    <cellStyle name="Comma 2 6" xfId="93" xr:uid="{1EFD7732-123F-4C6F-BC75-72076B1C0C09}"/>
    <cellStyle name="Comma 2 6 2" xfId="105" xr:uid="{CCD6CAE6-4E1E-40EA-80DC-511346405A5D}"/>
    <cellStyle name="Comma 2 6 3" xfId="577" xr:uid="{8BAEE881-7A92-4967-B1B4-9B226E015F31}"/>
    <cellStyle name="Comma 2 7" xfId="1618" xr:uid="{0FD56A3A-2042-4363-8496-A181EDFB8E51}"/>
    <cellStyle name="Comma 2 8" xfId="559" xr:uid="{72FE19E1-2B94-4216-AE2E-17F84B745F34}"/>
    <cellStyle name="Comma 20" xfId="601" xr:uid="{AB10CA8B-178F-4DE2-B86C-45C35DA9CDD6}"/>
    <cellStyle name="Comma 21" xfId="1549" xr:uid="{F1B5F241-C335-40CD-B2D9-DAE9D47D7470}"/>
    <cellStyle name="Comma 22" xfId="1552" xr:uid="{8BEAEA90-E2D6-4F00-8D77-FCBDF6B25E88}"/>
    <cellStyle name="Comma 23" xfId="565" xr:uid="{9E1B637D-76A2-4672-B507-9F1AE214F3D6}"/>
    <cellStyle name="Comma 23 2" xfId="1651" xr:uid="{849C96BC-0959-4E02-9D35-B6BF8324F142}"/>
    <cellStyle name="Comma 24" xfId="1561" xr:uid="{A786FCBC-EA2C-4DA7-8AB2-D2E32A7C758A}"/>
    <cellStyle name="Comma 24 2" xfId="1653" xr:uid="{D6FA6B7A-2461-48FB-90AB-1C94C08EC61D}"/>
    <cellStyle name="Comma 25" xfId="1556" xr:uid="{2CE4175C-A94E-4777-95FB-E7863C389C0F}"/>
    <cellStyle name="Comma 25 2" xfId="1655" xr:uid="{20BA8BC4-7369-4829-81F2-864F4C3CDA79}"/>
    <cellStyle name="Comma 26" xfId="1557" xr:uid="{1FF7856A-EF95-4B2C-9506-2C5F1A34BA31}"/>
    <cellStyle name="Comma 27" xfId="1564" xr:uid="{57BF318A-EBC7-429C-8BD9-3B55002EE737}"/>
    <cellStyle name="Comma 28" xfId="1569" xr:uid="{03957C71-34DB-4B09-989C-5EB325A44F13}"/>
    <cellStyle name="Comma 29" xfId="1571" xr:uid="{DE3A583D-AD74-4A3B-ADF8-F7EBAA916D2E}"/>
    <cellStyle name="Comma 3" xfId="41" xr:uid="{54579459-764C-446D-B2C9-96800AAB01D6}"/>
    <cellStyle name="Comma 3 2" xfId="42" xr:uid="{05C374A6-95AB-41E9-93F1-A0A1BECFC504}"/>
    <cellStyle name="Comma 3 2 2" xfId="625" xr:uid="{91391598-F0DE-4732-94B7-093E506DCD59}"/>
    <cellStyle name="Comma 3 3" xfId="43" xr:uid="{E67A7D14-BFBA-4C22-BADB-EB7C0DCC5D47}"/>
    <cellStyle name="Comma 3 3 2" xfId="187" xr:uid="{BDA7963C-D2B5-4A91-A357-3D3EC50812CC}"/>
    <cellStyle name="Comma 3 4" xfId="188" xr:uid="{29D932B7-1882-4EC0-9C0C-3AA8420706CE}"/>
    <cellStyle name="Comma 3 5" xfId="189" xr:uid="{33B519B3-BD57-42DA-A8ED-4C2DFFECF17D}"/>
    <cellStyle name="Comma 3 5 2" xfId="1630" xr:uid="{C642ECA3-A3FE-496D-A27D-6D1E271586CE}"/>
    <cellStyle name="Comma 3 6" xfId="190" xr:uid="{74FD229B-EC4B-4016-878C-C8209B2F2A78}"/>
    <cellStyle name="Comma 3 7" xfId="191" xr:uid="{49525B0E-E06B-4FCA-B21B-8CFB2E610ABF}"/>
    <cellStyle name="Comma 3 8" xfId="192" xr:uid="{37CCD33E-564D-4449-9CD8-B4384F93367E}"/>
    <cellStyle name="Comma 30" xfId="1573" xr:uid="{0C7490B4-1037-4108-BEF1-B765ED66466F}"/>
    <cellStyle name="Comma 31" xfId="1576" xr:uid="{48F4973B-60A4-41A4-9182-A0C5F5F7201B}"/>
    <cellStyle name="Comma 32" xfId="1582" xr:uid="{E118B14A-F926-47E4-ABE2-0684A07057AF}"/>
    <cellStyle name="Comma 33" xfId="1584" xr:uid="{11E84226-B934-469D-9A04-ECD7CA2FC4FD}"/>
    <cellStyle name="Comma 34" xfId="1586" xr:uid="{D20A91D4-8321-422E-8F3C-36A0940E4E03}"/>
    <cellStyle name="Comma 35" xfId="1588" xr:uid="{B62DF634-FA85-436C-A23D-1480F19BE87E}"/>
    <cellStyle name="Comma 36" xfId="1591" xr:uid="{78B561E8-E299-4BA3-8751-F4672F7D6152}"/>
    <cellStyle name="Comma 37" xfId="1596" xr:uid="{52838B66-6E64-4485-A75A-B7DF6FABB227}"/>
    <cellStyle name="Comma 38" xfId="1598" xr:uid="{DEDEB758-29DE-4D87-99D8-47F01EFE565C}"/>
    <cellStyle name="Comma 39" xfId="1600" xr:uid="{CA37C0B9-9157-4944-BC8F-E35CF71F42F7}"/>
    <cellStyle name="Comma 4" xfId="44" xr:uid="{0479BA8D-C776-4DD1-A279-8A970EE76827}"/>
    <cellStyle name="Comma 4 2" xfId="193" xr:uid="{1746E8AC-E556-41FC-AC44-F17A505B2ABD}"/>
    <cellStyle name="Comma 4 2 10" xfId="707" xr:uid="{F9066424-1082-4F17-B782-BA502DFC4FFE}"/>
    <cellStyle name="Comma 4 2 2" xfId="708" xr:uid="{DE649914-4310-4E55-824F-754031483F38}"/>
    <cellStyle name="Comma 4 2 2 2" xfId="709" xr:uid="{E1E7D5DD-3E6C-4C0E-B84C-BD126F0FC544}"/>
    <cellStyle name="Comma 4 2 2 2 2" xfId="710" xr:uid="{0974A8E8-1399-48C0-84DD-EEC99EB7494F}"/>
    <cellStyle name="Comma 4 2 2 2 2 2" xfId="711" xr:uid="{0930569E-BA22-43A8-BBFD-597322D4941F}"/>
    <cellStyle name="Comma 4 2 2 2 2 3" xfId="712" xr:uid="{9D12CF5A-EDF1-40D6-B2D6-7713A94453EF}"/>
    <cellStyle name="Comma 4 2 2 2 3" xfId="713" xr:uid="{AF2E3F74-184B-4EE7-8561-EC84D40CD2B3}"/>
    <cellStyle name="Comma 4 2 2 2 3 2" xfId="714" xr:uid="{AB7B1EFA-984B-4E78-BE90-4A1F8AE6A2EF}"/>
    <cellStyle name="Comma 4 2 2 2 4" xfId="715" xr:uid="{8A9BD8BC-B430-4D41-9A7B-A529F2EAD184}"/>
    <cellStyle name="Comma 4 2 2 2 5" xfId="716" xr:uid="{7E22FD92-2B43-41E5-9AF3-B3F065FF95E8}"/>
    <cellStyle name="Comma 4 2 2 3" xfId="717" xr:uid="{8907484C-1D74-427B-BEB5-779C136949C5}"/>
    <cellStyle name="Comma 4 2 2 3 2" xfId="718" xr:uid="{F2D8E475-2085-4ECA-8A50-778A4D0D26EC}"/>
    <cellStyle name="Comma 4 2 2 3 3" xfId="719" xr:uid="{1601D016-9488-4DB3-912A-9596F3E209C1}"/>
    <cellStyle name="Comma 4 2 2 4" xfId="720" xr:uid="{049AAB55-7AFD-406C-80C2-1BCA764FAC9F}"/>
    <cellStyle name="Comma 4 2 2 4 2" xfId="721" xr:uid="{DA2A5139-7462-423F-87BD-8F3AC1023A2E}"/>
    <cellStyle name="Comma 4 2 2 5" xfId="722" xr:uid="{68BADDB7-D771-49AD-B5D3-9676AE3DAC85}"/>
    <cellStyle name="Comma 4 2 2 6" xfId="723" xr:uid="{52BC0EC3-0A41-40AC-8CD2-598D7316E995}"/>
    <cellStyle name="Comma 4 2 3" xfId="724" xr:uid="{923C8110-A18F-4F19-A26A-2A2D109BBD3B}"/>
    <cellStyle name="Comma 4 2 3 2" xfId="725" xr:uid="{141DC942-44A6-4099-8FCC-4A05E3539B66}"/>
    <cellStyle name="Comma 4 2 3 2 2" xfId="726" xr:uid="{3624B736-2CE0-48E3-92DE-938866053BB3}"/>
    <cellStyle name="Comma 4 2 3 2 3" xfId="727" xr:uid="{7862B42F-FC37-49E6-A2BB-6133B405BFC2}"/>
    <cellStyle name="Comma 4 2 3 3" xfId="728" xr:uid="{87DAE1D9-7797-44D7-BC10-3FBDA2347068}"/>
    <cellStyle name="Comma 4 2 3 3 2" xfId="729" xr:uid="{9DD8EE96-CFE4-4FAE-A9D7-156F504C38BB}"/>
    <cellStyle name="Comma 4 2 3 4" xfId="730" xr:uid="{5404D823-C17F-4E87-A654-E1CB4DA14B15}"/>
    <cellStyle name="Comma 4 2 3 5" xfId="731" xr:uid="{D386F9E9-3C18-46AA-9C0E-7A5A64532B90}"/>
    <cellStyle name="Comma 4 2 4" xfId="732" xr:uid="{C59A2B73-0407-4AC5-8899-3AEF4818E24E}"/>
    <cellStyle name="Comma 4 2 4 2" xfId="733" xr:uid="{A5ED77E9-55A7-4811-B3E9-572B20D5CFD2}"/>
    <cellStyle name="Comma 4 2 4 2 2" xfId="734" xr:uid="{8547B086-EEA8-4206-8965-59DC734A0F36}"/>
    <cellStyle name="Comma 4 2 4 2 3" xfId="735" xr:uid="{70E51F20-8B48-4BEA-BE9D-4EA34ADACE37}"/>
    <cellStyle name="Comma 4 2 4 3" xfId="736" xr:uid="{0926AC95-9DEF-4768-B2A0-9F2E1217F52A}"/>
    <cellStyle name="Comma 4 2 4 3 2" xfId="737" xr:uid="{D8161863-4483-49F4-85CB-2D131F4B82D4}"/>
    <cellStyle name="Comma 4 2 4 4" xfId="738" xr:uid="{A63868E0-CC55-442E-B61E-E8124CFB80F9}"/>
    <cellStyle name="Comma 4 2 4 5" xfId="739" xr:uid="{42C54DE0-A6D3-4D0D-AAEA-DDA9DCE90DD6}"/>
    <cellStyle name="Comma 4 2 5" xfId="740" xr:uid="{52BAF170-7391-47A5-9CAE-7FC0C2D93934}"/>
    <cellStyle name="Comma 4 2 5 2" xfId="741" xr:uid="{A826E9D2-F466-4431-9783-65E8BCE4AC91}"/>
    <cellStyle name="Comma 4 2 5 2 2" xfId="742" xr:uid="{E40303FC-8460-42D0-B205-6098F659BF60}"/>
    <cellStyle name="Comma 4 2 5 3" xfId="743" xr:uid="{3FB91EC7-B266-4BE3-9ACD-F6EC62DCF595}"/>
    <cellStyle name="Comma 4 2 5 4" xfId="744" xr:uid="{19A0FB8F-AE0B-4D90-BF95-9CFAE8D523BC}"/>
    <cellStyle name="Comma 4 2 6" xfId="745" xr:uid="{53EEDA46-4DAE-4CE9-AC08-0E3C7708FEE2}"/>
    <cellStyle name="Comma 4 2 6 2" xfId="746" xr:uid="{E6BAA8E7-2491-4FF0-B3D3-166F86E1EEFB}"/>
    <cellStyle name="Comma 4 2 7" xfId="747" xr:uid="{EBCDD9FE-D01B-4D9D-96FB-D9BE3F46508D}"/>
    <cellStyle name="Comma 4 2 7 2" xfId="748" xr:uid="{93C27B92-31D5-4270-A884-AB316D7E2C5E}"/>
    <cellStyle name="Comma 4 2 8" xfId="749" xr:uid="{8C0EB6AB-D24F-44CF-A63E-A691D5E47734}"/>
    <cellStyle name="Comma 4 2 9" xfId="750" xr:uid="{597282E3-D9AA-4F19-9F12-B53A23E3D8F4}"/>
    <cellStyle name="Comma 4 3" xfId="751" xr:uid="{938B5BC0-8A44-4FE6-B8C7-5934DA7750AD}"/>
    <cellStyle name="Comma 4 3 2" xfId="752" xr:uid="{4C43D5B3-EDBA-461A-B280-832FFB517039}"/>
    <cellStyle name="Comma 4 3 2 2" xfId="753" xr:uid="{3E949EC2-D63B-42D8-A54C-7BF5AD40FB6C}"/>
    <cellStyle name="Comma 4 3 2 2 2" xfId="754" xr:uid="{636E6BC5-59CD-433E-B44C-26F8AEDBA701}"/>
    <cellStyle name="Comma 4 3 2 2 3" xfId="755" xr:uid="{8C666677-59DD-475D-97B6-ACF37E3DA54F}"/>
    <cellStyle name="Comma 4 3 2 3" xfId="756" xr:uid="{B64A6457-8202-4E0A-8FEC-5F3973427646}"/>
    <cellStyle name="Comma 4 3 2 3 2" xfId="757" xr:uid="{7B90DEAF-F49B-4784-BB9E-9D171934DA61}"/>
    <cellStyle name="Comma 4 3 2 4" xfId="758" xr:uid="{CD28642F-9591-49BC-AFE3-6D6B77213244}"/>
    <cellStyle name="Comma 4 3 2 5" xfId="759" xr:uid="{C4CB94E7-4FE5-4A09-A306-9EE4C5FF8D04}"/>
    <cellStyle name="Comma 4 3 3" xfId="760" xr:uid="{00AE917F-6077-4BE2-B0C9-A26BCEAEA5EA}"/>
    <cellStyle name="Comma 4 3 4" xfId="761" xr:uid="{D403C8F9-A171-44EB-B18A-1095AA0378E6}"/>
    <cellStyle name="Comma 4 4" xfId="762" xr:uid="{32F97ECD-2559-415F-9BAA-F4E16E4FF159}"/>
    <cellStyle name="Comma 4 4 2" xfId="763" xr:uid="{8F740ADA-B236-43E1-8205-2A9FFCC8BE61}"/>
    <cellStyle name="Comma 4 4 2 2" xfId="764" xr:uid="{38F37241-7A75-4052-AF95-E62EF4D49D61}"/>
    <cellStyle name="Comma 4 4 3" xfId="765" xr:uid="{305E367C-5EC9-4086-B4B6-237E85323DF0}"/>
    <cellStyle name="Comma 4 4 4" xfId="766" xr:uid="{236DDA65-0A7F-4C0E-815D-A0B4B5BD04F6}"/>
    <cellStyle name="Comma 4 5" xfId="767" xr:uid="{6EB34412-3AF2-4178-BD69-2428B0B96C50}"/>
    <cellStyle name="Comma 4 5 2" xfId="768" xr:uid="{BB5D93DA-8860-4323-B368-FC31D55D8BBE}"/>
    <cellStyle name="Comma 4 6" xfId="608" xr:uid="{336B1544-E035-46F7-B18E-CBC09F0F972E}"/>
    <cellStyle name="Comma 4 7" xfId="1633" xr:uid="{9E52CF48-B00F-45AE-8045-316FED6951D3}"/>
    <cellStyle name="Comma 4 8" xfId="1615" xr:uid="{D2EB08C2-9FE8-4DCF-8EB2-795A8593BB06}"/>
    <cellStyle name="Comma 40" xfId="1603" xr:uid="{D96B3B44-38F5-4AA1-8DFF-D044B432DED3}"/>
    <cellStyle name="Comma 41" xfId="1608" xr:uid="{859F8E53-5B11-41BE-ACBC-B2C230585115}"/>
    <cellStyle name="Comma 42" xfId="1610" xr:uid="{0A7F8A64-4337-4F2F-9329-4AE5542EA331}"/>
    <cellStyle name="Comma 43" xfId="1612" xr:uid="{A891DE7C-ADB4-4961-99AB-D72B8B2FD339}"/>
    <cellStyle name="Comma 44" xfId="1657" xr:uid="{2BB8137B-8899-473F-8344-32B18BB65730}"/>
    <cellStyle name="Comma 45" xfId="1665" xr:uid="{06690327-3858-4FEA-932A-7D5C275747BE}"/>
    <cellStyle name="Comma 46" xfId="1668" xr:uid="{C4487B06-90A1-4444-81E4-639C701994AB}"/>
    <cellStyle name="Comma 47" xfId="1671" xr:uid="{13F3C045-A09F-4485-A8A9-04906BDABC23}"/>
    <cellStyle name="Comma 48" xfId="1674" xr:uid="{0203A224-BDEC-417B-AA10-0F870FF786F9}"/>
    <cellStyle name="Comma 49" xfId="1677" xr:uid="{376FBED1-67A0-4269-82AB-9593C26DB9F0}"/>
    <cellStyle name="Comma 5" xfId="45" xr:uid="{65F9643A-8992-4A46-B234-C876C3F623F0}"/>
    <cellStyle name="Comma 5 2" xfId="769" xr:uid="{8E2E46B1-E93F-4BF1-986D-DB11ED06E471}"/>
    <cellStyle name="Comma 6" xfId="46" xr:uid="{552C4B2F-7139-43CD-9B40-43588EE8170A}"/>
    <cellStyle name="Comma 6 2" xfId="770" xr:uid="{23E82688-E2A4-4FED-909B-35BD6731630C}"/>
    <cellStyle name="Comma 7" xfId="47" xr:uid="{0CF528DC-1991-4B10-B069-43A7135172E6}"/>
    <cellStyle name="Comma 7 2" xfId="48" xr:uid="{A48958F2-2767-4185-B32E-5ADD33E0CC45}"/>
    <cellStyle name="Comma 7 3" xfId="605" xr:uid="{A006DEF8-E55D-4DB1-9B65-066E98F67188}"/>
    <cellStyle name="Comma 8" xfId="49" xr:uid="{D7F5F8C5-02E4-4C32-8A5A-6D877D0FF6E5}"/>
    <cellStyle name="Comma 8 2" xfId="1537" xr:uid="{3728DE76-4CE6-41B7-A514-001F490EF1CF}"/>
    <cellStyle name="Comma 8 3" xfId="771" xr:uid="{DBFEA1BD-2314-4EB1-8633-E81052DD325D}"/>
    <cellStyle name="Comma 8 4" xfId="592" xr:uid="{E1798604-8F0C-4550-AA9F-553CE379BA4C}"/>
    <cellStyle name="Comma 9" xfId="112" xr:uid="{8E5599CB-C199-4533-B8F3-D4B49484F281}"/>
    <cellStyle name="Comma 9 2" xfId="628" xr:uid="{184F1832-E5F1-4BD5-86A4-1161A12FE5DD}"/>
    <cellStyle name="Comma 9 3" xfId="588" xr:uid="{87F8BA29-A0BB-4B09-8C38-6EE2CB55C482}"/>
    <cellStyle name="Comma0" xfId="772" xr:uid="{FDC7C592-D901-43BE-98E3-022D0F541609}"/>
    <cellStyle name="Currency [0] 2" xfId="570" xr:uid="{267BEF74-40A5-4954-B4FE-F7C9C60BCC9D}"/>
    <cellStyle name="Currency [2]" xfId="773" xr:uid="{ABD417EA-86F1-476F-B296-3F4E160AB14D}"/>
    <cellStyle name="Currency 10" xfId="571" xr:uid="{8F06B149-83E5-4318-A1CD-B25A1BB5B767}"/>
    <cellStyle name="Currency 11" xfId="580" xr:uid="{85DBF9F4-A01B-45BD-9B6D-F10DCA2E0AC2}"/>
    <cellStyle name="Currency 11 2" xfId="1514" xr:uid="{9D359891-02A9-47B0-A315-70301D800A96}"/>
    <cellStyle name="Currency 12" xfId="599" xr:uid="{5E4127D3-9215-46CF-AA1F-EEAB418C3E41}"/>
    <cellStyle name="Currency 12 2" xfId="1524" xr:uid="{F81C8422-80CD-4E7E-9F2C-E70651BDBFF5}"/>
    <cellStyle name="Currency 13" xfId="591" xr:uid="{8DD6DF1A-4D51-4D45-9163-53CADB72DBE7}"/>
    <cellStyle name="Currency 14" xfId="573" xr:uid="{5AD6A65D-09CD-41D3-8AD0-A40291FD7718}"/>
    <cellStyle name="Currency 15" xfId="598" xr:uid="{78FFEF80-31C3-4FDF-81FE-47CF6053B61E}"/>
    <cellStyle name="Currency 16" xfId="590" xr:uid="{43B3D91F-BD12-40A9-AFA0-8A074A254F0B}"/>
    <cellStyle name="Currency 17" xfId="575" xr:uid="{F5192F0E-F29D-42AA-823A-13B13EA438B2}"/>
    <cellStyle name="Currency 18" xfId="597" xr:uid="{04DF1B87-8389-4D98-9D15-DBEE1759FD13}"/>
    <cellStyle name="Currency 19" xfId="589" xr:uid="{5C1BCC1E-526D-45A3-9C7C-5BAEA503E4DB}"/>
    <cellStyle name="Currency 2" xfId="50" xr:uid="{F6FB0C1A-CDD2-445E-B94C-CE3F3B6AB740}"/>
    <cellStyle name="Currency 2 2" xfId="51" xr:uid="{A6F814E5-1675-40D4-9B78-B387EBD3A426}"/>
    <cellStyle name="Currency 2 2 2" xfId="52" xr:uid="{FD0EC33C-2B1D-4911-B010-105E82511670}"/>
    <cellStyle name="Currency 2 2 3" xfId="194" xr:uid="{ABC9E485-8CF8-4B7F-8695-1B0D4F470F1E}"/>
    <cellStyle name="Currency 2 2 3 2" xfId="774" xr:uid="{22996A23-A71C-4715-AED4-92772BE94C15}"/>
    <cellStyle name="Currency 2 2 4" xfId="195" xr:uid="{8C7AB88C-ECE8-4130-8DCA-9A4597CC1FE8}"/>
    <cellStyle name="Currency 2 2 5" xfId="196" xr:uid="{F490C1DD-7BDC-4808-B6C3-B2F6E9CCFC42}"/>
    <cellStyle name="Currency 2 2 6" xfId="197" xr:uid="{B921558B-DDE5-4129-B879-BE11D8BA0307}"/>
    <cellStyle name="Currency 2 2 7" xfId="198" xr:uid="{39302BDC-3CB0-4C73-92BD-B1453EF9109F}"/>
    <cellStyle name="Currency 2 2 8" xfId="199" xr:uid="{FDAD45E2-DB81-469E-A223-FBECA06C5AD5}"/>
    <cellStyle name="Currency 2 3" xfId="775" xr:uid="{4528EF88-EB1B-433C-881C-7E0996B827D3}"/>
    <cellStyle name="Currency 2 3 2" xfId="776" xr:uid="{9D08788F-06FC-438F-82FC-0D0F2FC6E7F9}"/>
    <cellStyle name="Currency 2 3 3" xfId="777" xr:uid="{5F204C89-D37D-443E-B551-101321AC1FB1}"/>
    <cellStyle name="Currency 2 4" xfId="778" xr:uid="{B6D58AE4-6779-499E-AE04-168BDEFAE54F}"/>
    <cellStyle name="Currency 2 5" xfId="569" xr:uid="{A125B9D3-DFB4-49C1-AD3E-3466DB64E78A}"/>
    <cellStyle name="Currency 2 6" xfId="1620" xr:uid="{1A24195E-F32F-49C4-9E9E-E5A250FDD7C2}"/>
    <cellStyle name="Currency 2 7" xfId="560" xr:uid="{FAB3B8F7-7BC5-4C0B-B772-3ED7E54A1D21}"/>
    <cellStyle name="Currency 20" xfId="578" xr:uid="{4AD41B37-9262-4733-8CC9-DC2EE5A6413B}"/>
    <cellStyle name="Currency 21" xfId="1551" xr:uid="{228A186C-0972-48C1-B670-539C1B28FFAF}"/>
    <cellStyle name="Currency 22" xfId="1553" xr:uid="{B325A259-B64D-4F30-AF27-765555D86E9C}"/>
    <cellStyle name="Currency 23" xfId="561" xr:uid="{4EC1D783-AF47-4EAF-BE9C-436FAFA19DC2}"/>
    <cellStyle name="Currency 23 2" xfId="1649" xr:uid="{58DC0434-6CFA-4207-95B6-8E85DE55D29B}"/>
    <cellStyle name="Currency 24" xfId="1560" xr:uid="{DE73BFE6-68AD-4414-A39C-5F2305CEB705}"/>
    <cellStyle name="Currency 24 2" xfId="1652" xr:uid="{563D75F6-287C-4C73-BB51-A677DE479098}"/>
    <cellStyle name="Currency 25" xfId="1554" xr:uid="{8F6F5478-F23B-47C1-906D-761A3AB56163}"/>
    <cellStyle name="Currency 25 2" xfId="1654" xr:uid="{7EB0D004-E653-4A18-8A89-5F383A6EE3E3}"/>
    <cellStyle name="Currency 26" xfId="1559" xr:uid="{D60588FC-3D38-4DBD-98E6-1F8C542E879A}"/>
    <cellStyle name="Currency 27" xfId="1565" xr:uid="{D84C0702-D377-422C-B7E2-740EFED1F47E}"/>
    <cellStyle name="Currency 28" xfId="1568" xr:uid="{7818C253-4595-42C9-8EE0-1CB0070BDEAF}"/>
    <cellStyle name="Currency 29" xfId="1566" xr:uid="{831C3E9B-FCE5-4C7A-A5BC-823BC93C7307}"/>
    <cellStyle name="Currency 3" xfId="53" xr:uid="{BC7F7398-43AC-4B0A-B2AD-561248CD05FB}"/>
    <cellStyle name="Currency 3 2" xfId="54" xr:uid="{28A89EDB-9801-454D-826E-6DFE18E2533C}"/>
    <cellStyle name="Currency 3 2 2" xfId="200" xr:uid="{77E53643-6C20-4F86-BF72-3E86ED311605}"/>
    <cellStyle name="Currency 3 3" xfId="116" xr:uid="{BF08054D-71B5-467E-A0FF-A43EEA8D158B}"/>
    <cellStyle name="Currency 3 3 2" xfId="607" xr:uid="{C500C9C2-43F0-4CC9-86FA-E671304EC3AC}"/>
    <cellStyle name="Currency 3 4" xfId="201" xr:uid="{CE3E2D2E-FE3C-4EB2-9D87-8041A18209EA}"/>
    <cellStyle name="Currency 3 5" xfId="202" xr:uid="{BF93E00E-6847-4797-891B-D505561D0A0C}"/>
    <cellStyle name="Currency 3 5 2" xfId="1619" xr:uid="{CD950F31-E889-4D9B-9118-4751A659DEE8}"/>
    <cellStyle name="Currency 3 6" xfId="203" xr:uid="{917BBEC7-84CD-4287-A17F-A61E8C15B095}"/>
    <cellStyle name="Currency 3 7" xfId="204" xr:uid="{2E546BD6-0A38-4326-983A-0845B4A9B908}"/>
    <cellStyle name="Currency 3 8" xfId="205" xr:uid="{655750C8-2FAA-4DF5-A523-D590AF7CC1F1}"/>
    <cellStyle name="Currency 30" xfId="1567" xr:uid="{75A50397-72C3-438C-807A-AD8BC57EBBCC}"/>
    <cellStyle name="Currency 31" xfId="1577" xr:uid="{5945292D-AB9C-4EC3-8D13-36F2441EBC46}"/>
    <cellStyle name="Currency 32" xfId="1581" xr:uid="{FFBFE573-098A-4D75-A7C4-6136F696BE2A}"/>
    <cellStyle name="Currency 33" xfId="1578" xr:uid="{FF8C37F4-765C-4137-92BA-C5384E9E081E}"/>
    <cellStyle name="Currency 34" xfId="1580" xr:uid="{7FE40972-D80F-46A1-A0D9-3544FC32DDD0}"/>
    <cellStyle name="Currency 35" xfId="1579" xr:uid="{4B976E82-8FBF-4DE7-A02C-088F74CB8249}"/>
    <cellStyle name="Currency 36" xfId="1592" xr:uid="{C7A581CE-D7CC-44A4-AD74-92802D90A92C}"/>
    <cellStyle name="Currency 37" xfId="1595" xr:uid="{8BE3F6A9-D913-45C7-A97A-BD88771703F8}"/>
    <cellStyle name="Currency 38" xfId="1593" xr:uid="{3648B3E0-4D2A-45E2-B36E-EC921F7AD5E1}"/>
    <cellStyle name="Currency 39" xfId="1594" xr:uid="{88EC60D7-32C8-4B74-AFF6-B99813F736C6}"/>
    <cellStyle name="Currency 4" xfId="55" xr:uid="{B3E846A1-5F4D-4105-A712-44B3668364A9}"/>
    <cellStyle name="Currency 4 2" xfId="117" xr:uid="{48532E95-33FC-4184-96B5-41C37D430218}"/>
    <cellStyle name="Currency 4 2 2" xfId="1541" xr:uid="{B8A121E6-927A-4043-A076-02B287DB040B}"/>
    <cellStyle name="Currency 4 2 3" xfId="779" xr:uid="{B1FF3C14-0DA0-4560-BEE5-3D1C4E53444E}"/>
    <cellStyle name="Currency 4 3" xfId="609" xr:uid="{D0615143-406C-40D9-BC9F-60B4DE7789A8}"/>
    <cellStyle name="Currency 4 4" xfId="1634" xr:uid="{F1E76867-FF47-42D5-A0E5-501EA22FBF9E}"/>
    <cellStyle name="Currency 40" xfId="1604" xr:uid="{953AA4CF-CE53-4447-9613-D57CC5E9A91B}"/>
    <cellStyle name="Currency 41" xfId="1607" xr:uid="{9A7B03D3-9003-42FD-B3C1-2B7FAFAE8916}"/>
    <cellStyle name="Currency 42" xfId="1605" xr:uid="{E2E0B992-74BB-4986-AC72-A4581C2285D5}"/>
    <cellStyle name="Currency 43" xfId="1606" xr:uid="{924C6E86-9914-40A6-B36C-68C81C602FC6}"/>
    <cellStyle name="Currency 44" xfId="1658" xr:uid="{CD7603A1-ED2B-490C-AE4A-DACEAFF1C880}"/>
    <cellStyle name="Currency 45" xfId="1664" xr:uid="{6514E406-ADF8-48A6-8CF2-ADBAEE222073}"/>
    <cellStyle name="Currency 46" xfId="1669" xr:uid="{0313AEEC-2DFD-44E1-8FD9-07F7044E29FB}"/>
    <cellStyle name="Currency 47" xfId="1670" xr:uid="{F62A7F9B-5220-4409-9987-56D97FF2B030}"/>
    <cellStyle name="Currency 48" xfId="1675" xr:uid="{56ED1DDF-78B5-4BBE-A177-A26D62937044}"/>
    <cellStyle name="Currency 49" xfId="1676" xr:uid="{4AD1C4F0-8C74-41E4-BBFB-3256261D4399}"/>
    <cellStyle name="Currency 5" xfId="56" xr:uid="{B4810D22-13D0-40C3-843A-C65E4168A146}"/>
    <cellStyle name="Currency 5 2" xfId="1635" xr:uid="{0FF43847-594B-4E1C-A05A-98ED40A93890}"/>
    <cellStyle name="Currency 5 3" xfId="1616" xr:uid="{7B4F9C61-6491-4211-B6A8-69D031FAD8CF}"/>
    <cellStyle name="Currency 6" xfId="600" xr:uid="{41A1C8B3-EF75-44D8-ADD5-932292170C4A}"/>
    <cellStyle name="Currency 6 2" xfId="614" xr:uid="{A360A593-CE4B-4637-AEB7-799F97DC158F}"/>
    <cellStyle name="Currency 7" xfId="581" xr:uid="{AAAE7584-7B85-4CE3-A85D-3D25C6F9EB0D}"/>
    <cellStyle name="Currency 7 2" xfId="1512" xr:uid="{CCD8541C-DBFC-4A66-B7E5-06A9E9FFE8B3}"/>
    <cellStyle name="Currency 8" xfId="579" xr:uid="{91C23984-FD9F-4EA0-83CB-90E2D4287BA9}"/>
    <cellStyle name="Currency 8 2" xfId="1517" xr:uid="{2ECB7543-CF27-41E0-9A0B-94AC66CDFD92}"/>
    <cellStyle name="Currency 8 3" xfId="1661" xr:uid="{8B8850B7-8B80-4050-9766-BAB73C7C3F22}"/>
    <cellStyle name="Currency 9" xfId="596" xr:uid="{BDC91C64-89F6-4AEE-9B63-0608C71B938F}"/>
    <cellStyle name="Currency 9 2" xfId="1513" xr:uid="{B8DDA897-B6D7-4FDD-8798-C72DE52A350E}"/>
    <cellStyle name="Currency0" xfId="780" xr:uid="{9055F88C-2186-493A-8F00-8C2704B0A4E4}"/>
    <cellStyle name="Date" xfId="781" xr:uid="{050E241B-1B39-4053-BE42-6BBE425567A8}"/>
    <cellStyle name="Detailed Basic Table" xfId="782" xr:uid="{405FB304-62DD-4027-BAE4-67EB46714995}"/>
    <cellStyle name="Explanatory Text" xfId="16" builtinId="53" customBuiltin="1"/>
    <cellStyle name="Explanatory Text 2" xfId="207" xr:uid="{5BCE4434-769F-4C01-9A1E-FFB7AD2C309D}"/>
    <cellStyle name="Explanatory Text 2 2" xfId="783" xr:uid="{8E15D84C-A88F-4404-B5D1-711A73FE08B3}"/>
    <cellStyle name="Explanatory Text 3" xfId="206" xr:uid="{3CCABD6C-0721-4DF0-A141-7E2FA3555899}"/>
    <cellStyle name="Explanatory Text 3 2" xfId="784" xr:uid="{5853A8C7-3269-43ED-9A66-A2D4ACF336C2}"/>
    <cellStyle name="f" xfId="785" xr:uid="{BFC51D8E-E35C-4FC1-B294-178E80E33399}"/>
    <cellStyle name="fixed" xfId="786" xr:uid="{409E120C-0EE2-4C6C-B77B-340C8C25F78B}"/>
    <cellStyle name="Followed Hyperlink" xfId="102" builtinId="9" customBuiltin="1"/>
    <cellStyle name="Good" xfId="7" builtinId="26" customBuiltin="1"/>
    <cellStyle name="Good 2" xfId="209" xr:uid="{5D30789E-D394-4338-B616-78F4F462D8B9}"/>
    <cellStyle name="Good 2 2" xfId="787" xr:uid="{B1BCC69A-E8FD-4DD1-BA72-CED18F8AD2A0}"/>
    <cellStyle name="Good 3" xfId="208" xr:uid="{5E0B6C80-03EB-4AE6-AC11-8B67A58C7BD2}"/>
    <cellStyle name="Good 3 2" xfId="788" xr:uid="{28B3490B-04FB-49B8-8BA0-573D83A96FEB}"/>
    <cellStyle name="Heading" xfId="789" xr:uid="{C452433D-90AF-4BB4-86DF-9056C2D74B12}"/>
    <cellStyle name="Heading 1" xfId="3" builtinId="16" customBuiltin="1"/>
    <cellStyle name="Heading 1 2" xfId="211" xr:uid="{29109AC3-1DFF-44B8-B0A5-85227DD34350}"/>
    <cellStyle name="Heading 1 2 2" xfId="790" xr:uid="{EDD43810-0C90-480C-9832-1B344628689E}"/>
    <cellStyle name="Heading 1 3" xfId="210" xr:uid="{C3363784-E78C-4A7A-A158-370C806C552F}"/>
    <cellStyle name="Heading 1 3 2" xfId="791" xr:uid="{BCD09C23-D657-4D55-95A3-5A3E81024C6A}"/>
    <cellStyle name="Heading 2" xfId="4" builtinId="17" customBuiltin="1"/>
    <cellStyle name="Heading 2 2" xfId="213" xr:uid="{49A8D098-ACD6-458B-ADFB-3FED30F63602}"/>
    <cellStyle name="Heading 2 2 2" xfId="792" xr:uid="{1EFD1C07-5079-453C-B230-54CE9B8621C5}"/>
    <cellStyle name="Heading 2 3" xfId="212" xr:uid="{8C94C8E7-5290-4310-91B9-F3DEAD8F725C}"/>
    <cellStyle name="Heading 2 3 2" xfId="793" xr:uid="{85905C16-2B1C-4EAB-8C05-604F8166CAE1}"/>
    <cellStyle name="Heading 3" xfId="5" builtinId="18" customBuiltin="1"/>
    <cellStyle name="Heading 3 2" xfId="215" xr:uid="{6AFC418B-A90D-4EB8-B3CB-0FAB89922001}"/>
    <cellStyle name="Heading 3 2 2" xfId="794" xr:uid="{6DB093A0-6805-4F42-8ED4-9553CE674487}"/>
    <cellStyle name="Heading 3 3" xfId="214" xr:uid="{1C2FDC87-0F92-4F73-A5B9-D6642C3CDF2B}"/>
    <cellStyle name="Heading 3 3 2" xfId="795" xr:uid="{401FF3F0-C85A-4377-82A9-32FBAA3819B4}"/>
    <cellStyle name="Heading 4" xfId="6" builtinId="19" customBuiltin="1"/>
    <cellStyle name="Heading 4 2" xfId="217" xr:uid="{9B2AF0A3-4FD4-4D3A-B762-A1C527C23A94}"/>
    <cellStyle name="Heading 4 2 2" xfId="796" xr:uid="{39FEE083-A101-4ECC-8AE2-CF0B086BE230}"/>
    <cellStyle name="Heading 4 3" xfId="216" xr:uid="{4F289CF7-2254-41D5-9ED1-C605D7965A94}"/>
    <cellStyle name="Heading 4 3 2" xfId="797" xr:uid="{2CD931E9-F371-4861-97E7-B321592A1801}"/>
    <cellStyle name="Hyperlink" xfId="103" builtinId="8" customBuiltin="1"/>
    <cellStyle name="Hyperlink 2" xfId="57" xr:uid="{0DADD0C1-91B2-4553-AC41-871AD12D4307}"/>
    <cellStyle name="Hyperlink 2 2" xfId="106" xr:uid="{2BB688FA-EEC1-4799-8D24-570C0A05F6DD}"/>
    <cellStyle name="Hyperlink 2 2 2" xfId="799" xr:uid="{3160ACF6-B8CC-4B6F-BA3A-47D602C6F676}"/>
    <cellStyle name="Hyperlink 2 3" xfId="798" xr:uid="{5515FF5A-C091-4EFB-807C-5F769321616D}"/>
    <cellStyle name="Hyperlink 2 4" xfId="1636" xr:uid="{0D1C773B-B905-47BC-B796-DCCE09E57C94}"/>
    <cellStyle name="Hyperlink 2 5" xfId="1623" xr:uid="{F24C966D-F18C-4C13-AD72-175213079F05}"/>
    <cellStyle name="Hyperlink 3" xfId="612" xr:uid="{2C7BE4D2-BD90-4D59-808E-ABFA5894BB24}"/>
    <cellStyle name="Hyperlink 3 2" xfId="800" xr:uid="{A7F668D8-104C-4926-80C2-4EDA91F76C6D}"/>
    <cellStyle name="Hyperlink 4" xfId="1546" xr:uid="{DAAC3574-69AC-4594-A180-D16773701D11}"/>
    <cellStyle name="Input" xfId="9" builtinId="20" customBuiltin="1"/>
    <cellStyle name="Input 10" xfId="218" xr:uid="{7E191A7A-B152-40F8-B2FC-EEA1DE0A3C78}"/>
    <cellStyle name="Input 2" xfId="219" xr:uid="{CDC41198-7BBB-4D9D-924E-438848D90089}"/>
    <cellStyle name="Input 2 2" xfId="801" xr:uid="{7BBB9E89-3149-4257-8465-68AAF6142C0C}"/>
    <cellStyle name="Input 3" xfId="220" xr:uid="{6E534CCB-BB93-4590-88F0-67E6B53DCB63}"/>
    <cellStyle name="Input 3 2" xfId="802" xr:uid="{A02ECEAD-41A7-42D7-97B7-B0D757924084}"/>
    <cellStyle name="Input 4" xfId="221" xr:uid="{EE326D13-AED5-4B16-8A04-20105E248C4C}"/>
    <cellStyle name="Input 5" xfId="222" xr:uid="{83B8C43B-79C7-4596-BA91-5136CCAEF12B}"/>
    <cellStyle name="Input 6" xfId="223" xr:uid="{6E770981-40A5-4A06-9170-D00068506B70}"/>
    <cellStyle name="Input 7" xfId="224" xr:uid="{AFC08B63-FF81-44EE-A209-E041D74B69E2}"/>
    <cellStyle name="Input 8" xfId="225" xr:uid="{BBDCB506-DCF6-4748-A111-5B63DBF1367D}"/>
    <cellStyle name="Input 9" xfId="226" xr:uid="{1D772821-1D74-47CA-9897-FF3DFE296EF4}"/>
    <cellStyle name="item num" xfId="803" xr:uid="{E167F32B-6027-4CCB-A1EB-28867FD71ECC}"/>
    <cellStyle name="Level 1" xfId="804" xr:uid="{873BE435-1A19-43F0-A56B-34F16BC28623}"/>
    <cellStyle name="Level 2" xfId="805" xr:uid="{2E3E47D2-1A9A-4063-ADFC-BFBC2C3F65E1}"/>
    <cellStyle name="Level 3" xfId="806" xr:uid="{BE13C68E-F51D-469C-86DE-A89C851487C6}"/>
    <cellStyle name="Linked Cell" xfId="12" builtinId="24" customBuiltin="1"/>
    <cellStyle name="Linked Cell 2" xfId="228" xr:uid="{013E0749-232B-4315-9A00-124B40C3F08E}"/>
    <cellStyle name="Linked Cell 2 2" xfId="807" xr:uid="{8BAA7F46-2DF2-4EAA-8FCD-A39C444C8384}"/>
    <cellStyle name="Linked Cell 3" xfId="227" xr:uid="{D1249F94-0518-4B49-88B0-361B3D24B35B}"/>
    <cellStyle name="Linked Cell 3 2" xfId="808" xr:uid="{016DD495-0686-4500-97E3-5D4FE07CC766}"/>
    <cellStyle name="Neutral 2" xfId="230" xr:uid="{479E2363-0BA0-4D2B-8042-F85DDBC6A151}"/>
    <cellStyle name="Neutral 2 2" xfId="809" xr:uid="{7619C53F-3340-4150-A604-D0CFE9BACD33}"/>
    <cellStyle name="Neutral 3" xfId="229" xr:uid="{6DDA2A19-9FB3-481A-892F-9F11ADF06F27}"/>
    <cellStyle name="Neutral 3 2" xfId="810" xr:uid="{2805EA08-82CC-4DA3-8089-D70F3D969FE6}"/>
    <cellStyle name="Neutral 4" xfId="95" xr:uid="{50976583-CEA7-4E69-8CAA-70A7509AD673}"/>
    <cellStyle name="Normal" xfId="0" builtinId="0"/>
    <cellStyle name="Normal - Style1" xfId="811" xr:uid="{17A7AC2A-9534-4397-89B6-BD7308270AFC}"/>
    <cellStyle name="Normal - Style2" xfId="812" xr:uid="{F0E30A05-C843-42C3-9E9A-7A1B683AC010}"/>
    <cellStyle name="Normal - Style3" xfId="813" xr:uid="{A1909A8A-B4E0-406A-A746-D30F5C58EF5E}"/>
    <cellStyle name="Normal - Style4" xfId="814" xr:uid="{BEEADFE5-9938-438D-97D2-DC8C770D074D}"/>
    <cellStyle name="Normal - Style5" xfId="815" xr:uid="{5E116C43-AA8C-4E7C-9898-232C6EBCD3CF}"/>
    <cellStyle name="Normal - Style6" xfId="816" xr:uid="{055BE0B3-32EC-47D9-8C97-6010B1A38E48}"/>
    <cellStyle name="Normal - Style7" xfId="817" xr:uid="{53FB425F-DE53-4B0B-970C-A00D2500C259}"/>
    <cellStyle name="Normal - Style8" xfId="818" xr:uid="{A0DBC4DB-2AB3-4047-98CF-78A0BFA60C53}"/>
    <cellStyle name="Normal 10" xfId="819" xr:uid="{506882C9-390F-487C-96F1-4ED06FE1D1BD}"/>
    <cellStyle name="Normal 10 2" xfId="820" xr:uid="{277E0CCF-7C9D-47F7-956F-3B356F5C130E}"/>
    <cellStyle name="Normal 10 2 2" xfId="821" xr:uid="{A71A6CCF-E467-4256-9195-BB0FBC963E83}"/>
    <cellStyle name="Normal 10 2 2 2" xfId="822" xr:uid="{11AAC4D4-63E7-4E5C-8CED-F8D717EE2151}"/>
    <cellStyle name="Normal 10 2 2 2 2" xfId="823" xr:uid="{240E0E42-F4AA-4BE8-AB96-6A9718343FDA}"/>
    <cellStyle name="Normal 10 2 2 2 3" xfId="824" xr:uid="{86DE014A-01AB-4882-939D-6C98259BBBBF}"/>
    <cellStyle name="Normal 10 2 2 3" xfId="825" xr:uid="{69C588F1-3ADA-41E8-8189-DFF2AEBD9472}"/>
    <cellStyle name="Normal 10 2 2 3 2" xfId="826" xr:uid="{D8BC6355-4CB3-40B8-ADD2-843E42A3B259}"/>
    <cellStyle name="Normal 10 2 2 4" xfId="827" xr:uid="{7392D069-A230-4B49-906B-7A950313F8B7}"/>
    <cellStyle name="Normal 10 2 2 5" xfId="828" xr:uid="{F6D82159-C1DA-405B-A998-667728990FD8}"/>
    <cellStyle name="Normal 10 2 3" xfId="829" xr:uid="{09F9519A-6617-4EDA-9694-E73694DE2616}"/>
    <cellStyle name="Normal 10 2 3 2" xfId="830" xr:uid="{AA906C8D-E27C-4DC3-A453-520FBB9EBCD3}"/>
    <cellStyle name="Normal 10 2 3 3" xfId="831" xr:uid="{3B83F3AD-0D08-4043-B600-89C9E842A9BE}"/>
    <cellStyle name="Normal 10 2 4" xfId="832" xr:uid="{38A4921B-A0C0-4E16-984D-169D819692E1}"/>
    <cellStyle name="Normal 10 2 4 2" xfId="833" xr:uid="{2817D50B-C723-4CDE-A7DC-2873D7D40ACF}"/>
    <cellStyle name="Normal 10 2 5" xfId="834" xr:uid="{1C134E2A-4733-43EB-B27D-A61647125A51}"/>
    <cellStyle name="Normal 10 2 6" xfId="835" xr:uid="{82EF2EFD-CA9B-4FE6-A662-887C1AF5B8FB}"/>
    <cellStyle name="Normal 10 3" xfId="836" xr:uid="{A5A6654F-1C48-4ADE-8C1C-C6AF07676C23}"/>
    <cellStyle name="Normal 10 3 2" xfId="837" xr:uid="{1DF13D76-7191-442B-9AA9-104A1682CFC8}"/>
    <cellStyle name="Normal 10 3 2 2" xfId="838" xr:uid="{ED5B3501-A853-4877-B632-0D22B3AF250E}"/>
    <cellStyle name="Normal 10 3 2 3" xfId="839" xr:uid="{4B19F475-366D-48E2-9079-1794CCD12836}"/>
    <cellStyle name="Normal 10 3 3" xfId="840" xr:uid="{51C8864A-9502-455A-8018-2D13CF4F6A0A}"/>
    <cellStyle name="Normal 10 3 3 2" xfId="841" xr:uid="{D7C17FD2-3AB3-4911-8758-F4D780CF4692}"/>
    <cellStyle name="Normal 10 3 4" xfId="842" xr:uid="{CCCFB025-B843-4458-89B6-79AF92AB9F16}"/>
    <cellStyle name="Normal 10 3 5" xfId="843" xr:uid="{E0CCE662-0CEE-4F44-A3DD-D76C919E90D6}"/>
    <cellStyle name="Normal 10 4" xfId="844" xr:uid="{E314C7D3-4B42-45A5-BD23-4AAF8D37678A}"/>
    <cellStyle name="Normal 10 4 2" xfId="845" xr:uid="{8628C86B-D44D-45F1-A750-AC13D59096EF}"/>
    <cellStyle name="Normal 10 4 2 2" xfId="846" xr:uid="{0C60BA6E-2C6B-4129-A41E-4545DD7B7129}"/>
    <cellStyle name="Normal 10 4 2 3" xfId="847" xr:uid="{063223E4-7376-4D67-863B-02FC552DD1E0}"/>
    <cellStyle name="Normal 10 4 3" xfId="848" xr:uid="{3433D369-608E-4976-81D0-971753A9E678}"/>
    <cellStyle name="Normal 10 4 3 2" xfId="849" xr:uid="{F878D0DB-3F90-4D9B-9ED1-99726D2B3FBE}"/>
    <cellStyle name="Normal 10 4 4" xfId="850" xr:uid="{949EC06D-F53F-45EB-BE72-A25331AECCB7}"/>
    <cellStyle name="Normal 10 4 5" xfId="851" xr:uid="{8E95C5E7-23FB-4952-806E-224658684234}"/>
    <cellStyle name="Normal 10 5" xfId="852" xr:uid="{CBEAD4C0-D69B-4BA0-9A80-2C6F6DB217BA}"/>
    <cellStyle name="Normal 10 5 2" xfId="853" xr:uid="{87E9B85C-31E1-464F-996B-79C27370001B}"/>
    <cellStyle name="Normal 10 5 2 2" xfId="854" xr:uid="{970CC443-22D7-4902-AF0C-D38E794ECB8B}"/>
    <cellStyle name="Normal 10 5 3" xfId="855" xr:uid="{35258D3E-4096-4AC6-80DB-52517FFF503F}"/>
    <cellStyle name="Normal 10 5 4" xfId="856" xr:uid="{1FBBFB30-C64B-49D8-87B1-01B7CEAB8927}"/>
    <cellStyle name="Normal 10 6" xfId="857" xr:uid="{E96FB978-27F9-4368-948E-99D1E95A8F12}"/>
    <cellStyle name="Normal 10 6 2" xfId="858" xr:uid="{A040E3AD-C324-4D00-BD0A-5C38EA69DB64}"/>
    <cellStyle name="Normal 10 7" xfId="859" xr:uid="{F007B3E3-705D-4691-8D61-37FC3318B50B}"/>
    <cellStyle name="Normal 10 7 2" xfId="860" xr:uid="{391BC3C6-A7F4-4200-8AAE-6255302415AE}"/>
    <cellStyle name="Normal 10 8" xfId="861" xr:uid="{3A7CFEB9-9B0C-461E-895E-2B549143FB58}"/>
    <cellStyle name="Normal 10 9" xfId="862" xr:uid="{2DE21A67-D7AE-4950-9883-CC177F38B82C}"/>
    <cellStyle name="Normal 102 2" xfId="1662" xr:uid="{D20D7579-EECA-4CEA-BA10-F8157EFBBF31}"/>
    <cellStyle name="Normal 11" xfId="107" xr:uid="{AF5C0D05-2B00-4448-A40A-560951AF8889}"/>
    <cellStyle name="Normal 11 2" xfId="864" xr:uid="{E05AF8A2-4552-4DEF-8F58-ADC257938C2E}"/>
    <cellStyle name="Normal 11 2 2" xfId="865" xr:uid="{EFD778A0-4B57-4EE8-B379-02311A2CC367}"/>
    <cellStyle name="Normal 11 2 2 2" xfId="866" xr:uid="{72E7FA8C-80E3-44E1-85D0-645A20515ECA}"/>
    <cellStyle name="Normal 11 2 2 3" xfId="867" xr:uid="{FF845473-5486-4A1C-9230-7B3B480F7219}"/>
    <cellStyle name="Normal 11 2 3" xfId="868" xr:uid="{CA48B4DF-BE8F-4C00-AAFA-66B3DB9755DD}"/>
    <cellStyle name="Normal 11 2 3 2" xfId="869" xr:uid="{4238EE42-8CB5-4A9F-88BA-89A557065481}"/>
    <cellStyle name="Normal 11 2 4" xfId="870" xr:uid="{C33AF10C-751D-4AAA-9E65-BFB98CC7504B}"/>
    <cellStyle name="Normal 11 2 5" xfId="871" xr:uid="{76EEDAC5-E89B-40EF-B98F-4DA6A0385F13}"/>
    <cellStyle name="Normal 11 2 6" xfId="1638" xr:uid="{3D9667EC-6A4C-4E92-BBAC-48885ECA20C8}"/>
    <cellStyle name="Normal 11 2 7" xfId="1624" xr:uid="{6FF130CB-1DC8-4045-A1B3-12ED7B0169CF}"/>
    <cellStyle name="Normal 11 3" xfId="872" xr:uid="{2E4BD62F-B564-455B-BFF7-15B30D45FC19}"/>
    <cellStyle name="Normal 11 3 2" xfId="873" xr:uid="{2194C24E-38BE-431B-9747-384FBE5C2D3B}"/>
    <cellStyle name="Normal 11 3 3" xfId="874" xr:uid="{6040D031-5477-4765-AEFF-34E04DF6885A}"/>
    <cellStyle name="Normal 11 4" xfId="875" xr:uid="{D416C455-D8EB-4A50-9221-07E509056401}"/>
    <cellStyle name="Normal 11 4 2" xfId="876" xr:uid="{8AD11C3E-0C39-45FB-92BA-59DB4130E96B}"/>
    <cellStyle name="Normal 11 5" xfId="877" xr:uid="{FA0A4B0F-34AE-43B7-A8D4-48DE32DD166E}"/>
    <cellStyle name="Normal 11 6" xfId="878" xr:uid="{881FC9F9-CF2D-4C55-94FB-578B4535482D}"/>
    <cellStyle name="Normal 11 7" xfId="1637" xr:uid="{A43C8532-CC56-4A23-A752-AB4116706A0E}"/>
    <cellStyle name="Normal 11 8" xfId="863" xr:uid="{48D8C0DA-23ED-4F4F-8300-D61F11BEA89D}"/>
    <cellStyle name="Normal 12" xfId="58" xr:uid="{C02B0F3A-35BD-48C5-A77B-BE5D8DA53C0D}"/>
    <cellStyle name="Normal 12 2" xfId="880" xr:uid="{A94D158B-A4B4-4D1D-A981-DD24BB121C42}"/>
    <cellStyle name="Normal 12 2 2" xfId="881" xr:uid="{B9A7400B-5BD3-4867-AFA3-4679F504EF53}"/>
    <cellStyle name="Normal 12 3" xfId="882" xr:uid="{ED95F609-FF93-4031-B15B-7565E1885F49}"/>
    <cellStyle name="Normal 12 3 2" xfId="883" xr:uid="{6393232E-8115-4881-8A4C-B067BEF31DCB}"/>
    <cellStyle name="Normal 12 4" xfId="884" xr:uid="{68FD3F81-0884-4C14-8615-553D33A4AD75}"/>
    <cellStyle name="Normal 12 5" xfId="885" xr:uid="{65F25FD3-BBE2-437E-AC56-1252C9649AB9}"/>
    <cellStyle name="Normal 12 6" xfId="879" xr:uid="{BBF5D687-B5BA-4251-8AC2-B356ABCF03DB}"/>
    <cellStyle name="Normal 13" xfId="886" xr:uid="{CBE1F0C9-995E-4C48-B547-4E114683D2E8}"/>
    <cellStyle name="Normal 13 2" xfId="887" xr:uid="{EC13A2FE-EBEC-44A9-859E-183609C9C2C2}"/>
    <cellStyle name="Normal 13 3" xfId="1639" xr:uid="{355F18C1-D6B5-4D50-9F4A-22D9664A802E}"/>
    <cellStyle name="Normal 14" xfId="888" xr:uid="{488554F5-6C3E-4E18-B151-EBC9AC82A6DC}"/>
    <cellStyle name="Normal 14 2" xfId="1640" xr:uid="{D80AE9F3-7803-4E3F-940E-87D7E6553CF2}"/>
    <cellStyle name="Normal 14 3" xfId="1621" xr:uid="{C2607B1C-279D-4964-89E0-1D4D2BCD4F13}"/>
    <cellStyle name="Normal 15" xfId="889" xr:uid="{0D3DC849-C4AD-49F8-97B9-FE3C55B93078}"/>
    <cellStyle name="Normal 16" xfId="890" xr:uid="{1AE5F043-5D85-40FF-8332-0F1D199222AD}"/>
    <cellStyle name="Normal 17" xfId="891" xr:uid="{67ED2330-B3AC-463D-B910-17CDB20E5A79}"/>
    <cellStyle name="Normal 18" xfId="892" xr:uid="{BA55E9A0-9155-452F-B8AE-CCF6F99228EF}"/>
    <cellStyle name="Normal 19" xfId="893" xr:uid="{1FBFE68E-7B01-4EAA-A77C-C374579D18A7}"/>
    <cellStyle name="Normal 2" xfId="2" xr:uid="{00000000-0005-0000-0000-000002000000}"/>
    <cellStyle name="Normal 2 10" xfId="894" xr:uid="{6D284C24-6583-43FA-B531-021C26C7F073}"/>
    <cellStyle name="Normal 2 10 2" xfId="895" xr:uid="{2113F511-6BC3-4C99-9F4C-E433F0C2B552}"/>
    <cellStyle name="Normal 2 11" xfId="896" xr:uid="{89A2453F-3DA2-441E-9130-9E50C6C4A341}"/>
    <cellStyle name="Normal 2 11 2" xfId="897" xr:uid="{F48AA11B-8C31-4AF8-956E-22A291E74F26}"/>
    <cellStyle name="Normal 2 11 3" xfId="898" xr:uid="{5C147608-D974-4E84-873C-95F1E678EBA6}"/>
    <cellStyle name="Normal 2 12" xfId="562" xr:uid="{1AFBCCE2-D30C-44C1-8A80-C02F6711FDF4}"/>
    <cellStyle name="Normal 2 13" xfId="1622" xr:uid="{6E319E0D-D218-468F-B580-81886AE27831}"/>
    <cellStyle name="Normal 2 14" xfId="558" xr:uid="{910C3F43-D95A-457C-8F34-01E413F71CCF}"/>
    <cellStyle name="Normal 2 2" xfId="59" xr:uid="{349E06BD-D40B-4CA7-BDA5-334DA92D73AA}"/>
    <cellStyle name="Normal 2 2 2" xfId="60" xr:uid="{599B435D-4AA7-4155-A5DB-3752DE815A81}"/>
    <cellStyle name="Normal 2 2 2 2" xfId="900" xr:uid="{D72A1220-C447-41C9-A458-C3449E51DD43}"/>
    <cellStyle name="Normal 2 2 3" xfId="61" xr:uid="{C7380120-8FA5-4737-A6FC-9C139A6F1094}"/>
    <cellStyle name="Normal 2 2 4" xfId="62" xr:uid="{302073FD-16EC-4234-9B6A-99ECC18C6DC8}"/>
    <cellStyle name="Normal 2 2 4 2" xfId="1538" xr:uid="{083FB8A7-414E-44D0-A5E2-26A57B9564DD}"/>
    <cellStyle name="Normal 2 2 4 3" xfId="899" xr:uid="{1A26EF80-8401-494A-9D83-973C2CC5D86E}"/>
    <cellStyle name="Normal 2 2 5" xfId="231" xr:uid="{C62D20A0-5DA8-45F1-AE90-C3FA17EAAE4B}"/>
    <cellStyle name="Normal 2 2 5 2" xfId="610" xr:uid="{8F4D1911-3515-4FDE-B6E3-C992D6D31E6A}"/>
    <cellStyle name="Normal 2 2 6" xfId="563" xr:uid="{0E563B3F-0409-4D4C-9B4F-34949F05DF26}"/>
    <cellStyle name="Normal 2 3" xfId="63" xr:uid="{62040B9C-07A7-4A24-BDEC-91770076B838}"/>
    <cellStyle name="Normal 2 3 2" xfId="232" xr:uid="{0A097CEF-FEC5-44FE-A7F5-88F2D89F1817}"/>
    <cellStyle name="Normal 2 3 2 2" xfId="902" xr:uid="{85C847A9-5FC4-4F79-BA3F-14743465AEA4}"/>
    <cellStyle name="Normal 2 3 3" xfId="903" xr:uid="{B823C929-1A30-41BA-93D4-1B9E71DDB01F}"/>
    <cellStyle name="Normal 2 3 3 2" xfId="904" xr:uid="{4E77DB00-CD8A-4BB1-9165-17C022DBE70B}"/>
    <cellStyle name="Normal 2 3 3 2 2" xfId="905" xr:uid="{0BAAA07A-3862-43AC-825D-C87CFDB69B43}"/>
    <cellStyle name="Normal 2 3 3 2 2 2" xfId="906" xr:uid="{2B97D259-7DFE-4931-B588-F869DAFC1FFA}"/>
    <cellStyle name="Normal 2 3 3 2 2 3" xfId="907" xr:uid="{FBC04DBD-5B33-408D-8F6B-AA489FCED2DF}"/>
    <cellStyle name="Normal 2 3 3 2 3" xfId="908" xr:uid="{5326E3E2-2DFF-4991-A577-EAC59B8846FA}"/>
    <cellStyle name="Normal 2 3 3 2 3 2" xfId="909" xr:uid="{61F149CF-B653-49FB-BD3D-8E4356B0FD93}"/>
    <cellStyle name="Normal 2 3 3 2 4" xfId="910" xr:uid="{1F8D419C-51A3-47A7-B771-471006A9F2CB}"/>
    <cellStyle name="Normal 2 3 3 2 5" xfId="911" xr:uid="{9D01449F-0FBA-44C0-AA2D-E564BB8DE53E}"/>
    <cellStyle name="Normal 2 3 3 3" xfId="912" xr:uid="{827AE54E-D10A-4152-B01A-B52A84D4DAD4}"/>
    <cellStyle name="Normal 2 3 3 3 2" xfId="913" xr:uid="{0AB24068-B61B-4382-9A48-427F038CAE34}"/>
    <cellStyle name="Normal 2 3 3 3 3" xfId="914" xr:uid="{B823E390-A6DE-4BD1-9602-42524A2B7AF4}"/>
    <cellStyle name="Normal 2 3 3 4" xfId="915" xr:uid="{F845F667-4B44-4CF4-801C-1DBB18352EB2}"/>
    <cellStyle name="Normal 2 3 3 4 2" xfId="916" xr:uid="{FBA7ED4B-B826-4D6C-B98E-CBEABA7B3EA1}"/>
    <cellStyle name="Normal 2 3 3 5" xfId="917" xr:uid="{790CD427-B4B9-49B2-B807-D2C6BB59F150}"/>
    <cellStyle name="Normal 2 3 3 6" xfId="918" xr:uid="{AA0BF9AE-6674-4374-A28C-D0F52F74B248}"/>
    <cellStyle name="Normal 2 3 4" xfId="919" xr:uid="{EDC63300-3835-4D75-8D60-D9074A514AEA}"/>
    <cellStyle name="Normal 2 3 4 2" xfId="920" xr:uid="{50A02B3A-E289-4BDA-9BFF-0871A639A754}"/>
    <cellStyle name="Normal 2 3 5" xfId="921" xr:uid="{DE44AE5B-FFC0-40A9-A64A-3E00D9C1BD64}"/>
    <cellStyle name="Normal 2 3 6" xfId="922" xr:uid="{346DB8E7-D10E-46C0-8E76-99BE96114599}"/>
    <cellStyle name="Normal 2 4" xfId="64" xr:uid="{763D60A6-1E65-4AE1-BD14-DC528E651DBF}"/>
    <cellStyle name="Normal 2 4 2" xfId="233" xr:uid="{2FA8995F-2271-48B4-9E2B-9EE3BC77EF30}"/>
    <cellStyle name="Normal 2 4 2 2" xfId="925" xr:uid="{D51CC657-EAF5-43A3-AB5A-A45BA1C0CAF2}"/>
    <cellStyle name="Normal 2 4 2 2 2" xfId="926" xr:uid="{3F059C91-29AC-44EA-8011-28FE505FF710}"/>
    <cellStyle name="Normal 2 4 2 2 2 2" xfId="927" xr:uid="{C348B839-C6B0-4FD9-BD8F-688A639B1B6D}"/>
    <cellStyle name="Normal 2 4 2 2 2 3" xfId="928" xr:uid="{BC8E8D45-4129-4B0C-B625-94380AB361B1}"/>
    <cellStyle name="Normal 2 4 2 2 3" xfId="929" xr:uid="{5B68139B-8425-4576-96F8-8C58F05FC1EC}"/>
    <cellStyle name="Normal 2 4 2 2 3 2" xfId="930" xr:uid="{A26B4FCB-6283-4B29-8844-690A0AA967F1}"/>
    <cellStyle name="Normal 2 4 2 2 4" xfId="931" xr:uid="{79DE03CA-AA21-444E-9DDC-CB3D29C23163}"/>
    <cellStyle name="Normal 2 4 2 2 5" xfId="932" xr:uid="{FE6BA393-64FE-47AF-AF1A-C6312B633050}"/>
    <cellStyle name="Normal 2 4 2 3" xfId="933" xr:uid="{44B2503A-8649-4146-9F60-A1ADEAF10A0D}"/>
    <cellStyle name="Normal 2 4 2 3 2" xfId="934" xr:uid="{C83E6FF3-8B87-42DE-BB25-CE90C2C3040C}"/>
    <cellStyle name="Normal 2 4 2 3 3" xfId="935" xr:uid="{EC3DAE62-C6C7-4BCD-A9C1-5CB618225007}"/>
    <cellStyle name="Normal 2 4 2 4" xfId="936" xr:uid="{42292617-5D80-4985-AF84-76FE7D04C9DB}"/>
    <cellStyle name="Normal 2 4 2 4 2" xfId="937" xr:uid="{B3BD1670-3CDB-40BA-B9C3-4F5C7D626DD7}"/>
    <cellStyle name="Normal 2 4 2 5" xfId="938" xr:uid="{F03963C1-4763-4731-801D-7F1EF2C967AC}"/>
    <cellStyle name="Normal 2 4 2 6" xfId="939" xr:uid="{3452D9E6-7C1E-423F-82F7-1283E4D47392}"/>
    <cellStyle name="Normal 2 4 2 7" xfId="1540" xr:uid="{BB798855-3DFE-423A-AA2D-452A3B37F505}"/>
    <cellStyle name="Normal 2 4 2 8" xfId="924" xr:uid="{43312EEC-00BD-4B59-8489-551DF81502E4}"/>
    <cellStyle name="Normal 2 4 3" xfId="940" xr:uid="{8AFF852E-112D-4C46-A64B-0E45F8BE3775}"/>
    <cellStyle name="Normal 2 4 3 2" xfId="941" xr:uid="{0F8568BE-33A5-42C5-B311-EF308B4C12C8}"/>
    <cellStyle name="Normal 2 4 3 2 2" xfId="942" xr:uid="{451485FF-BFD4-4E95-AEFA-7C3F78D20161}"/>
    <cellStyle name="Normal 2 4 3 3" xfId="943" xr:uid="{BA199C44-1421-490D-B173-36F7B2DF1A2E}"/>
    <cellStyle name="Normal 2 4 3 4" xfId="944" xr:uid="{2898586A-638D-4929-BC97-AB1C95EA6F22}"/>
    <cellStyle name="Normal 2 4 4" xfId="945" xr:uid="{B3E3920D-0A59-49AB-BE08-20575BED6885}"/>
    <cellStyle name="Normal 2 4 4 2" xfId="946" xr:uid="{1C5FBFE1-6303-4FDF-8217-E6934854BA4A}"/>
    <cellStyle name="Normal 2 4 5" xfId="947" xr:uid="{D494507F-89C1-4FF3-A8CD-884DA9CA0FDB}"/>
    <cellStyle name="Normal 2 4 5 2" xfId="948" xr:uid="{201D3449-9861-43C1-A9F1-C137A2D2C04E}"/>
    <cellStyle name="Normal 2 4 6" xfId="949" xr:uid="{53BCEE71-AB68-4E14-91BD-8DC56A6AAC6A}"/>
    <cellStyle name="Normal 2 4 7" xfId="950" xr:uid="{F5F98F52-8349-4DAE-BB6C-91009A6A70E6}"/>
    <cellStyle name="Normal 2 4 8" xfId="923" xr:uid="{A0EEF1D9-25E8-4963-8985-AAF57C6472A1}"/>
    <cellStyle name="Normal 2 4 9" xfId="611" xr:uid="{02C6DFB4-2798-432D-95D3-683EDBBA45B8}"/>
    <cellStyle name="Normal 2 5" xfId="65" xr:uid="{EDAB0176-92C8-46BD-99B1-DDCB980F3D6E}"/>
    <cellStyle name="Normal 2 5 2" xfId="234" xr:uid="{06FB2BE4-1CC1-4E12-98F7-945AF03673F3}"/>
    <cellStyle name="Normal 2 5 2 2" xfId="953" xr:uid="{025AF87A-CF70-466E-9543-7F4F0F306A32}"/>
    <cellStyle name="Normal 2 5 2 2 2" xfId="954" xr:uid="{C8E0C111-6935-4D3C-A5C6-4F7332F2F922}"/>
    <cellStyle name="Normal 2 5 2 2 3" xfId="955" xr:uid="{8AC0DEE8-8FD0-4B0F-9707-5085DF8CDEF9}"/>
    <cellStyle name="Normal 2 5 2 3" xfId="956" xr:uid="{3E2FF571-EAC6-4955-A8B5-9DC9B070B43E}"/>
    <cellStyle name="Normal 2 5 2 3 2" xfId="957" xr:uid="{8FD98999-EE36-4665-9838-A7E99641FD11}"/>
    <cellStyle name="Normal 2 5 2 4" xfId="958" xr:uid="{41B97F78-2D6C-49AD-BAB6-B47580AE76AC}"/>
    <cellStyle name="Normal 2 5 2 5" xfId="959" xr:uid="{B00C0D96-4D33-40AB-8700-E0604A1ADABF}"/>
    <cellStyle name="Normal 2 5 2 6" xfId="952" xr:uid="{3B44D45B-2140-415C-A23A-D21C1F8BF148}"/>
    <cellStyle name="Normal 2 5 3" xfId="960" xr:uid="{5A7588AE-E3B8-46E6-8786-604BCA183452}"/>
    <cellStyle name="Normal 2 5 4" xfId="951" xr:uid="{223B6CDE-0195-4380-B7AA-6A616D798901}"/>
    <cellStyle name="Normal 2 5 5" xfId="1547" xr:uid="{3F11A05C-681A-40C8-BC5B-D7ED383729B7}"/>
    <cellStyle name="Normal 2 6" xfId="66" xr:uid="{953F9E1D-EE2E-4B2E-A8A8-0CCFE1270BDC}"/>
    <cellStyle name="Normal 2 6 2" xfId="1539" xr:uid="{79F6A322-F6E5-46D5-A12F-98AF88A18E4A}"/>
    <cellStyle name="Normal 2 6 3" xfId="961" xr:uid="{292C84FC-0F02-437E-BC06-410375C535CE}"/>
    <cellStyle name="Normal 2 7" xfId="104" xr:uid="{E42ED729-030A-4619-986F-B9F3AA719A80}"/>
    <cellStyle name="Normal 2 7 2" xfId="235" xr:uid="{AA1FA424-536F-45B0-9686-E483551354AE}"/>
    <cellStyle name="Normal 2 7 2 2" xfId="963" xr:uid="{63593352-F958-4B27-838E-FB28D8FC1299}"/>
    <cellStyle name="Normal 2 7 3" xfId="962" xr:uid="{7DDBF37E-8E87-4EB7-9312-663140D557F0}"/>
    <cellStyle name="Normal 2 8" xfId="114" xr:uid="{AC6E3FF3-5E2B-4641-A4E4-1CA94A026AF5}"/>
    <cellStyle name="Normal 2 8 2" xfId="236" xr:uid="{89FB0714-6BC9-4835-B88B-7F25831A3441}"/>
    <cellStyle name="Normal 2 8 2 2" xfId="965" xr:uid="{77ED18D2-894A-4CA3-A29A-B5E36D91288C}"/>
    <cellStyle name="Normal 2 8 3" xfId="964" xr:uid="{16980754-658E-42BF-ACE3-105D089FE818}"/>
    <cellStyle name="Normal 2 9" xfId="966" xr:uid="{6FA669FC-0C0D-42E0-938C-8D58ED6EB2E2}"/>
    <cellStyle name="Normal 2 9 2" xfId="967" xr:uid="{2F7803C8-2520-4BD2-BA5D-FC905FB3734C}"/>
    <cellStyle name="Normal 20" xfId="968" xr:uid="{5343A6F3-394D-4E72-9724-92F9DC337449}"/>
    <cellStyle name="Normal 21" xfId="969" xr:uid="{BDAC7AE5-DE6B-497E-A762-35B29FC1EAC9}"/>
    <cellStyle name="Normal 22" xfId="970" xr:uid="{0D5AC030-46C9-421F-8E1E-EBD7A96147F0}"/>
    <cellStyle name="Normal 23" xfId="971" xr:uid="{D95AFF52-6D1A-4197-8447-AB2333C8D7DA}"/>
    <cellStyle name="Normal 24" xfId="972" xr:uid="{E4EDD8C4-F67C-4DB7-AA6F-0992896DB1B3}"/>
    <cellStyle name="Normal 25" xfId="973" xr:uid="{8958E660-075E-4BFE-AE1B-730243347F41}"/>
    <cellStyle name="Normal 26" xfId="108" xr:uid="{BF78BA18-11F9-49B3-9577-6961ABD4A664}"/>
    <cellStyle name="Normal 26 2" xfId="1641" xr:uid="{C156E385-40E5-4091-9AA8-DA03B990ABB0}"/>
    <cellStyle name="Normal 26 3" xfId="1625" xr:uid="{7BEFAC30-BE5E-42BC-9EA6-A22DFB2D77F5}"/>
    <cellStyle name="Normal 26 4" xfId="974" xr:uid="{7094FAB1-1D46-453D-B0F4-5DDA49446DD0}"/>
    <cellStyle name="Normal 27" xfId="975" xr:uid="{09506ACA-EE39-42EA-B0A5-8E7639420185}"/>
    <cellStyle name="Normal 28" xfId="976" xr:uid="{C7964C3B-2FEA-4FB5-9D89-26E9FA068967}"/>
    <cellStyle name="Normal 29" xfId="977" xr:uid="{06DB21E2-306B-4D1D-B7F1-6C177CC1B897}"/>
    <cellStyle name="Normal 3" xfId="67" xr:uid="{AA7AC15F-358D-49AC-9C36-26D953EC9F2D}"/>
    <cellStyle name="Normal 3 10" xfId="295" xr:uid="{A87F7CAE-4164-4DFD-894C-87B330367754}"/>
    <cellStyle name="Normal 3 10 2" xfId="328" xr:uid="{EEE27216-7B78-41E4-BE33-6E39E44F001D}"/>
    <cellStyle name="Normal 3 10 2 2" xfId="347" xr:uid="{FA5D4A26-DEE4-4042-B7BC-5DB0AD535A80}"/>
    <cellStyle name="Normal 3 10 2 2 2" xfId="348" xr:uid="{868437EE-8C30-4BC5-90A8-7A0D71662F0C}"/>
    <cellStyle name="Normal 3 10 2 3" xfId="349" xr:uid="{B2D6CD61-8A67-4630-A579-4D7790246259}"/>
    <cellStyle name="Normal 3 10 3" xfId="350" xr:uid="{4C0490C9-B167-4AA3-9B36-E2D2DC6638E4}"/>
    <cellStyle name="Normal 3 10 3 2" xfId="351" xr:uid="{79F13AAF-9BDA-4C4D-B44D-38365DFDBFAA}"/>
    <cellStyle name="Normal 3 10 4" xfId="352" xr:uid="{D81B735B-68C8-40AC-A62B-412C93EF5B73}"/>
    <cellStyle name="Normal 3 10 5" xfId="640" xr:uid="{CF5A86DD-EE09-43C1-8734-83D365295D0C}"/>
    <cellStyle name="Normal 3 11" xfId="345" xr:uid="{44070AB5-25B0-4A09-ABDF-346B40CDCC6A}"/>
    <cellStyle name="Normal 3 11 2" xfId="353" xr:uid="{CD78CFC9-72F8-4ECF-8C55-EFD45E5D45CC}"/>
    <cellStyle name="Normal 3 11 2 2" xfId="354" xr:uid="{C6942926-A1B5-4E66-9C3A-58A5DFBF2E71}"/>
    <cellStyle name="Normal 3 11 3" xfId="355" xr:uid="{4ADD9374-CB1F-46C3-8C54-05A1A40E3543}"/>
    <cellStyle name="Normal 3 12" xfId="311" xr:uid="{7EFD869A-BF3D-4ABD-BBDF-02C4640AAA57}"/>
    <cellStyle name="Normal 3 12 2" xfId="356" xr:uid="{B8B891A8-C1FE-48F8-8B13-52B041D9CA01}"/>
    <cellStyle name="Normal 3 12 2 2" xfId="357" xr:uid="{67ABB7DD-E2D4-4B3D-A03A-57413915102A}"/>
    <cellStyle name="Normal 3 12 3" xfId="358" xr:uid="{6681824F-F4C3-43F9-BB0E-8F0EC9CD7B11}"/>
    <cellStyle name="Normal 3 12 4" xfId="1617" xr:uid="{4D0D7BE1-F1C8-43AA-87A7-A2B7683DD108}"/>
    <cellStyle name="Normal 3 13" xfId="359" xr:uid="{B1FCAE0E-6858-4500-B5D9-4C10D92DB373}"/>
    <cellStyle name="Normal 3 13 2" xfId="360" xr:uid="{528CE7C0-5F1D-4C9C-91F0-543105CE6D76}"/>
    <cellStyle name="Normal 3 14" xfId="361" xr:uid="{B062C9E2-D2E5-4922-A8C5-B08F2EA0359B}"/>
    <cellStyle name="Normal 3 2" xfId="68" xr:uid="{08E071C4-A1BC-4668-B52C-E4B3DBCDBACF}"/>
    <cellStyle name="Normal 3 2 10" xfId="346" xr:uid="{EBBFC2E3-49D0-4BFC-BED3-92AE6B588237}"/>
    <cellStyle name="Normal 3 2 10 2" xfId="362" xr:uid="{BBF7847D-F1B4-4DD0-98BA-E57610F39B76}"/>
    <cellStyle name="Normal 3 2 10 2 2" xfId="363" xr:uid="{C3F8DF76-7849-4271-ACB9-74BE17F0B4E4}"/>
    <cellStyle name="Normal 3 2 10 3" xfId="364" xr:uid="{E9D0F392-9C61-4DFB-AFD2-923D62EC46B1}"/>
    <cellStyle name="Normal 3 2 11" xfId="312" xr:uid="{7F7B94F9-E106-49CB-AEEA-476889E88F02}"/>
    <cellStyle name="Normal 3 2 11 2" xfId="365" xr:uid="{A6CA216B-F3F3-4B46-9A37-1D1CEDC4E140}"/>
    <cellStyle name="Normal 3 2 11 2 2" xfId="366" xr:uid="{1ED4EA2F-CE92-4B11-A9A8-C647162ADC24}"/>
    <cellStyle name="Normal 3 2 11 3" xfId="367" xr:uid="{666F2EFC-A6A6-467A-82B0-2E590C692D9F}"/>
    <cellStyle name="Normal 3 2 12" xfId="368" xr:uid="{DAAF8FBC-F7A3-4769-BEDD-237B818076C6}"/>
    <cellStyle name="Normal 3 2 12 2" xfId="369" xr:uid="{1217412E-DF51-48C6-A420-B0272C021BE9}"/>
    <cellStyle name="Normal 3 2 13" xfId="370" xr:uid="{B04C33A9-6E93-4B00-998E-78EDE6C5AE43}"/>
    <cellStyle name="Normal 3 2 14" xfId="237" xr:uid="{C9303AD6-4F4A-439A-BC3C-C4DB44E3DFF6}"/>
    <cellStyle name="Normal 3 2 2" xfId="238" xr:uid="{B2336DB5-EA88-4A6B-B0FD-F1BE3A1E6877}"/>
    <cellStyle name="Normal 3 2 2 2" xfId="297" xr:uid="{79361724-F799-4763-82B9-E0C05D4FDBF4}"/>
    <cellStyle name="Normal 3 2 2 2 2" xfId="330" xr:uid="{912BE513-70DF-4103-A121-A10747719C37}"/>
    <cellStyle name="Normal 3 2 2 2 2 2" xfId="371" xr:uid="{9622F28A-5609-4FB7-9F86-89BA3C5F64ED}"/>
    <cellStyle name="Normal 3 2 2 2 2 2 2" xfId="372" xr:uid="{1EBC36F5-B7FB-4FB3-BB18-C10634B1BFE7}"/>
    <cellStyle name="Normal 3 2 2 2 2 3" xfId="373" xr:uid="{E93C3B1B-40D6-4AD4-A66F-736A8FEB8C4A}"/>
    <cellStyle name="Normal 3 2 2 2 3" xfId="374" xr:uid="{A4CAE78A-B48A-42C9-9EDC-E670869555EE}"/>
    <cellStyle name="Normal 3 2 2 2 3 2" xfId="375" xr:uid="{36F8D66E-8146-4A05-A1E0-E88418FB6E5F}"/>
    <cellStyle name="Normal 3 2 2 2 4" xfId="376" xr:uid="{0024CD7F-5570-4340-9657-15C6AF48F17A}"/>
    <cellStyle name="Normal 3 2 2 2 5" xfId="1542" xr:uid="{D380F682-D4FA-4FAE-8905-FE2DCA5A69EC}"/>
    <cellStyle name="Normal 3 2 2 3" xfId="313" xr:uid="{8E5BFEC6-662B-43BF-B694-014873DEE260}"/>
    <cellStyle name="Normal 3 2 2 3 2" xfId="377" xr:uid="{B3042481-AC18-4742-A643-290CD3DC1E97}"/>
    <cellStyle name="Normal 3 2 2 3 2 2" xfId="378" xr:uid="{1D2D624F-1D66-47C8-93B0-3D1331B147F4}"/>
    <cellStyle name="Normal 3 2 2 3 3" xfId="379" xr:uid="{F8DBCB8A-9E35-412B-AE8D-85FA774901D4}"/>
    <cellStyle name="Normal 3 2 2 4" xfId="380" xr:uid="{256939AD-960F-4CF7-99BF-E0808A1BE2E2}"/>
    <cellStyle name="Normal 3 2 2 4 2" xfId="381" xr:uid="{72DCE4AD-A32A-4920-B7CD-C8A8CA185555}"/>
    <cellStyle name="Normal 3 2 2 5" xfId="382" xr:uid="{C1EA9D31-FCF1-48AA-8727-4DDCC3338347}"/>
    <cellStyle name="Normal 3 2 2 6" xfId="978" xr:uid="{150C0B2C-BBE1-4C4E-8A7D-F28B74E82C06}"/>
    <cellStyle name="Normal 3 2 3" xfId="239" xr:uid="{51C75596-337B-44B4-8884-52C881721B1F}"/>
    <cellStyle name="Normal 3 2 3 2" xfId="298" xr:uid="{E29EA886-4179-48F2-8476-C81D6397CCA0}"/>
    <cellStyle name="Normal 3 2 3 2 2" xfId="331" xr:uid="{F1DD2177-CF37-4C19-9E48-4A938A4ECA38}"/>
    <cellStyle name="Normal 3 2 3 2 2 2" xfId="383" xr:uid="{9F901AF5-1339-49B4-89CE-01710AAD70B4}"/>
    <cellStyle name="Normal 3 2 3 2 2 2 2" xfId="384" xr:uid="{85BAEA37-51C5-4B4F-BAF3-05660D8A21BE}"/>
    <cellStyle name="Normal 3 2 3 2 2 3" xfId="385" xr:uid="{6214C254-EE6D-4591-9176-E040287A3A87}"/>
    <cellStyle name="Normal 3 2 3 2 3" xfId="386" xr:uid="{AD095AFB-E566-470D-A3D4-5148813D3106}"/>
    <cellStyle name="Normal 3 2 3 2 3 2" xfId="387" xr:uid="{DC4C4E1B-091E-4347-ABD2-616F69A7B368}"/>
    <cellStyle name="Normal 3 2 3 2 4" xfId="388" xr:uid="{BBBA8025-1208-4090-A613-5138CD98D514}"/>
    <cellStyle name="Normal 3 2 3 3" xfId="314" xr:uid="{7AAF0981-0C83-4C28-ADD7-F15D828FD844}"/>
    <cellStyle name="Normal 3 2 3 3 2" xfId="389" xr:uid="{18EB9F17-5199-4AC0-AA99-9038E04AD169}"/>
    <cellStyle name="Normal 3 2 3 3 2 2" xfId="390" xr:uid="{9539C70F-05D1-4CB8-A3F3-16DEBB66A356}"/>
    <cellStyle name="Normal 3 2 3 3 3" xfId="391" xr:uid="{9E4A7C5E-9828-40B9-93E1-E2E26D8E5E8F}"/>
    <cellStyle name="Normal 3 2 3 4" xfId="392" xr:uid="{3856C416-B270-47E7-9209-C73DB47054D9}"/>
    <cellStyle name="Normal 3 2 3 4 2" xfId="393" xr:uid="{44EA87D0-088F-4196-ADFD-3AD59E620F31}"/>
    <cellStyle name="Normal 3 2 3 5" xfId="394" xr:uid="{C96B3A43-8D98-4B17-9CF4-EA90E973C6D4}"/>
    <cellStyle name="Normal 3 2 4" xfId="240" xr:uid="{E6BF48A6-1B00-4849-8ED3-85906800CE81}"/>
    <cellStyle name="Normal 3 2 4 2" xfId="299" xr:uid="{DEE416DF-4DD0-4BC6-833C-5622E3FEF101}"/>
    <cellStyle name="Normal 3 2 4 2 2" xfId="332" xr:uid="{B68A259C-9CEA-4F82-8D89-E47CEE8B9F53}"/>
    <cellStyle name="Normal 3 2 4 2 2 2" xfId="395" xr:uid="{29FBC46B-3BBE-4485-8983-F51F9F2D3339}"/>
    <cellStyle name="Normal 3 2 4 2 2 2 2" xfId="396" xr:uid="{4E652D83-8CB7-4D88-B3F0-097C76AE2D97}"/>
    <cellStyle name="Normal 3 2 4 2 2 3" xfId="397" xr:uid="{462E029D-74D9-4A7F-872D-FE5CD1BB810F}"/>
    <cellStyle name="Normal 3 2 4 2 3" xfId="398" xr:uid="{BCD97FC6-709E-4CA9-9372-B6F2551B58F9}"/>
    <cellStyle name="Normal 3 2 4 2 3 2" xfId="399" xr:uid="{5A130C74-07B7-42B9-93D6-276DB9C27DB6}"/>
    <cellStyle name="Normal 3 2 4 2 4" xfId="400" xr:uid="{33B4DB80-64C1-4233-BD7C-99D88B40AF72}"/>
    <cellStyle name="Normal 3 2 4 3" xfId="315" xr:uid="{6695BE87-0241-4060-902E-89DD71E7277E}"/>
    <cellStyle name="Normal 3 2 4 3 2" xfId="401" xr:uid="{034231EF-8BD8-4B24-9D39-BD81F963FFD8}"/>
    <cellStyle name="Normal 3 2 4 3 2 2" xfId="402" xr:uid="{42BE440B-BB51-475C-A285-D1F84BDD3F63}"/>
    <cellStyle name="Normal 3 2 4 3 3" xfId="403" xr:uid="{813C405F-F3BB-48B4-AF64-2CFF06E9F495}"/>
    <cellStyle name="Normal 3 2 4 4" xfId="404" xr:uid="{41FBAE54-DDB0-4279-80F0-ED2267AED84D}"/>
    <cellStyle name="Normal 3 2 4 4 2" xfId="405" xr:uid="{B94527EC-5194-4B72-9273-5D132C98C303}"/>
    <cellStyle name="Normal 3 2 4 5" xfId="406" xr:uid="{A35BCF8E-11A8-44F7-82C3-B53EC10A6200}"/>
    <cellStyle name="Normal 3 2 5" xfId="241" xr:uid="{FB8790CD-5C56-43DD-BB6C-AF4312639830}"/>
    <cellStyle name="Normal 3 2 5 2" xfId="300" xr:uid="{5106CF1C-B07B-4DCF-B3E2-8EE7B06347C1}"/>
    <cellStyle name="Normal 3 2 5 2 2" xfId="333" xr:uid="{E2037629-F7C4-48BA-ADBA-C6AF3B1B563E}"/>
    <cellStyle name="Normal 3 2 5 2 2 2" xfId="407" xr:uid="{CE97D35A-E5F0-4BB0-8D63-800715A4EC16}"/>
    <cellStyle name="Normal 3 2 5 2 2 2 2" xfId="408" xr:uid="{73A547D3-1D3F-4C59-9262-2E4CE97EEE4F}"/>
    <cellStyle name="Normal 3 2 5 2 2 3" xfId="409" xr:uid="{675F9ED2-A3B7-4354-BCBF-4D6B32B76E0E}"/>
    <cellStyle name="Normal 3 2 5 2 3" xfId="410" xr:uid="{8C298391-365E-45DC-A27E-46117D2ECD11}"/>
    <cellStyle name="Normal 3 2 5 2 3 2" xfId="411" xr:uid="{18C4A35A-8BC4-4DE1-9C60-C8FF4B99D83C}"/>
    <cellStyle name="Normal 3 2 5 2 4" xfId="412" xr:uid="{E8C050AA-C75C-43CF-A553-1EC8940363A6}"/>
    <cellStyle name="Normal 3 2 5 3" xfId="316" xr:uid="{381C9EB4-1781-4AE1-81D8-605EDE2E2384}"/>
    <cellStyle name="Normal 3 2 5 3 2" xfId="413" xr:uid="{AB3C6EBA-7102-4DFB-AFFA-3955F2614CFC}"/>
    <cellStyle name="Normal 3 2 5 3 2 2" xfId="414" xr:uid="{328A76C0-FEDD-48C5-A5BA-C16E044D8C6A}"/>
    <cellStyle name="Normal 3 2 5 3 3" xfId="415" xr:uid="{6BE3C841-DA77-4B28-A52C-2344E0E90E6D}"/>
    <cellStyle name="Normal 3 2 5 4" xfId="416" xr:uid="{5C5B30FA-D4D4-4443-9521-94450D8C1C1B}"/>
    <cellStyle name="Normal 3 2 5 4 2" xfId="417" xr:uid="{0E4890BC-601C-46C0-9595-4471ADA28400}"/>
    <cellStyle name="Normal 3 2 5 5" xfId="418" xr:uid="{99C14166-F366-4D40-BB9B-BE212D757D94}"/>
    <cellStyle name="Normal 3 2 6" xfId="242" xr:uid="{ECFA8FE8-C768-4742-BD94-A5C06F2FB0C6}"/>
    <cellStyle name="Normal 3 2 6 2" xfId="301" xr:uid="{B79A6585-73D9-458C-B8BC-C77FB1414A39}"/>
    <cellStyle name="Normal 3 2 6 2 2" xfId="334" xr:uid="{54CEEE2A-784D-4571-97B5-B114C93F077B}"/>
    <cellStyle name="Normal 3 2 6 2 2 2" xfId="419" xr:uid="{B079973F-7BEE-4BE4-8727-6BA00803C5EB}"/>
    <cellStyle name="Normal 3 2 6 2 2 2 2" xfId="420" xr:uid="{3B54EB61-F0FC-4ACE-8C77-E8B0E75DD0E6}"/>
    <cellStyle name="Normal 3 2 6 2 2 3" xfId="421" xr:uid="{A80B8C5D-0797-4C04-BC8B-AA16E63F64DF}"/>
    <cellStyle name="Normal 3 2 6 2 3" xfId="422" xr:uid="{679DBBC7-6FD3-45E5-8714-1CE6CA45EFD8}"/>
    <cellStyle name="Normal 3 2 6 2 3 2" xfId="423" xr:uid="{E52E9B65-27F2-4014-99B1-07B8350F90CA}"/>
    <cellStyle name="Normal 3 2 6 2 4" xfId="424" xr:uid="{7A9AD4E2-E954-47D8-8940-583512AD5E99}"/>
    <cellStyle name="Normal 3 2 6 3" xfId="317" xr:uid="{C09D6391-C43C-4B79-AFA1-D741491EA785}"/>
    <cellStyle name="Normal 3 2 6 3 2" xfId="425" xr:uid="{D05F90B7-0655-4703-A646-EA29A61F2DA0}"/>
    <cellStyle name="Normal 3 2 6 3 2 2" xfId="426" xr:uid="{6967A454-394B-4C68-8D25-953A6AAFF293}"/>
    <cellStyle name="Normal 3 2 6 3 3" xfId="427" xr:uid="{00F1A072-569C-4592-A82C-C28254E8A671}"/>
    <cellStyle name="Normal 3 2 6 4" xfId="428" xr:uid="{9215DB34-9024-4C94-A4D7-ACDB7D653080}"/>
    <cellStyle name="Normal 3 2 6 4 2" xfId="429" xr:uid="{AFF53D8E-C37B-4460-8508-44D0F911BD08}"/>
    <cellStyle name="Normal 3 2 6 5" xfId="430" xr:uid="{C7049B10-538F-4599-BD91-073D7E318D3B}"/>
    <cellStyle name="Normal 3 2 7" xfId="243" xr:uid="{FBA5306F-DF5E-4F04-B82C-4898F6A79F90}"/>
    <cellStyle name="Normal 3 2 7 2" xfId="302" xr:uid="{AC71C97D-C46B-4BB2-BB1A-C50645B930F3}"/>
    <cellStyle name="Normal 3 2 7 2 2" xfId="335" xr:uid="{09E451AE-DCE9-44DE-90CF-FD217DB41E1A}"/>
    <cellStyle name="Normal 3 2 7 2 2 2" xfId="431" xr:uid="{C3A2501D-D723-4DFF-8E3C-E523C06A34A6}"/>
    <cellStyle name="Normal 3 2 7 2 2 2 2" xfId="432" xr:uid="{7B983BC2-B871-4445-90B8-461FDCDAE8B5}"/>
    <cellStyle name="Normal 3 2 7 2 2 3" xfId="433" xr:uid="{DCD18D2D-15BF-4020-938A-561201012B9A}"/>
    <cellStyle name="Normal 3 2 7 2 3" xfId="434" xr:uid="{9CB40F6E-3A8B-4D39-A358-4D9E776F072F}"/>
    <cellStyle name="Normal 3 2 7 2 3 2" xfId="435" xr:uid="{F4CF0F7D-BE8A-4D12-A485-87F2BFAFD231}"/>
    <cellStyle name="Normal 3 2 7 2 4" xfId="436" xr:uid="{00592E2E-4510-43ED-A4DC-F079820BD71A}"/>
    <cellStyle name="Normal 3 2 7 3" xfId="318" xr:uid="{78CA25D4-ACB9-4BF9-A076-930D267CA2B2}"/>
    <cellStyle name="Normal 3 2 7 3 2" xfId="437" xr:uid="{5FE7DDA9-F4B3-4147-A420-4B182CAD562E}"/>
    <cellStyle name="Normal 3 2 7 3 2 2" xfId="438" xr:uid="{DED4F0BF-106D-4009-82F5-AE9801AE0D71}"/>
    <cellStyle name="Normal 3 2 7 3 3" xfId="439" xr:uid="{8E03E9C9-697D-4315-8B6E-FC4BF403F8D3}"/>
    <cellStyle name="Normal 3 2 7 4" xfId="440" xr:uid="{473A36A0-04DD-4DB7-90EF-CD4722B3C852}"/>
    <cellStyle name="Normal 3 2 7 4 2" xfId="441" xr:uid="{34F63A95-DC40-47E3-B6AC-A5B353E784EE}"/>
    <cellStyle name="Normal 3 2 7 5" xfId="442" xr:uid="{4BE4F756-1332-41B3-AAB6-ED0254B98A96}"/>
    <cellStyle name="Normal 3 2 8" xfId="244" xr:uid="{FFF2CD0E-7540-4236-95C6-84C9FF2DD624}"/>
    <cellStyle name="Normal 3 2 8 2" xfId="303" xr:uid="{DB2E8252-FEF0-452F-82DC-8B4538F386CA}"/>
    <cellStyle name="Normal 3 2 8 2 2" xfId="336" xr:uid="{CC351CB3-7568-4E0F-911F-B6E09261576B}"/>
    <cellStyle name="Normal 3 2 8 2 2 2" xfId="443" xr:uid="{9B9E7996-9C00-470B-B89F-B5929ED270DA}"/>
    <cellStyle name="Normal 3 2 8 2 2 2 2" xfId="444" xr:uid="{72E4D86A-594D-471E-BA10-CB9E4ED51157}"/>
    <cellStyle name="Normal 3 2 8 2 2 3" xfId="445" xr:uid="{8E2D2D0D-A2C8-43C2-B212-9AF629F592C4}"/>
    <cellStyle name="Normal 3 2 8 2 3" xfId="446" xr:uid="{F6D430EE-CF10-4B76-B7EE-C9F4C803DD54}"/>
    <cellStyle name="Normal 3 2 8 2 3 2" xfId="447" xr:uid="{AFE8E130-F5A8-4694-961F-B8984019A2C4}"/>
    <cellStyle name="Normal 3 2 8 2 4" xfId="448" xr:uid="{7CFC60C2-7E6A-494F-8BFA-077EA84BBA7E}"/>
    <cellStyle name="Normal 3 2 8 3" xfId="319" xr:uid="{7489D5AF-4055-43A8-B3DE-98696CECAFDD}"/>
    <cellStyle name="Normal 3 2 8 3 2" xfId="449" xr:uid="{192700DC-A097-4BAE-BDB6-15E4983A90E7}"/>
    <cellStyle name="Normal 3 2 8 3 2 2" xfId="450" xr:uid="{991FA28C-05A7-4B8F-B77A-333DCA535B90}"/>
    <cellStyle name="Normal 3 2 8 3 3" xfId="451" xr:uid="{09EFF356-C88A-4D99-8AD7-4519AC61885E}"/>
    <cellStyle name="Normal 3 2 8 4" xfId="452" xr:uid="{0AC00809-5489-450A-BC91-D0E6C2ECF4A7}"/>
    <cellStyle name="Normal 3 2 8 4 2" xfId="453" xr:uid="{FF83B820-E196-4D4F-BAAC-5811A1B6A9E9}"/>
    <cellStyle name="Normal 3 2 8 5" xfId="454" xr:uid="{0C80B6ED-E084-44FB-8210-9D1CC68D662D}"/>
    <cellStyle name="Normal 3 2 9" xfId="296" xr:uid="{E022E54E-A4E0-40BE-83B6-2A95F1A72518}"/>
    <cellStyle name="Normal 3 2 9 2" xfId="329" xr:uid="{91944F44-4775-46A3-895A-9312285F126D}"/>
    <cellStyle name="Normal 3 2 9 2 2" xfId="455" xr:uid="{C8912159-60E9-447A-A6CA-00F231477EC0}"/>
    <cellStyle name="Normal 3 2 9 2 2 2" xfId="456" xr:uid="{20885626-F9AC-492E-B463-58C3F4AED25E}"/>
    <cellStyle name="Normal 3 2 9 2 3" xfId="457" xr:uid="{14D03E56-8A61-444B-9DD8-1E30143F1CAA}"/>
    <cellStyle name="Normal 3 2 9 3" xfId="458" xr:uid="{ED69BE2B-15F0-4DCD-B8A6-913FBE131E4F}"/>
    <cellStyle name="Normal 3 2 9 3 2" xfId="459" xr:uid="{D09C7A96-A5FD-4C9A-A213-88A77B6DDB68}"/>
    <cellStyle name="Normal 3 2 9 4" xfId="460" xr:uid="{31FBC9BD-F611-4D43-9523-8463CCB35BA3}"/>
    <cellStyle name="Normal 3 21" xfId="979" xr:uid="{9BA1AA05-99CE-4591-A73A-2A667D34B632}"/>
    <cellStyle name="Normal 3 3" xfId="69" xr:uid="{977A1385-5227-4AC0-B4A3-BB3C3D786748}"/>
    <cellStyle name="Normal 3 3 2" xfId="304" xr:uid="{E7400A14-8034-4BD4-B071-EA1DF291CBF3}"/>
    <cellStyle name="Normal 3 3 2 2" xfId="337" xr:uid="{4598568F-6FC7-452D-B777-CDB76CC8B2D1}"/>
    <cellStyle name="Normal 3 3 2 2 2" xfId="461" xr:uid="{BF9D18AB-0BAE-4EE5-9109-4F643EE9E0EE}"/>
    <cellStyle name="Normal 3 3 2 2 2 2" xfId="462" xr:uid="{5271B1BD-3B98-4A78-941C-CC149303507A}"/>
    <cellStyle name="Normal 3 3 2 2 3" xfId="463" xr:uid="{31CFFC71-4B02-49A4-9DCD-7B7FCF4350F5}"/>
    <cellStyle name="Normal 3 3 2 3" xfId="464" xr:uid="{A3BBF7B0-5CAD-422E-BE3D-1AE8DCF2727B}"/>
    <cellStyle name="Normal 3 3 2 3 2" xfId="465" xr:uid="{405BCDE2-338A-4F6D-B9B6-4C11EB7BFA88}"/>
    <cellStyle name="Normal 3 3 2 4" xfId="466" xr:uid="{43752F34-5F0C-4EBD-AAF5-61987E8D3F56}"/>
    <cellStyle name="Normal 3 3 2 5" xfId="980" xr:uid="{C2AF50FF-93C8-4150-B92B-DBCDEF7A1AB8}"/>
    <cellStyle name="Normal 3 3 3" xfId="320" xr:uid="{5F27C795-8590-471D-A977-2B4AB416E0D7}"/>
    <cellStyle name="Normal 3 3 3 2" xfId="467" xr:uid="{A243D4FB-F13B-440E-A1AA-F682992E5A97}"/>
    <cellStyle name="Normal 3 3 3 2 2" xfId="468" xr:uid="{B90509BC-DACE-4F58-993D-41E176A3EB1A}"/>
    <cellStyle name="Normal 3 3 3 3" xfId="469" xr:uid="{49E877EF-55D0-44AD-9987-09399AF92FCD}"/>
    <cellStyle name="Normal 3 3 4" xfId="470" xr:uid="{1A041220-14AC-403E-99C0-1EB1EFF99587}"/>
    <cellStyle name="Normal 3 3 4 2" xfId="471" xr:uid="{D007CC12-C527-4328-9F7E-E1BD9131E9C1}"/>
    <cellStyle name="Normal 3 3 5" xfId="472" xr:uid="{AC7DD829-6154-4799-8A27-F0D47CB192DD}"/>
    <cellStyle name="Normal 3 3 6" xfId="245" xr:uid="{C684FCFB-D7C5-4B86-84F5-AE334651191B}"/>
    <cellStyle name="Normal 3 4" xfId="70" xr:uid="{34023CC0-EB2D-400A-80E3-CE655B02830D}"/>
    <cellStyle name="Normal 3 4 2" xfId="305" xr:uid="{B6399DCF-D8EE-40D1-94D3-6946209C023E}"/>
    <cellStyle name="Normal 3 4 2 2" xfId="338" xr:uid="{99FD7865-7BFF-472B-AC45-C168B51F2A3A}"/>
    <cellStyle name="Normal 3 4 2 2 2" xfId="473" xr:uid="{E9224824-841F-4F3D-BA66-B9AA85627DF3}"/>
    <cellStyle name="Normal 3 4 2 2 2 2" xfId="474" xr:uid="{5C5F7953-4073-494C-AD88-546F8EEA8664}"/>
    <cellStyle name="Normal 3 4 2 2 3" xfId="475" xr:uid="{55032E1B-FC7D-4331-89DE-0890D35D8600}"/>
    <cellStyle name="Normal 3 4 2 3" xfId="476" xr:uid="{1CDBF530-FCB4-4BF5-87B2-43D767FD7208}"/>
    <cellStyle name="Normal 3 4 2 3 2" xfId="477" xr:uid="{D1DA8483-4435-4607-A8F4-24569BB47739}"/>
    <cellStyle name="Normal 3 4 2 4" xfId="478" xr:uid="{A824C530-9A03-4966-BC8F-E87C5811BA2F}"/>
    <cellStyle name="Normal 3 4 3" xfId="321" xr:uid="{83169566-B889-4CCC-883D-B757BC16F5F3}"/>
    <cellStyle name="Normal 3 4 3 2" xfId="479" xr:uid="{3784294F-8623-4CA0-B289-18C1E7756E6D}"/>
    <cellStyle name="Normal 3 4 3 2 2" xfId="480" xr:uid="{6D486B2A-5D18-4C15-AC9D-B620DE23233D}"/>
    <cellStyle name="Normal 3 4 3 3" xfId="481" xr:uid="{1419CFB8-A2C6-4342-90AB-CF8936E49BE7}"/>
    <cellStyle name="Normal 3 4 4" xfId="482" xr:uid="{30DD6333-A7F9-4F2E-AAA9-8DA7C910D293}"/>
    <cellStyle name="Normal 3 4 4 2" xfId="483" xr:uid="{4D58C2F2-555C-4183-8AA7-B9F3FEB4AED5}"/>
    <cellStyle name="Normal 3 4 5" xfId="484" xr:uid="{05A80681-21E2-4E35-86DC-C8C1AFC27195}"/>
    <cellStyle name="Normal 3 4 6" xfId="981" xr:uid="{574A35E7-B4E9-43B4-9F29-1C3FC726E74E}"/>
    <cellStyle name="Normal 3 5" xfId="115" xr:uid="{62B8DBF4-C6DC-411B-BCCF-B8055D9D3C3C}"/>
    <cellStyle name="Normal 3 5 2" xfId="306" xr:uid="{F4479C36-640E-4492-ADED-4BC80AB656FC}"/>
    <cellStyle name="Normal 3 5 2 2" xfId="339" xr:uid="{9897EB84-44CB-428F-B94B-2F423C085A99}"/>
    <cellStyle name="Normal 3 5 2 2 2" xfId="485" xr:uid="{37E27652-704A-4519-8E3B-BC7882916E4E}"/>
    <cellStyle name="Normal 3 5 2 2 2 2" xfId="486" xr:uid="{A3016BCA-C915-4B37-AA71-4F2EFF6D37FB}"/>
    <cellStyle name="Normal 3 5 2 2 3" xfId="487" xr:uid="{635CECA3-F6D1-4480-A1DD-D1D4B2AF51FD}"/>
    <cellStyle name="Normal 3 5 2 3" xfId="488" xr:uid="{88CDAA99-7EA8-4E65-977D-269F5F6508DB}"/>
    <cellStyle name="Normal 3 5 2 3 2" xfId="489" xr:uid="{1C152C77-AFFE-4CB7-A98D-785C0450BD05}"/>
    <cellStyle name="Normal 3 5 2 4" xfId="490" xr:uid="{A732397A-2585-4182-8467-E633385950B0}"/>
    <cellStyle name="Normal 3 5 3" xfId="322" xr:uid="{F9019BCD-8D4E-4653-B584-0BA976F3014C}"/>
    <cellStyle name="Normal 3 5 3 2" xfId="491" xr:uid="{735A6A67-608D-4BE8-A757-A467E7FE1E72}"/>
    <cellStyle name="Normal 3 5 3 2 2" xfId="492" xr:uid="{2E989ADC-0D8C-4776-8CB4-D5599CEFDFBE}"/>
    <cellStyle name="Normal 3 5 3 3" xfId="493" xr:uid="{AB0BDE63-6055-4178-95A4-45AFC9857344}"/>
    <cellStyle name="Normal 3 5 4" xfId="494" xr:uid="{96FD46D5-C8C8-4AB4-8BB2-BC5A72481727}"/>
    <cellStyle name="Normal 3 5 4 2" xfId="495" xr:uid="{F7C218C3-86CA-4B77-AE37-8A6809BB69BC}"/>
    <cellStyle name="Normal 3 5 5" xfId="496" xr:uid="{5ECBFFF8-66E2-4C49-B932-8970DE7246E2}"/>
    <cellStyle name="Normal 3 5 6" xfId="246" xr:uid="{ED1E978B-98C2-4248-BD44-8ED0D00956F4}"/>
    <cellStyle name="Normal 3 5 7" xfId="982" xr:uid="{4CB9264D-8205-49F9-9C25-1A272D5AB2B3}"/>
    <cellStyle name="Normal 3 6" xfId="247" xr:uid="{DD9EEC6C-3969-419C-8589-B7A084CF4C93}"/>
    <cellStyle name="Normal 3 6 2" xfId="307" xr:uid="{5ACEB064-5DB8-4A6E-A220-FE18CEB9E244}"/>
    <cellStyle name="Normal 3 6 2 2" xfId="340" xr:uid="{08DB8FBA-17AD-411F-9EF7-9F5AD2CDBD68}"/>
    <cellStyle name="Normal 3 6 2 2 2" xfId="497" xr:uid="{91EFF7B4-9BF6-44EE-8945-6B1F941B56C1}"/>
    <cellStyle name="Normal 3 6 2 2 2 2" xfId="498" xr:uid="{B3FBA7AA-902F-4E59-8C83-D54558DFD934}"/>
    <cellStyle name="Normal 3 6 2 2 3" xfId="499" xr:uid="{A73BD10F-1D48-481A-8B19-F5951B249372}"/>
    <cellStyle name="Normal 3 6 2 3" xfId="500" xr:uid="{0948095E-8281-49FD-84E4-E74203D7D90D}"/>
    <cellStyle name="Normal 3 6 2 3 2" xfId="501" xr:uid="{DED105B4-2508-4020-8111-71665349A295}"/>
    <cellStyle name="Normal 3 6 2 4" xfId="502" xr:uid="{25F8C17B-BD2D-4F71-B0E0-F2933211581B}"/>
    <cellStyle name="Normal 3 6 3" xfId="323" xr:uid="{BDB70B91-0D09-42CF-B530-5B051D1E4FAE}"/>
    <cellStyle name="Normal 3 6 3 2" xfId="503" xr:uid="{8F139EC9-5B68-4834-A1DB-1645E3181749}"/>
    <cellStyle name="Normal 3 6 3 2 2" xfId="504" xr:uid="{3B702920-BF83-4F81-840B-27238023568B}"/>
    <cellStyle name="Normal 3 6 3 3" xfId="505" xr:uid="{4D6C50AF-5979-4E37-B0AA-51C1A3E7041A}"/>
    <cellStyle name="Normal 3 6 4" xfId="506" xr:uid="{71D9F8F8-18B5-4179-ABFA-350BB61AEA9A}"/>
    <cellStyle name="Normal 3 6 4 2" xfId="507" xr:uid="{9FAFFED5-8F0B-4013-8EFC-9A70E6AF75C0}"/>
    <cellStyle name="Normal 3 6 5" xfId="508" xr:uid="{88DF2A0D-22E2-4467-980F-E9708A1FC327}"/>
    <cellStyle name="Normal 3 6 6" xfId="983" xr:uid="{C1E77B2F-E860-4402-BC2B-ADB648063137}"/>
    <cellStyle name="Normal 3 7" xfId="248" xr:uid="{FBB982DF-5B56-4313-84E4-AF2A5632EFDA}"/>
    <cellStyle name="Normal 3 7 2" xfId="308" xr:uid="{B3F3128A-C7E0-4D9A-8411-8169B7DCE7BF}"/>
    <cellStyle name="Normal 3 7 2 2" xfId="341" xr:uid="{9D97D232-7727-4864-83D8-AC4DDD0A3A74}"/>
    <cellStyle name="Normal 3 7 2 2 2" xfId="509" xr:uid="{B7FA137D-EB6B-47E5-BC81-7D41227F868E}"/>
    <cellStyle name="Normal 3 7 2 2 2 2" xfId="510" xr:uid="{2FBC0C10-A482-45AA-9299-46F838E4F21B}"/>
    <cellStyle name="Normal 3 7 2 2 3" xfId="511" xr:uid="{7D3F5D6C-D803-4CA5-BE5C-ADD7BBF8BEAE}"/>
    <cellStyle name="Normal 3 7 2 3" xfId="512" xr:uid="{FED780D9-4768-42F3-A159-365865ABFE81}"/>
    <cellStyle name="Normal 3 7 2 3 2" xfId="513" xr:uid="{89A6AD0E-CD1D-4467-99AC-E44B730B2C33}"/>
    <cellStyle name="Normal 3 7 2 4" xfId="514" xr:uid="{BDAC9821-7C8F-4D9A-B7FB-633A754E2F3C}"/>
    <cellStyle name="Normal 3 7 3" xfId="324" xr:uid="{CC75CEA6-70E8-4ECA-8103-50193E3825A0}"/>
    <cellStyle name="Normal 3 7 3 2" xfId="515" xr:uid="{CA768485-9C55-47B6-9845-92B7FD87AA8B}"/>
    <cellStyle name="Normal 3 7 3 2 2" xfId="516" xr:uid="{BBAF7DF2-9930-4100-AE9D-58F77809FFF5}"/>
    <cellStyle name="Normal 3 7 3 3" xfId="517" xr:uid="{9C91FF02-0A20-4C27-A1BA-62319813C30F}"/>
    <cellStyle name="Normal 3 7 4" xfId="518" xr:uid="{0EF61A79-3CF2-4633-A961-4016B29BC111}"/>
    <cellStyle name="Normal 3 7 4 2" xfId="519" xr:uid="{16A024C2-36B4-4758-910B-7FDE655BE765}"/>
    <cellStyle name="Normal 3 7 5" xfId="520" xr:uid="{9A8C08F4-4AFA-4641-811C-EB38DBA0BDC2}"/>
    <cellStyle name="Normal 3 7 6" xfId="984" xr:uid="{6584CB59-86B6-4AD5-8B3B-9EB23AFE03F7}"/>
    <cellStyle name="Normal 3 8" xfId="249" xr:uid="{3475EB31-ACCB-4922-A11A-66E11C551375}"/>
    <cellStyle name="Normal 3 8 2" xfId="309" xr:uid="{8FA2872E-942C-4786-AAE1-7DC9B9A12CA7}"/>
    <cellStyle name="Normal 3 8 2 2" xfId="342" xr:uid="{B78E1F33-A443-46E2-8AC9-7D446C5A0952}"/>
    <cellStyle name="Normal 3 8 2 2 2" xfId="521" xr:uid="{FC144FEA-8AD1-4488-8A99-499D01B1B1A0}"/>
    <cellStyle name="Normal 3 8 2 2 2 2" xfId="522" xr:uid="{5ECDEA52-F28E-4B47-91CD-E55C320578BE}"/>
    <cellStyle name="Normal 3 8 2 2 3" xfId="523" xr:uid="{0EA88EE9-7F6F-429A-8E70-17159833E1E0}"/>
    <cellStyle name="Normal 3 8 2 3" xfId="524" xr:uid="{4CB20310-EFE1-4AC9-82C6-DC79D3AD765E}"/>
    <cellStyle name="Normal 3 8 2 3 2" xfId="525" xr:uid="{CE7B8B05-5EFC-4196-B22B-C8CD6BB06B9E}"/>
    <cellStyle name="Normal 3 8 2 4" xfId="526" xr:uid="{A096D108-3A4C-4303-9DA9-4BB7EF2D11A7}"/>
    <cellStyle name="Normal 3 8 3" xfId="325" xr:uid="{C687AE33-ABF8-4F76-8253-56F91F098261}"/>
    <cellStyle name="Normal 3 8 3 2" xfId="527" xr:uid="{C96075BC-B995-48A9-81FC-D8AF1F096F32}"/>
    <cellStyle name="Normal 3 8 3 2 2" xfId="528" xr:uid="{A085689A-6249-47A7-BFE8-AFB33B8F95A6}"/>
    <cellStyle name="Normal 3 8 3 3" xfId="529" xr:uid="{F75D608D-E5FD-4331-8D13-2AF296DC751A}"/>
    <cellStyle name="Normal 3 8 4" xfId="530" xr:uid="{AF185121-703F-4EFC-A68D-CE2CE939CF77}"/>
    <cellStyle name="Normal 3 8 4 2" xfId="531" xr:uid="{3A98C53C-44E4-4C90-AD33-1A885FE3DD27}"/>
    <cellStyle name="Normal 3 8 5" xfId="532" xr:uid="{346D4EE4-8AE0-4438-B2C5-81A0679BCD1C}"/>
    <cellStyle name="Normal 3 8 6" xfId="985" xr:uid="{B374DFDA-ED1A-4B70-82A9-71C146EB5162}"/>
    <cellStyle name="Normal 3 9" xfId="250" xr:uid="{6DA862BD-4DF8-476B-B63F-D62683E1F946}"/>
    <cellStyle name="Normal 3 9 2" xfId="310" xr:uid="{9A8D2B81-98DA-47F7-81E1-F029D339A2A6}"/>
    <cellStyle name="Normal 3 9 2 2" xfId="343" xr:uid="{95A250FE-9150-4334-8E56-023C3D8CE15F}"/>
    <cellStyle name="Normal 3 9 2 2 2" xfId="533" xr:uid="{B6F363AF-A0EB-4E87-82FF-046CA0248BB8}"/>
    <cellStyle name="Normal 3 9 2 2 2 2" xfId="534" xr:uid="{E695F17B-ADD7-4BAB-B929-9789D0E95630}"/>
    <cellStyle name="Normal 3 9 2 2 3" xfId="535" xr:uid="{876270BE-6DFC-4EB4-948D-29747BCEC338}"/>
    <cellStyle name="Normal 3 9 2 3" xfId="536" xr:uid="{714ED8DA-C7A1-4CAE-B12A-A3A3A147DA07}"/>
    <cellStyle name="Normal 3 9 2 3 2" xfId="537" xr:uid="{221DF32E-C174-4583-8FA6-719B91F9D623}"/>
    <cellStyle name="Normal 3 9 2 4" xfId="538" xr:uid="{E34B0CF6-C1D8-4B83-81A7-5BBF908601A9}"/>
    <cellStyle name="Normal 3 9 3" xfId="326" xr:uid="{50C8AEC7-E3AB-4B38-8385-3E01B50FC1E5}"/>
    <cellStyle name="Normal 3 9 3 2" xfId="539" xr:uid="{6520D667-108D-45F7-B271-7B73F1121F5D}"/>
    <cellStyle name="Normal 3 9 3 2 2" xfId="540" xr:uid="{902AC8E0-1C7D-4848-AEBE-13A9B033DF92}"/>
    <cellStyle name="Normal 3 9 3 3" xfId="541" xr:uid="{3A6D1DD7-F22D-4475-9409-821A9116732E}"/>
    <cellStyle name="Normal 3 9 4" xfId="542" xr:uid="{B4E9205F-B6B4-4A21-94F8-FDC0DD5B7BC5}"/>
    <cellStyle name="Normal 3 9 4 2" xfId="543" xr:uid="{985030DF-B011-4FE2-A69B-08DA13BEEB54}"/>
    <cellStyle name="Normal 3 9 5" xfId="544" xr:uid="{01072792-0BE8-4D4E-B1BE-087F4235628F}"/>
    <cellStyle name="Normal 3 9 6" xfId="986" xr:uid="{495840A6-4908-4350-8F73-A6363DBF19D5}"/>
    <cellStyle name="Normal 30" xfId="987" xr:uid="{35B94B90-CF22-4A5E-A791-B34CA236743A}"/>
    <cellStyle name="Normal 31" xfId="988" xr:uid="{860679AA-EB53-4B53-BBA8-A70EE818AEA4}"/>
    <cellStyle name="Normal 32" xfId="989" xr:uid="{BD9D139C-A103-4188-8E1B-96A8979B4F2A}"/>
    <cellStyle name="Normal 33" xfId="109" xr:uid="{7DFC92D4-0A68-4845-9692-E0370CDD9C4F}"/>
    <cellStyle name="Normal 33 2" xfId="1642" xr:uid="{468182B4-FBF2-45DA-9153-18BFDACFE6AE}"/>
    <cellStyle name="Normal 33 3" xfId="1626" xr:uid="{9CC7D4DF-4E78-496F-BECB-A86071CF9740}"/>
    <cellStyle name="Normal 33 4" xfId="990" xr:uid="{2BB44571-E3E4-4B46-9A91-6596079E30BE}"/>
    <cellStyle name="Normal 34" xfId="991" xr:uid="{7DBD24A8-6A0C-4B99-98DB-4AA43878117F}"/>
    <cellStyle name="Normal 35" xfId="992" xr:uid="{FC619DBA-A069-4C61-B149-5D545B4A17DF}"/>
    <cellStyle name="Normal 36" xfId="993" xr:uid="{C000C6BF-F65D-4F08-84D5-1C9E0CF6D97C}"/>
    <cellStyle name="Normal 37" xfId="994" xr:uid="{5730EEA3-1F0D-43D6-A3F5-F29E0FB6A9CA}"/>
    <cellStyle name="Normal 38" xfId="995" xr:uid="{9D0EA0D1-10DD-4A19-A70C-AB7A59E5F1F6}"/>
    <cellStyle name="Normal 39" xfId="996" xr:uid="{FD5503EB-A55A-4D16-90F3-4DF9DBE593A7}"/>
    <cellStyle name="Normal 4" xfId="71" xr:uid="{A687CF32-6CB2-47A1-9349-63BFC0B599AC}"/>
    <cellStyle name="Normal 4 2" xfId="72" xr:uid="{7BF03CA9-087A-48E8-8649-EFA93038A039}"/>
    <cellStyle name="Normal 4 2 10" xfId="997" xr:uid="{0779E6AD-FA4F-4689-BEC0-74B622710E76}"/>
    <cellStyle name="Normal 4 2 10 2" xfId="998" xr:uid="{FE92EF29-467C-4589-A216-9EAC1C152D98}"/>
    <cellStyle name="Normal 4 2 11" xfId="999" xr:uid="{7C8A7138-8926-42F6-B55D-004F5C474E27}"/>
    <cellStyle name="Normal 4 2 12" xfId="1000" xr:uid="{4DDFC5B9-333B-4900-873C-8EA7463F4172}"/>
    <cellStyle name="Normal 4 2 2" xfId="344" xr:uid="{50B4B7CF-0580-4D97-A6FF-54C417F74584}"/>
    <cellStyle name="Normal 4 2 2 10" xfId="1001" xr:uid="{2445A0D7-C54C-44BC-8CDC-7EE8A84E9E83}"/>
    <cellStyle name="Normal 4 2 2 10 2" xfId="1002" xr:uid="{891EA190-829B-47CA-BD5C-2BE05EE472A1}"/>
    <cellStyle name="Normal 4 2 2 11" xfId="1003" xr:uid="{3D3B2468-8809-43F7-99AF-17C216634642}"/>
    <cellStyle name="Normal 4 2 2 11 2" xfId="1004" xr:uid="{11BFE584-744E-4166-8782-10EC90E1726F}"/>
    <cellStyle name="Normal 4 2 2 12" xfId="1005" xr:uid="{96A28F8B-7760-44E8-943A-005F28A140B2}"/>
    <cellStyle name="Normal 4 2 2 13" xfId="1006" xr:uid="{3078E46A-E0D2-48DF-A05E-7F8EBBF6E91C}"/>
    <cellStyle name="Normal 4 2 2 2" xfId="545" xr:uid="{58EB02D6-0A56-45E1-838B-C838E5BEEB38}"/>
    <cellStyle name="Normal 4 2 2 2 2" xfId="546" xr:uid="{B21B172A-1305-4A3A-A55C-8375A7F7BD19}"/>
    <cellStyle name="Normal 4 2 2 2 2 2" xfId="1007" xr:uid="{FCC5330F-F066-43D1-A6BD-0DEE9E799849}"/>
    <cellStyle name="Normal 4 2 2 2 2 2 2" xfId="1008" xr:uid="{AB56E7FD-65B5-41B8-B463-A06963167B7E}"/>
    <cellStyle name="Normal 4 2 2 2 2 2 3" xfId="1009" xr:uid="{A5A361AC-9596-4B20-A0C8-38DD4C15126C}"/>
    <cellStyle name="Normal 4 2 2 2 2 3" xfId="1010" xr:uid="{0BB80F0D-CD96-49D2-99CE-B509029E1A63}"/>
    <cellStyle name="Normal 4 2 2 2 2 3 2" xfId="1011" xr:uid="{C4C91D96-8A30-4084-BC3C-A1B44FB3B3DB}"/>
    <cellStyle name="Normal 4 2 2 2 2 4" xfId="1012" xr:uid="{6A793907-320B-4090-A3ED-17705EEB7B9A}"/>
    <cellStyle name="Normal 4 2 2 2 2 5" xfId="1013" xr:uid="{CF9DB8BC-1AA1-42EE-9847-7392465EF06E}"/>
    <cellStyle name="Normal 4 2 2 2 3" xfId="1014" xr:uid="{DB931DD2-7D92-4B62-B9DF-7A84993F85BF}"/>
    <cellStyle name="Normal 4 2 2 2 3 2" xfId="1015" xr:uid="{58FD3990-0B55-44C4-B37E-0E920AEC3E3A}"/>
    <cellStyle name="Normal 4 2 2 2 3 2 2" xfId="1016" xr:uid="{9C443C20-C64D-449B-A7AC-959AFC27AC63}"/>
    <cellStyle name="Normal 4 2 2 2 3 2 3" xfId="1017" xr:uid="{6E4D5A8D-757B-40E8-BA92-598460029975}"/>
    <cellStyle name="Normal 4 2 2 2 3 3" xfId="1018" xr:uid="{C09EDBD8-1621-41CF-AE3D-25678CF9013E}"/>
    <cellStyle name="Normal 4 2 2 2 3 3 2" xfId="1019" xr:uid="{9E038127-0F76-4A5B-ADA2-9D39B5FC909E}"/>
    <cellStyle name="Normal 4 2 2 2 3 4" xfId="1020" xr:uid="{0DF4C25E-84C8-4963-8C77-9A4C89786436}"/>
    <cellStyle name="Normal 4 2 2 2 3 5" xfId="1021" xr:uid="{2FCBABC5-685A-43B8-8B08-42F576C693F0}"/>
    <cellStyle name="Normal 4 2 2 2 4" xfId="1022" xr:uid="{53DBFC84-A32B-4F35-97B5-EC45F760F4C3}"/>
    <cellStyle name="Normal 4 2 2 2 4 2" xfId="1023" xr:uid="{5AA0EE34-CCC1-4C9D-9685-587F546535C1}"/>
    <cellStyle name="Normal 4 2 2 2 4 3" xfId="1024" xr:uid="{E2A43002-313F-400D-A610-E4EEDD7E9515}"/>
    <cellStyle name="Normal 4 2 2 2 5" xfId="1025" xr:uid="{8AEDFE01-F728-472C-9AED-DC201DB25852}"/>
    <cellStyle name="Normal 4 2 2 2 5 2" xfId="1026" xr:uid="{EFB9C8D0-EC45-41CF-B0AF-DB8F63762049}"/>
    <cellStyle name="Normal 4 2 2 2 6" xfId="1027" xr:uid="{34540E0E-3426-4325-96A7-A112B33B03AB}"/>
    <cellStyle name="Normal 4 2 2 2 7" xfId="1028" xr:uid="{B7DAE1C5-6D00-464E-B29A-53C8B72A4644}"/>
    <cellStyle name="Normal 4 2 2 3" xfId="547" xr:uid="{DF8408BD-F18A-41FA-866D-52866055C3ED}"/>
    <cellStyle name="Normal 4 2 2 3 2" xfId="1029" xr:uid="{1E518E49-BB72-41E6-B4F1-E62C34DF24A1}"/>
    <cellStyle name="Normal 4 2 2 3 2 2" xfId="1030" xr:uid="{FEFAA3BB-51D1-4873-83FC-5F371271B4F6}"/>
    <cellStyle name="Normal 4 2 2 3 2 3" xfId="1031" xr:uid="{8B34268D-F455-4024-BF3D-97EDDA9C6CAE}"/>
    <cellStyle name="Normal 4 2 2 3 3" xfId="1032" xr:uid="{76DEF0A0-83D3-43C2-86E4-8AC0B7130B41}"/>
    <cellStyle name="Normal 4 2 2 3 3 2" xfId="1033" xr:uid="{43227ABF-721A-487D-A3B0-F188E81BCDA1}"/>
    <cellStyle name="Normal 4 2 2 3 4" xfId="1034" xr:uid="{5280CC2C-9F21-4D30-8A5F-8B1EABB4E5D0}"/>
    <cellStyle name="Normal 4 2 2 3 5" xfId="1035" xr:uid="{58D4B228-8557-43CC-99F5-93679C9A5B77}"/>
    <cellStyle name="Normal 4 2 2 3 6" xfId="1036" xr:uid="{F4BC07F6-7446-49B2-84EF-94430BB860CB}"/>
    <cellStyle name="Normal 4 2 2 4" xfId="1037" xr:uid="{0336B7C1-C6F0-4ECD-ADF6-58940266DACB}"/>
    <cellStyle name="Normal 4 2 2 4 2" xfId="1038" xr:uid="{70FE9F0A-8C70-4C04-B6BA-23BA932D20A3}"/>
    <cellStyle name="Normal 4 2 2 4 2 2" xfId="1039" xr:uid="{7E690407-C01B-4071-8465-49ED1E2D8CCB}"/>
    <cellStyle name="Normal 4 2 2 4 2 3" xfId="1040" xr:uid="{035678D7-52C4-4B22-9B74-35C92977EDD2}"/>
    <cellStyle name="Normal 4 2 2 4 3" xfId="1041" xr:uid="{6191E659-632F-4B0D-B967-E9EA3E0E3A93}"/>
    <cellStyle name="Normal 4 2 2 4 3 2" xfId="1042" xr:uid="{22AE69CA-2D91-405D-8F97-C4F0BA659479}"/>
    <cellStyle name="Normal 4 2 2 4 4" xfId="1043" xr:uid="{249F720F-9025-4CA2-843D-A9C5B2F04B8B}"/>
    <cellStyle name="Normal 4 2 2 4 5" xfId="1044" xr:uid="{8C914320-C340-4984-9EF3-D2F3991F6B81}"/>
    <cellStyle name="Normal 4 2 2 4 6" xfId="1045" xr:uid="{35BBACF7-5C1D-4259-AD2B-1D6944892DAF}"/>
    <cellStyle name="Normal 4 2 2 5" xfId="1046" xr:uid="{B4ABADCB-C5FD-4F3A-9966-8F2B704E4286}"/>
    <cellStyle name="Normal 4 2 2 5 2" xfId="1047" xr:uid="{6BDFF745-0096-446A-911E-C1A12B1AFA3D}"/>
    <cellStyle name="Normal 4 2 2 5 2 2" xfId="1048" xr:uid="{46D59804-D66A-4FB8-B9BA-D28A50251B13}"/>
    <cellStyle name="Normal 4 2 2 5 2 3" xfId="1049" xr:uid="{3E204CA1-B08F-4A38-B2F5-4F993B746BCF}"/>
    <cellStyle name="Normal 4 2 2 5 3" xfId="1050" xr:uid="{03FD7083-45E4-41B1-B4A8-1E032B3896A0}"/>
    <cellStyle name="Normal 4 2 2 5 3 2" xfId="1051" xr:uid="{7E1D48EF-23CC-46E1-AB8F-93F8F2F0E38F}"/>
    <cellStyle name="Normal 4 2 2 5 4" xfId="1052" xr:uid="{AF5EF9D4-1E88-426D-BAB2-718B3885D5DB}"/>
    <cellStyle name="Normal 4 2 2 5 5" xfId="1053" xr:uid="{B5C4AACD-B46B-4615-8CFE-48E074CDAABF}"/>
    <cellStyle name="Normal 4 2 2 5 6" xfId="1054" xr:uid="{4F89B8C0-5685-4C4F-8945-2CACEB1662F9}"/>
    <cellStyle name="Normal 4 2 2 6" xfId="1055" xr:uid="{9DF8C26B-836E-4B46-942C-13EDD6695C3C}"/>
    <cellStyle name="Normal 4 2 2 6 2" xfId="1056" xr:uid="{C1514C11-1CF1-42F6-BCE9-BE1C2CFE9974}"/>
    <cellStyle name="Normal 4 2 2 6 2 2" xfId="1057" xr:uid="{A82C01CE-C346-4617-9118-DDEAB2557DA4}"/>
    <cellStyle name="Normal 4 2 2 6 2 3" xfId="1058" xr:uid="{9B88A812-F136-49FE-9D2B-6D66FD6A730F}"/>
    <cellStyle name="Normal 4 2 2 6 3" xfId="1059" xr:uid="{FF0D7868-C025-44CA-A1AF-7AA13CBBF352}"/>
    <cellStyle name="Normal 4 2 2 6 3 2" xfId="1060" xr:uid="{EE8CDBEA-B434-4185-89A5-4F518CFED4E3}"/>
    <cellStyle name="Normal 4 2 2 6 4" xfId="1061" xr:uid="{F027073A-9174-4D74-9322-02D7D55EF689}"/>
    <cellStyle name="Normal 4 2 2 6 5" xfId="1062" xr:uid="{41D8ACFB-082E-491F-9D91-7747AC22188B}"/>
    <cellStyle name="Normal 4 2 2 6 6" xfId="1063" xr:uid="{FB064BE2-1248-4E8A-817F-0F5F5E7CDDE3}"/>
    <cellStyle name="Normal 4 2 2 7" xfId="1064" xr:uid="{22A1DD5F-BF5D-4FA9-862E-59C3659EC02C}"/>
    <cellStyle name="Normal 4 2 2 7 2" xfId="1065" xr:uid="{69C940D9-2B6E-4626-9808-76B802748839}"/>
    <cellStyle name="Normal 4 2 2 7 2 2" xfId="1066" xr:uid="{5CA2ACBD-6894-4CE2-9DF9-67373A134344}"/>
    <cellStyle name="Normal 4 2 2 7 2 3" xfId="1067" xr:uid="{8C91CE85-7B19-423F-A9C5-548065FFF6B1}"/>
    <cellStyle name="Normal 4 2 2 7 3" xfId="1068" xr:uid="{068AC0AD-BFF3-455D-8B9F-747609955E80}"/>
    <cellStyle name="Normal 4 2 2 7 3 2" xfId="1069" xr:uid="{3AD436F4-B5B8-44B3-8114-0B105ED3843B}"/>
    <cellStyle name="Normal 4 2 2 7 4" xfId="1070" xr:uid="{0DB96953-7AD4-44AE-8298-76D5904D797B}"/>
    <cellStyle name="Normal 4 2 2 7 5" xfId="1071" xr:uid="{DA600A8D-F1B1-490A-8B0D-CEE6A5CA45F4}"/>
    <cellStyle name="Normal 4 2 2 8" xfId="1072" xr:uid="{E0BBC2FD-EA74-461D-89C0-898B6820BA76}"/>
    <cellStyle name="Normal 4 2 2 8 2" xfId="1073" xr:uid="{B7CCCDB1-E23A-4492-94D4-206A59DBCA2B}"/>
    <cellStyle name="Normal 4 2 2 8 2 2" xfId="1074" xr:uid="{5C6CD77D-ADBF-4439-A36F-B1EA617D388D}"/>
    <cellStyle name="Normal 4 2 2 8 2 3" xfId="1075" xr:uid="{081AA332-BB0A-4559-B97F-7BEBFC597EFE}"/>
    <cellStyle name="Normal 4 2 2 8 3" xfId="1076" xr:uid="{E1F5D9CD-41C7-4EDC-B661-BAFF9E0B9750}"/>
    <cellStyle name="Normal 4 2 2 8 3 2" xfId="1077" xr:uid="{873B1781-49FD-4A6E-945F-C535B4325FF7}"/>
    <cellStyle name="Normal 4 2 2 8 4" xfId="1078" xr:uid="{48C32844-4E20-4EF5-90B4-BEA79DE5431C}"/>
    <cellStyle name="Normal 4 2 2 8 5" xfId="1079" xr:uid="{2D279F90-7205-4F6E-A00C-0CC380F0061A}"/>
    <cellStyle name="Normal 4 2 2 9" xfId="1080" xr:uid="{7BFD0E74-DD4A-4C34-B5C2-D0C0F97C2D83}"/>
    <cellStyle name="Normal 4 2 2 9 2" xfId="1081" xr:uid="{DF016460-F488-45FA-85EB-093830CFFE86}"/>
    <cellStyle name="Normal 4 2 2 9 2 2" xfId="1082" xr:uid="{2CF30E6B-402D-4D6F-857F-9A478A57638D}"/>
    <cellStyle name="Normal 4 2 2 9 3" xfId="1083" xr:uid="{19A5F0D6-ED1E-4820-82E9-DDDDD087EE52}"/>
    <cellStyle name="Normal 4 2 2 9 4" xfId="1084" xr:uid="{5B6275EB-D1F5-4DC4-BBC9-79CA4D0674CA}"/>
    <cellStyle name="Normal 4 2 3" xfId="548" xr:uid="{4AF480BD-E5B4-4F17-8B33-B7DE2F409890}"/>
    <cellStyle name="Normal 4 2 3 2" xfId="549" xr:uid="{4C894201-0ACE-4A03-8158-574A9E8D8056}"/>
    <cellStyle name="Normal 4 2 3 2 2" xfId="1085" xr:uid="{6F66992D-AE4B-4506-87EF-1DBF388C12A6}"/>
    <cellStyle name="Normal 4 2 3 2 2 2" xfId="1086" xr:uid="{218FEA1F-81A7-4705-9C45-B193D887E39C}"/>
    <cellStyle name="Normal 4 2 3 2 2 2 2" xfId="1087" xr:uid="{372D8542-B65C-42B3-9C33-9E58CCCEBA99}"/>
    <cellStyle name="Normal 4 2 3 2 2 2 3" xfId="1088" xr:uid="{A75C6B3D-7B70-41EF-98C4-39B06911D8C2}"/>
    <cellStyle name="Normal 4 2 3 2 2 3" xfId="1089" xr:uid="{164DA074-B335-46CA-A80A-7E1567136146}"/>
    <cellStyle name="Normal 4 2 3 2 2 3 2" xfId="1090" xr:uid="{BDDAB441-589E-43AA-861F-4E6D23E23155}"/>
    <cellStyle name="Normal 4 2 3 2 2 4" xfId="1091" xr:uid="{173F1C51-7C0F-4F5E-B3D0-658BF4F408EB}"/>
    <cellStyle name="Normal 4 2 3 2 2 5" xfId="1092" xr:uid="{37A8C0F1-1FD0-4995-80C8-427D4F08062A}"/>
    <cellStyle name="Normal 4 2 3 2 3" xfId="1093" xr:uid="{961CB8B4-17D3-43CA-AC38-85C7E7A58774}"/>
    <cellStyle name="Normal 4 2 3 2 3 2" xfId="1094" xr:uid="{F7EAAC58-2FC7-4F29-A0C4-A50099853709}"/>
    <cellStyle name="Normal 4 2 3 2 3 3" xfId="1095" xr:uid="{1A4759BD-B74C-41F4-849B-0EB83546EC4F}"/>
    <cellStyle name="Normal 4 2 3 2 4" xfId="1096" xr:uid="{99722CD8-1253-4E78-9F19-F5DFAF264259}"/>
    <cellStyle name="Normal 4 2 3 2 4 2" xfId="1097" xr:uid="{A9DE4882-BE13-4AF7-B55A-CC397C0EB782}"/>
    <cellStyle name="Normal 4 2 3 2 5" xfId="1098" xr:uid="{377EE7F2-718D-4AED-AE60-CF394FE5206E}"/>
    <cellStyle name="Normal 4 2 3 2 6" xfId="1099" xr:uid="{B41A3303-AC7D-4520-A853-B994EF2489A6}"/>
    <cellStyle name="Normal 4 2 3 3" xfId="1100" xr:uid="{B1516768-5175-4256-8A7E-2C30FE0B77D1}"/>
    <cellStyle name="Normal 4 2 3 3 2" xfId="1101" xr:uid="{E982DF0F-7429-4A86-91A6-5D4021340D4A}"/>
    <cellStyle name="Normal 4 2 3 3 2 2" xfId="1102" xr:uid="{447C559E-1053-4D0D-8B65-09C7F795EFFD}"/>
    <cellStyle name="Normal 4 2 3 3 2 3" xfId="1103" xr:uid="{CC78CCC8-0163-417C-81B1-01DB60927DD8}"/>
    <cellStyle name="Normal 4 2 3 3 3" xfId="1104" xr:uid="{F473F338-9C96-45DF-AA7E-AFBF35C58279}"/>
    <cellStyle name="Normal 4 2 3 3 3 2" xfId="1105" xr:uid="{1CB6258D-267D-4032-915E-4A5CC890AB35}"/>
    <cellStyle name="Normal 4 2 3 3 4" xfId="1106" xr:uid="{6589F27C-5894-43DA-903A-736A6DEC0FE8}"/>
    <cellStyle name="Normal 4 2 3 3 5" xfId="1107" xr:uid="{A8C0819E-B8FE-42C4-B2CD-AF4DDCAFE5EA}"/>
    <cellStyle name="Normal 4 2 3 4" xfId="1108" xr:uid="{75A7FA29-ADBA-46E6-8584-C55C3F2DE14C}"/>
    <cellStyle name="Normal 4 2 3 4 2" xfId="1109" xr:uid="{DB6B90EB-0EA9-474F-971C-ACC7A603BB20}"/>
    <cellStyle name="Normal 4 2 3 4 2 2" xfId="1110" xr:uid="{600B05D0-43B6-43D7-8F2E-92F34952442F}"/>
    <cellStyle name="Normal 4 2 3 4 2 3" xfId="1111" xr:uid="{225B2716-8780-4FF3-893F-7607BE2DBDB8}"/>
    <cellStyle name="Normal 4 2 3 4 3" xfId="1112" xr:uid="{1FC529D6-8837-4909-B57F-7743404A52CC}"/>
    <cellStyle name="Normal 4 2 3 4 3 2" xfId="1113" xr:uid="{773A09A3-2218-4319-9422-A841971EFF3F}"/>
    <cellStyle name="Normal 4 2 3 4 4" xfId="1114" xr:uid="{24777526-51CB-4E49-B71E-F31FD4777F42}"/>
    <cellStyle name="Normal 4 2 3 4 5" xfId="1115" xr:uid="{11843E76-FC7C-4C29-8EEF-C99E296E5B11}"/>
    <cellStyle name="Normal 4 2 3 5" xfId="1116" xr:uid="{E37DDCB8-E8F2-48C2-8171-5336A9A76685}"/>
    <cellStyle name="Normal 4 2 3 5 2" xfId="1117" xr:uid="{2B869D22-11A2-4DE4-B8E9-E6DFE0B173BA}"/>
    <cellStyle name="Normal 4 2 3 5 2 2" xfId="1118" xr:uid="{0C8D63F9-99E0-4B44-A964-02921BEAC6E4}"/>
    <cellStyle name="Normal 4 2 3 5 3" xfId="1119" xr:uid="{030F68DE-D8E2-4302-AF77-DE8A665DE639}"/>
    <cellStyle name="Normal 4 2 3 5 4" xfId="1120" xr:uid="{F7A9CF32-BBCD-4665-9A27-46306F64BC25}"/>
    <cellStyle name="Normal 4 2 3 6" xfId="1121" xr:uid="{E948AEF4-E451-464F-9E57-F713891F5FDE}"/>
    <cellStyle name="Normal 4 2 3 6 2" xfId="1122" xr:uid="{A7162EC3-5721-4D4E-A487-CD82853C78DB}"/>
    <cellStyle name="Normal 4 2 3 7" xfId="1123" xr:uid="{B611B021-D550-4C95-8D0D-9C232DAAB445}"/>
    <cellStyle name="Normal 4 2 3 7 2" xfId="1124" xr:uid="{9DC91B08-7D1A-4C13-9B19-C9EEFCE0B8E3}"/>
    <cellStyle name="Normal 4 2 3 8" xfId="1125" xr:uid="{EDA74269-7DCA-4843-B429-F460C8C8F84D}"/>
    <cellStyle name="Normal 4 2 3 9" xfId="1126" xr:uid="{0DC7DA5C-8899-43BD-9D64-93B8AC178168}"/>
    <cellStyle name="Normal 4 2 4" xfId="550" xr:uid="{695BD931-F8F6-428B-B131-3E34E3B12335}"/>
    <cellStyle name="Normal 4 2 4 2" xfId="1127" xr:uid="{3671330F-8682-4525-8C18-BD3A3A020F78}"/>
    <cellStyle name="Normal 4 2 4 2 2" xfId="1128" xr:uid="{BE62BC9D-925B-4D51-B80C-E1ED164F849D}"/>
    <cellStyle name="Normal 4 2 4 2 2 2" xfId="1129" xr:uid="{E6279591-DAA7-4DCE-B8B9-4635AFE2E17D}"/>
    <cellStyle name="Normal 4 2 4 2 2 3" xfId="1130" xr:uid="{892E2B4F-014A-42C1-9105-4A188F60411F}"/>
    <cellStyle name="Normal 4 2 4 2 3" xfId="1131" xr:uid="{D7FEBA6F-A9D9-4DAB-8C70-284177244A0A}"/>
    <cellStyle name="Normal 4 2 4 2 3 2" xfId="1132" xr:uid="{B97DBBC6-7550-44C4-919A-FE7D1A2C65C7}"/>
    <cellStyle name="Normal 4 2 4 2 4" xfId="1133" xr:uid="{55FE78E4-465C-4C68-88A6-924794A4968F}"/>
    <cellStyle name="Normal 4 2 4 2 5" xfId="1134" xr:uid="{08C8D625-9065-40AE-BAF9-B6760A006D9C}"/>
    <cellStyle name="Normal 4 2 4 3" xfId="1135" xr:uid="{8D0E11E9-D431-4D79-AF54-8A5DFC5A35ED}"/>
    <cellStyle name="Normal 4 2 4 3 2" xfId="1136" xr:uid="{6B5290A8-CA43-4412-BA97-22D340B5576A}"/>
    <cellStyle name="Normal 4 2 4 3 2 2" xfId="1137" xr:uid="{6169BADD-193B-4D5E-82C7-B7E2BE9F7237}"/>
    <cellStyle name="Normal 4 2 4 3 2 3" xfId="1138" xr:uid="{3BDA9303-9196-41EC-9B57-DB9F4D7B4068}"/>
    <cellStyle name="Normal 4 2 4 3 3" xfId="1139" xr:uid="{1D1D0F20-1E92-4D70-A77A-76F680CA70B0}"/>
    <cellStyle name="Normal 4 2 4 3 3 2" xfId="1140" xr:uid="{5028C219-DBAF-450B-849E-A9FD53B7EEC1}"/>
    <cellStyle name="Normal 4 2 4 3 4" xfId="1141" xr:uid="{14CA9ED7-6642-409D-89B2-D4E30CC43A71}"/>
    <cellStyle name="Normal 4 2 4 3 5" xfId="1142" xr:uid="{0F559170-1AC3-4307-BF6E-E0436B6F72F6}"/>
    <cellStyle name="Normal 4 2 4 4" xfId="1143" xr:uid="{FD70D5FF-8D67-461F-B03B-9DE8FFFBC8AA}"/>
    <cellStyle name="Normal 4 2 4 4 2" xfId="1144" xr:uid="{4C25C5E9-F1FB-4F10-B83B-3756AE51E14E}"/>
    <cellStyle name="Normal 4 2 4 4 3" xfId="1145" xr:uid="{34542F81-3EEA-476B-AD12-E526C15DAF63}"/>
    <cellStyle name="Normal 4 2 4 5" xfId="1146" xr:uid="{F18C72B3-1FD0-4FD2-8942-29EDE5FBAAE4}"/>
    <cellStyle name="Normal 4 2 4 5 2" xfId="1147" xr:uid="{B698BF3F-0ECC-44C2-AB28-924B614F1048}"/>
    <cellStyle name="Normal 4 2 4 6" xfId="1148" xr:uid="{C8B82A41-9EAE-4373-B337-82C2164E96DB}"/>
    <cellStyle name="Normal 4 2 4 7" xfId="1149" xr:uid="{60F45812-5E10-482D-A153-BC84E550A6AC}"/>
    <cellStyle name="Normal 4 2 5" xfId="1150" xr:uid="{96344DDA-3F49-4DAF-9F4A-EED1F442B828}"/>
    <cellStyle name="Normal 4 2 5 2" xfId="1151" xr:uid="{237928AB-39A6-4C11-AF34-E54C9EB60D06}"/>
    <cellStyle name="Normal 4 2 5 2 2" xfId="1152" xr:uid="{E151673C-9342-407D-97BE-6E103C8ACD3F}"/>
    <cellStyle name="Normal 4 2 5 2 2 2" xfId="1153" xr:uid="{85E7E554-E407-4E91-9E3A-4E8D4EED20D0}"/>
    <cellStyle name="Normal 4 2 5 2 2 3" xfId="1154" xr:uid="{F7FB019E-147A-4095-99CD-77495062B2F8}"/>
    <cellStyle name="Normal 4 2 5 2 3" xfId="1155" xr:uid="{3E0EA68F-F9A3-4B75-990B-65923BC08153}"/>
    <cellStyle name="Normal 4 2 5 2 3 2" xfId="1156" xr:uid="{F454AB0F-F782-4266-90CE-6121BCC3ED67}"/>
    <cellStyle name="Normal 4 2 5 2 4" xfId="1157" xr:uid="{564F6E54-62C5-42F3-97A4-1156CD9EE37C}"/>
    <cellStyle name="Normal 4 2 5 2 5" xfId="1158" xr:uid="{953024DA-E1C2-4196-BE34-5A0183BF4DCA}"/>
    <cellStyle name="Normal 4 2 5 3" xfId="1159" xr:uid="{E8B9D4B4-B069-4AFD-B62D-1523A28C5A53}"/>
    <cellStyle name="Normal 4 2 5 3 2" xfId="1160" xr:uid="{A930D65F-EDBE-4C7B-8F75-8C422B8BD974}"/>
    <cellStyle name="Normal 4 2 5 3 3" xfId="1161" xr:uid="{2FA168E2-C375-4AE5-823B-10BE474EF523}"/>
    <cellStyle name="Normal 4 2 5 4" xfId="1162" xr:uid="{748A9927-9D5B-47C9-A412-0D8DCE850FEE}"/>
    <cellStyle name="Normal 4 2 5 4 2" xfId="1163" xr:uid="{16DB8A06-1695-458E-8CFE-EC31A10B1AAD}"/>
    <cellStyle name="Normal 4 2 5 5" xfId="1164" xr:uid="{542FA367-B73C-4A11-B5AA-785F4E4967CC}"/>
    <cellStyle name="Normal 4 2 5 6" xfId="1165" xr:uid="{CD2C2F26-35D4-4CC7-A8C8-E0C845FB892E}"/>
    <cellStyle name="Normal 4 2 6" xfId="1166" xr:uid="{8D5B990D-34D5-42E3-8C93-ED7186C2BF14}"/>
    <cellStyle name="Normal 4 2 6 2" xfId="1167" xr:uid="{ADE14418-1A89-4B7A-A6F7-0B3447B1AF99}"/>
    <cellStyle name="Normal 4 2 6 2 2" xfId="1168" xr:uid="{41B52A7B-57CE-48E9-A263-9124D2BACDDD}"/>
    <cellStyle name="Normal 4 2 6 2 3" xfId="1169" xr:uid="{816EEA71-553D-4449-ABA8-7BEA23C335C8}"/>
    <cellStyle name="Normal 4 2 6 3" xfId="1170" xr:uid="{6D9447D3-A103-4501-AD3A-3D2E48A0C533}"/>
    <cellStyle name="Normal 4 2 6 3 2" xfId="1171" xr:uid="{90C83865-B107-4E60-831A-817F28A1CDF4}"/>
    <cellStyle name="Normal 4 2 6 4" xfId="1172" xr:uid="{242F9F57-EF72-4C86-8143-2848ABED286E}"/>
    <cellStyle name="Normal 4 2 6 5" xfId="1173" xr:uid="{607ED701-E43B-4418-BA6C-3571326A3D38}"/>
    <cellStyle name="Normal 4 2 7" xfId="1174" xr:uid="{82C5AAA1-8E32-49F1-BB84-402B163D224D}"/>
    <cellStyle name="Normal 4 2 7 2" xfId="1175" xr:uid="{39E00D91-78DC-4D09-9047-674E7BD1A999}"/>
    <cellStyle name="Normal 4 2 7 2 2" xfId="1176" xr:uid="{0CADE500-ECF7-4A1D-BAFD-C0ABD045EAC6}"/>
    <cellStyle name="Normal 4 2 7 2 3" xfId="1177" xr:uid="{55E6563E-0786-401B-A01B-DEFD5F44073E}"/>
    <cellStyle name="Normal 4 2 7 3" xfId="1178" xr:uid="{8CE24FC6-F4B5-4DF7-A175-8036C206E153}"/>
    <cellStyle name="Normal 4 2 7 3 2" xfId="1179" xr:uid="{5AE547C1-6F19-4E9F-AF06-13C99B8F29F0}"/>
    <cellStyle name="Normal 4 2 7 4" xfId="1180" xr:uid="{431573AA-AF8E-4304-8D2E-A3380ACE416C}"/>
    <cellStyle name="Normal 4 2 7 5" xfId="1181" xr:uid="{1D07EE1D-A2EF-462D-ACFF-50DC56A1E662}"/>
    <cellStyle name="Normal 4 2 8" xfId="1182" xr:uid="{A4C862F5-3051-4909-8B59-6E179F6AC355}"/>
    <cellStyle name="Normal 4 2 8 2" xfId="1183" xr:uid="{0B836F04-1497-4577-9776-C9EFACF8557F}"/>
    <cellStyle name="Normal 4 2 8 2 2" xfId="1184" xr:uid="{5E932B2B-95D2-485D-83D9-BE565BE2ADE9}"/>
    <cellStyle name="Normal 4 2 8 3" xfId="1185" xr:uid="{91D395AD-0FB9-4759-B0AE-A21851D48D34}"/>
    <cellStyle name="Normal 4 2 8 4" xfId="1186" xr:uid="{43D295FB-3FA8-4794-8C38-5D1E89ADFE0E}"/>
    <cellStyle name="Normal 4 2 9" xfId="1187" xr:uid="{355B5428-CAB1-4811-8D4B-34C086240DC2}"/>
    <cellStyle name="Normal 4 2 9 2" xfId="1188" xr:uid="{79FE7625-9805-4325-A9F7-A9D83212E022}"/>
    <cellStyle name="Normal 4 3" xfId="327" xr:uid="{A20ADFB7-F44E-483F-9148-D0CE8E95067E}"/>
    <cellStyle name="Normal 4 3 2" xfId="551" xr:uid="{1CBDFF2D-00A0-4ACD-B02D-A052D6CEF530}"/>
    <cellStyle name="Normal 4 3 2 2" xfId="552" xr:uid="{0432EA12-288B-4BD8-BB7D-FEAE426927C3}"/>
    <cellStyle name="Normal 4 3 2 2 2" xfId="1189" xr:uid="{AB6F91E0-86BF-44F1-82C0-48823C0B0272}"/>
    <cellStyle name="Normal 4 3 2 2 2 2" xfId="1190" xr:uid="{0BEE7774-14FF-4DE6-97C9-5D3AEC24CB3E}"/>
    <cellStyle name="Normal 4 3 2 2 2 3" xfId="1191" xr:uid="{3488229B-D4F5-49A0-8621-518ED8A98A8A}"/>
    <cellStyle name="Normal 4 3 2 2 3" xfId="1192" xr:uid="{5590A763-E7A2-4D95-9286-B6F0797595F8}"/>
    <cellStyle name="Normal 4 3 2 2 3 2" xfId="1193" xr:uid="{F56266A7-555C-4553-95BE-1D47C944BDD2}"/>
    <cellStyle name="Normal 4 3 2 2 4" xfId="1194" xr:uid="{346A2818-F773-4D05-8BE0-AA287B7B2402}"/>
    <cellStyle name="Normal 4 3 2 2 5" xfId="1195" xr:uid="{CDD250C7-9022-4574-AB5D-83669FDABCEA}"/>
    <cellStyle name="Normal 4 3 2 3" xfId="1196" xr:uid="{B74C2022-8D75-431B-AF3E-C52CC4171815}"/>
    <cellStyle name="Normal 4 3 2 3 2" xfId="1197" xr:uid="{22078E07-70FF-44D4-860C-22E66EDC8BD3}"/>
    <cellStyle name="Normal 4 3 2 3 3" xfId="1198" xr:uid="{D7215A19-9F2C-4BC5-AD11-079A0FBA1387}"/>
    <cellStyle name="Normal 4 3 2 4" xfId="1199" xr:uid="{61905C37-4E1F-4CDA-B993-773ABF0954E8}"/>
    <cellStyle name="Normal 4 3 2 4 2" xfId="1200" xr:uid="{3947C161-4465-4A4D-A30C-43FDB333965C}"/>
    <cellStyle name="Normal 4 3 2 5" xfId="1201" xr:uid="{5570DAC3-05C6-46A1-A577-62D2FD670091}"/>
    <cellStyle name="Normal 4 3 2 6" xfId="1202" xr:uid="{77A51301-9887-4D8B-B09A-7A42D7FA8C39}"/>
    <cellStyle name="Normal 4 3 3" xfId="553" xr:uid="{327EEED9-C78A-444D-A806-0AD56206A629}"/>
    <cellStyle name="Normal 4 3 3 2" xfId="1203" xr:uid="{B0DF05F0-FA94-455E-AA0C-C7074751B45D}"/>
    <cellStyle name="Normal 4 3 4" xfId="1204" xr:uid="{8DEB065B-7BA8-41F9-9388-7FEA27319DDD}"/>
    <cellStyle name="Normal 4 3 5" xfId="1205" xr:uid="{7E61BDB3-E122-4A83-80ED-7DD385BF4AC0}"/>
    <cellStyle name="Normal 4 3 5 2" xfId="1206" xr:uid="{A6D10A6A-342A-4D35-9085-7881E92FE507}"/>
    <cellStyle name="Normal 4 3 5 2 2" xfId="1207" xr:uid="{A2ECE00F-0152-409E-B11F-1B6E8468B48A}"/>
    <cellStyle name="Normal 4 3 5 3" xfId="1208" xr:uid="{A427727A-305E-4003-85BC-0161B0027BEC}"/>
    <cellStyle name="Normal 4 3 5 4" xfId="1209" xr:uid="{E3B61CA2-1F0C-4127-91B1-B9227F13EFD0}"/>
    <cellStyle name="Normal 4 3 6" xfId="1210" xr:uid="{2FA0798F-6B72-4D3D-9CEE-DBB6A257A44F}"/>
    <cellStyle name="Normal 4 3 6 2" xfId="1211" xr:uid="{8593F796-4944-4ED0-9653-D97D33AE1461}"/>
    <cellStyle name="Normal 4 3 7" xfId="618" xr:uid="{C1A063D0-26A0-4384-8B84-04D818F88ECD}"/>
    <cellStyle name="Normal 4 4" xfId="554" xr:uid="{E45F4931-4A31-4044-B854-EE22CBE9801D}"/>
    <cellStyle name="Normal 4 4 2" xfId="555" xr:uid="{0F722721-06CF-4105-AB38-DB9D0C631D53}"/>
    <cellStyle name="Normal 4 4 2 2" xfId="1213" xr:uid="{75E345EE-4207-46C7-A35B-B00979280382}"/>
    <cellStyle name="Normal 4 4 3" xfId="1214" xr:uid="{373C3C92-B904-4C5E-BA21-C5916E82181B}"/>
    <cellStyle name="Normal 4 4 4" xfId="1215" xr:uid="{84B61C3B-93AD-4200-9E39-A558C7D2105F}"/>
    <cellStyle name="Normal 4 4 4 2" xfId="1216" xr:uid="{4B55520E-F79D-49E0-BF97-D510D78C84F8}"/>
    <cellStyle name="Normal 4 4 4 2 2" xfId="1217" xr:uid="{27B6056D-C0D2-4662-9707-9598D8421BEB}"/>
    <cellStyle name="Normal 4 4 4 2 3" xfId="1218" xr:uid="{FAF85A8A-E3E3-4298-98EE-DA8FB35BA46B}"/>
    <cellStyle name="Normal 4 4 4 3" xfId="1219" xr:uid="{E409FD4D-7963-47EF-BB10-E564F60DA232}"/>
    <cellStyle name="Normal 4 4 4 3 2" xfId="1220" xr:uid="{35023C63-6B2F-4241-B43A-D94653D7E052}"/>
    <cellStyle name="Normal 4 4 4 4" xfId="1221" xr:uid="{DD84C1C4-F255-4559-A7BE-7430C5EAC679}"/>
    <cellStyle name="Normal 4 4 4 5" xfId="1222" xr:uid="{87272402-2887-4DC7-AF78-0426F9CC0112}"/>
    <cellStyle name="Normal 4 4 5" xfId="1212" xr:uid="{03B4193E-DCAB-4F5F-B861-EB1ADD308529}"/>
    <cellStyle name="Normal 4 5" xfId="556" xr:uid="{8AB1C650-DD22-4D21-9FBC-292FFAAB822E}"/>
    <cellStyle name="Normal 4 6" xfId="1643" xr:uid="{69CA33B8-F4BC-45C4-8B66-E1EB4DE74515}"/>
    <cellStyle name="Normal 4 7" xfId="1629" xr:uid="{A58E0E67-8F04-4C8F-848E-3F9DB960B0CB}"/>
    <cellStyle name="Normal 40" xfId="1223" xr:uid="{DFFF8350-87ED-49DA-B251-56585EED0B5A}"/>
    <cellStyle name="Normal 40 2" xfId="1224" xr:uid="{5406D017-7E75-4D77-922E-FF20622EBCBE}"/>
    <cellStyle name="Normal 41" xfId="901" xr:uid="{588C8DBB-FC34-4B04-8F5A-B691EF3DC990}"/>
    <cellStyle name="Normal 41 2" xfId="1545" xr:uid="{E174ED74-7749-41A6-B621-7B9057FADBCF}"/>
    <cellStyle name="Normal 42" xfId="1510" xr:uid="{F2B85B3E-20BE-4A80-A320-E7F9813E72F8}"/>
    <cellStyle name="Normal 43" xfId="73" xr:uid="{74EDF819-ED3B-48C4-9578-A68BEB8E13C3}"/>
    <cellStyle name="Normal 43 2" xfId="1663" xr:uid="{DE9148F4-60EC-4784-8A84-844ABF74AEC5}"/>
    <cellStyle name="Normal 44" xfId="1519" xr:uid="{AB4B17DC-DFDD-4605-85C4-1F9C94B57898}"/>
    <cellStyle name="Normal 45" xfId="1225" xr:uid="{B0288134-B2BE-4C6C-98C3-40AB1246A328}"/>
    <cellStyle name="Normal 46" xfId="1521" xr:uid="{0DAB6D53-01D8-43F1-8478-053783BC7FAB}"/>
    <cellStyle name="Normal 47" xfId="1516" xr:uid="{BC7C8E29-A43B-4D85-9309-661B630A6B4A}"/>
    <cellStyle name="Normal 48" xfId="1522" xr:uid="{AC60706F-9DFE-4AE4-946D-4FE9A0BCF259}"/>
    <cellStyle name="Normal 49" xfId="566" xr:uid="{4ADD4073-1695-44DD-A985-6ADAAC226F09}"/>
    <cellStyle name="Normal 5" xfId="74" xr:uid="{9EBB248D-8DBF-41D9-88C9-5B529EB8432B}"/>
    <cellStyle name="Normal 5 10" xfId="1644" xr:uid="{4DFCB22F-B813-49EC-87A4-7BB65B93FD9B}"/>
    <cellStyle name="Normal 5 11" xfId="1614" xr:uid="{9224F601-76CA-4B3D-AD77-33559D92E537}"/>
    <cellStyle name="Normal 5 2" xfId="75" xr:uid="{B75B8C0D-A9EB-4C58-B1BF-6AF024CF669E}"/>
    <cellStyle name="Normal 5 2 2" xfId="1227" xr:uid="{F7C09D79-021D-4A44-971B-6E3F4F0B5184}"/>
    <cellStyle name="Normal 5 2 3" xfId="1228" xr:uid="{21DE1602-A390-4798-9E58-8C0080C9554C}"/>
    <cellStyle name="Normal 5 2 3 2" xfId="1229" xr:uid="{F8A61C52-3E24-4AB5-9582-C2F4951ECA2B}"/>
    <cellStyle name="Normal 5 2 3 2 2" xfId="1230" xr:uid="{F5428F85-272E-4E03-B88E-C7D928A74AAB}"/>
    <cellStyle name="Normal 5 2 3 2 3" xfId="1231" xr:uid="{0B6E250E-45FE-41FC-A203-8CD9456705C4}"/>
    <cellStyle name="Normal 5 2 3 3" xfId="1232" xr:uid="{E5A34941-4F3B-4ACA-943D-FF3E54727850}"/>
    <cellStyle name="Normal 5 2 3 3 2" xfId="1233" xr:uid="{61A72329-16F1-4059-97ED-55AA7FA57D81}"/>
    <cellStyle name="Normal 5 2 3 4" xfId="1234" xr:uid="{9D436094-4D49-4163-AB80-E8A95B7D5B5F}"/>
    <cellStyle name="Normal 5 2 3 5" xfId="1235" xr:uid="{EC7558E7-082B-455A-9564-85EBA1B05C95}"/>
    <cellStyle name="Normal 5 2 4" xfId="1236" xr:uid="{2348C553-657F-4DEE-9287-07577EA4F10E}"/>
    <cellStyle name="Normal 5 2 5" xfId="1226" xr:uid="{C11C5125-546F-4A7F-B29B-BEF30F2F2B65}"/>
    <cellStyle name="Normal 5 3" xfId="1237" xr:uid="{73263D4F-9EE0-4974-A298-3590BB87A15C}"/>
    <cellStyle name="Normal 5 3 2" xfId="1238" xr:uid="{51B6348F-A1DF-4947-A004-F07D35DF672D}"/>
    <cellStyle name="Normal 5 3 3" xfId="1239" xr:uid="{BED7701E-5271-4FBC-B990-03F464B7B473}"/>
    <cellStyle name="Normal 5 3 4" xfId="1240" xr:uid="{232ACC7F-C65C-4CF6-BEB9-C99D92E7D03C}"/>
    <cellStyle name="Normal 5 3 4 2" xfId="1241" xr:uid="{D62FCFA8-5102-4FC7-98A6-DEAAD62527B6}"/>
    <cellStyle name="Normal 5 3 4 2 2" xfId="1242" xr:uid="{3014C6FF-EBE5-4F6B-B765-7B52E65EC0CE}"/>
    <cellStyle name="Normal 5 3 4 2 3" xfId="1243" xr:uid="{08D701C8-85DF-4088-A319-3829A4765957}"/>
    <cellStyle name="Normal 5 3 4 3" xfId="1244" xr:uid="{E54BFB5F-9946-4C16-929D-6EE2AC72F00E}"/>
    <cellStyle name="Normal 5 3 4 3 2" xfId="1245" xr:uid="{0E0BEB34-6C54-4EFD-82D7-EF3802F206B0}"/>
    <cellStyle name="Normal 5 3 4 4" xfId="1246" xr:uid="{9F7C42D1-8160-45CE-8A69-75C7BD624A69}"/>
    <cellStyle name="Normal 5 3 4 5" xfId="1247" xr:uid="{27124AF2-BBEB-488F-ABE2-D24430D2C435}"/>
    <cellStyle name="Normal 5 3 5" xfId="1248" xr:uid="{E7CEC80C-31B2-436C-8378-520751C0CAB9}"/>
    <cellStyle name="Normal 5 4" xfId="1249" xr:uid="{51F04477-35BA-4DDC-80D9-6F6942B015EF}"/>
    <cellStyle name="Normal 5 4 2" xfId="1250" xr:uid="{EDCE1A8D-324E-4D34-931F-3FB530727EA5}"/>
    <cellStyle name="Normal 5 4 3" xfId="1251" xr:uid="{62E57793-F14D-4D87-B7E0-A357211C149E}"/>
    <cellStyle name="Normal 5 4 4" xfId="1252" xr:uid="{ABF7335C-1576-4390-82D2-95253A187FB2}"/>
    <cellStyle name="Normal 5 4 4 2" xfId="1253" xr:uid="{538306F1-B01D-4074-8402-EC0A9B534C7B}"/>
    <cellStyle name="Normal 5 4 4 2 2" xfId="1254" xr:uid="{3C61AFB6-5BDA-420F-9A67-F5E0E4EBAE1C}"/>
    <cellStyle name="Normal 5 4 4 2 3" xfId="1255" xr:uid="{F460A771-8B6C-4C0D-B225-E1618D85FB4E}"/>
    <cellStyle name="Normal 5 4 4 3" xfId="1256" xr:uid="{168AA63F-F88D-44C7-BAC4-2D9BEBCDA1E1}"/>
    <cellStyle name="Normal 5 4 4 3 2" xfId="1257" xr:uid="{CE670087-615D-4EF0-873D-76D3038C1D7A}"/>
    <cellStyle name="Normal 5 4 4 4" xfId="1258" xr:uid="{031D750D-8F02-4BFE-95D6-A6690DAD582E}"/>
    <cellStyle name="Normal 5 4 4 5" xfId="1259" xr:uid="{883473B6-CF6E-42C0-87CE-4DCF5A2375F3}"/>
    <cellStyle name="Normal 5 4 5" xfId="1260" xr:uid="{7570B783-1B5A-4D97-8BBA-408DED585320}"/>
    <cellStyle name="Normal 5 5" xfId="1261" xr:uid="{A5FC4303-4319-4213-8026-71731A1BE720}"/>
    <cellStyle name="Normal 5 5 2" xfId="1262" xr:uid="{A4B126B8-3D81-4323-ACD2-5B21E5C9D7C8}"/>
    <cellStyle name="Normal 5 5 2 2" xfId="1263" xr:uid="{C9F31556-170B-4F8C-A503-230EBA2B94A2}"/>
    <cellStyle name="Normal 5 5 2 3" xfId="1264" xr:uid="{BD23629D-5F37-42B6-876F-7F705E925887}"/>
    <cellStyle name="Normal 5 5 3" xfId="1265" xr:uid="{22E86D3C-FBD0-4367-A337-6BE08B4A7FF0}"/>
    <cellStyle name="Normal 5 5 3 2" xfId="1266" xr:uid="{46309869-AEEB-47B4-A1B0-81EB69B55469}"/>
    <cellStyle name="Normal 5 5 4" xfId="1267" xr:uid="{F7A3FFCC-C794-492E-8C46-DFD3D8F032D0}"/>
    <cellStyle name="Normal 5 5 5" xfId="1268" xr:uid="{F3A4E9C3-06A3-43F3-B850-8984484B4D4B}"/>
    <cellStyle name="Normal 5 5 6" xfId="1269" xr:uid="{A6FE6A8A-42A2-4629-B74D-2E9303C58EBD}"/>
    <cellStyle name="Normal 5 5 7" xfId="1270" xr:uid="{A7349F84-4FFA-4AF1-833F-9536746F3072}"/>
    <cellStyle name="Normal 5 5 8" xfId="1271" xr:uid="{AAA47DAD-C0A7-4E66-A65A-41C79150BE20}"/>
    <cellStyle name="Normal 5 6" xfId="1272" xr:uid="{818CD92F-0DE7-4C27-9AE9-54D7E7D9F7BF}"/>
    <cellStyle name="Normal 5 6 2" xfId="1273" xr:uid="{25FCAA9D-ADB6-4F0C-818E-C1576DCAF17C}"/>
    <cellStyle name="Normal 5 7" xfId="1274" xr:uid="{218B0544-6034-4AEF-A22B-2563B5DED3CF}"/>
    <cellStyle name="Normal 5 7 2" xfId="1275" xr:uid="{A5F57A08-8F23-4A49-A40A-F271E4375594}"/>
    <cellStyle name="Normal 5 7 2 2" xfId="1276" xr:uid="{EE5A1048-214A-4FD6-8E7B-9C8FB35747C9}"/>
    <cellStyle name="Normal 5 7 2 3" xfId="1277" xr:uid="{2BF85D91-F0AB-4A3F-9F98-130864197A34}"/>
    <cellStyle name="Normal 5 7 3" xfId="1278" xr:uid="{919746A5-4EDD-4CD8-B2B5-6DADC6761F4F}"/>
    <cellStyle name="Normal 5 7 3 2" xfId="1279" xr:uid="{22B04746-9D44-4746-BF06-EE8D140AAF08}"/>
    <cellStyle name="Normal 5 7 4" xfId="1280" xr:uid="{CB23BD60-FCB4-4024-BCEB-1FF5BBA6AB2D}"/>
    <cellStyle name="Normal 5 7 5" xfId="1281" xr:uid="{FF0088D9-D00C-4494-AE9A-EF4C0CF095D1}"/>
    <cellStyle name="Normal 5 7 6" xfId="1282" xr:uid="{A28BC20D-26AE-467F-B82A-3741088849DB}"/>
    <cellStyle name="Normal 5 8" xfId="1283" xr:uid="{88263871-8A3C-4CF8-859B-1E64DC4FC548}"/>
    <cellStyle name="Normal 5 8 2" xfId="1284" xr:uid="{01DF8DE7-B948-43FF-8BE7-03D43531C358}"/>
    <cellStyle name="Normal 5 8 2 2" xfId="1285" xr:uid="{C99EBA22-0C2F-40E6-9EF4-69F42D83D4FC}"/>
    <cellStyle name="Normal 5 8 2 3" xfId="1286" xr:uid="{AEE019A6-3748-4C88-9E82-71838F8D1535}"/>
    <cellStyle name="Normal 5 8 3" xfId="1287" xr:uid="{D3F65262-3278-463A-96EC-CBFE4721E5A2}"/>
    <cellStyle name="Normal 5 8 3 2" xfId="1288" xr:uid="{2C404A42-B4B8-4536-AD83-802B2D4B9F7F}"/>
    <cellStyle name="Normal 5 8 4" xfId="1289" xr:uid="{9815B493-D6C7-49CF-957A-ECA4215341D1}"/>
    <cellStyle name="Normal 5 8 5" xfId="1290" xr:uid="{E91BAC3E-677E-40CB-A024-B5CC83865251}"/>
    <cellStyle name="Normal 5 9" xfId="1291" xr:uid="{38BCB913-4625-456F-8BDD-6AB0BF028A7F}"/>
    <cellStyle name="Normal 50" xfId="567" xr:uid="{1A7BEAC1-95CF-4AED-84E6-24570C47CBC9}"/>
    <cellStyle name="Normal 51" xfId="564" xr:uid="{49D0E527-5D7A-4C5E-81E5-3BB3846188D7}"/>
    <cellStyle name="Normal 51 2" xfId="1647" xr:uid="{38711903-0570-431B-86D4-36AEEB4E44CE}"/>
    <cellStyle name="Normal 52" xfId="1562" xr:uid="{AEE4C5F2-644F-4A7C-8C53-21710D7460C9}"/>
    <cellStyle name="Normal 52 2" xfId="1648" xr:uid="{5BDD0A71-EDB1-4056-B09D-B6D4CF25A86E}"/>
    <cellStyle name="Normal 53" xfId="1555" xr:uid="{31E1283C-6C6C-464B-85BB-28629AC5F4E9}"/>
    <cellStyle name="Normal 53 2" xfId="1650" xr:uid="{7CD294B2-2D52-4DDD-9A6E-D76639A99455}"/>
    <cellStyle name="Normal 54" xfId="1558" xr:uid="{A92D75D5-2656-4D8A-AB9C-D5C70B0F165C}"/>
    <cellStyle name="Normal 55" xfId="1563" xr:uid="{2558D267-3B5E-44E6-B7B8-8B5857075111}"/>
    <cellStyle name="Normal 56" xfId="110" xr:uid="{7D09CEEE-1DC8-4568-8E9A-65D343161650}"/>
    <cellStyle name="Normal 56 2" xfId="1627" xr:uid="{8F5AEEA3-31AE-4785-A59B-AB80F1405F6A}"/>
    <cellStyle name="Normal 56 3" xfId="1570" xr:uid="{6C5BF6E5-1D34-4590-8F7F-D69E8FF06F99}"/>
    <cellStyle name="Normal 57" xfId="1572" xr:uid="{0DAC243C-77DA-46C6-8BDE-A8C471FE5586}"/>
    <cellStyle name="Normal 58" xfId="1574" xr:uid="{F4A8F109-C042-4EFA-9889-8339152F662E}"/>
    <cellStyle name="Normal 59" xfId="1575" xr:uid="{A22C7441-0AC4-484D-814A-F0365DB08D98}"/>
    <cellStyle name="Normal 6" xfId="76" xr:uid="{95CBC419-B517-44F3-8728-89694D3CF285}"/>
    <cellStyle name="Normal 6 10" xfId="1292" xr:uid="{651828A4-37BE-4A89-B04E-166EAEA9520F}"/>
    <cellStyle name="Normal 6 11" xfId="1645" xr:uid="{150691A4-5759-4D22-9658-7D1491C923A3}"/>
    <cellStyle name="Normal 6 12" xfId="1631" xr:uid="{0E6A1A26-7E7F-4412-8007-DA2E66783662}"/>
    <cellStyle name="Normal 6 2" xfId="77" xr:uid="{4B432362-14F9-4466-8F4B-5E3BD93C7F80}"/>
    <cellStyle name="Normal 6 2 2" xfId="557" xr:uid="{551B7FE3-5ECE-4BC4-BE02-B0D7820F9C3D}"/>
    <cellStyle name="Normal 6 2 2 2" xfId="1294" xr:uid="{8783C11B-49AD-410F-9EEE-FC81135D210B}"/>
    <cellStyle name="Normal 6 2 2 2 2" xfId="1295" xr:uid="{5E70D2FF-3FC4-4BA7-B0D0-719D03EDED04}"/>
    <cellStyle name="Normal 6 2 2 2 3" xfId="1296" xr:uid="{A1DECBC3-B93B-49E9-A1EA-3B00FC33DE51}"/>
    <cellStyle name="Normal 6 2 2 3" xfId="1297" xr:uid="{E5CC77F3-6DBE-42E8-AEAC-17A53141EFAD}"/>
    <cellStyle name="Normal 6 2 2 3 2" xfId="1298" xr:uid="{442BB1DA-CE14-405E-BE77-3CA3022E02FC}"/>
    <cellStyle name="Normal 6 2 2 4" xfId="1299" xr:uid="{12CBEF5B-026E-48CD-9366-C0D4A17423CD}"/>
    <cellStyle name="Normal 6 2 2 5" xfId="1300" xr:uid="{12D9110B-DC36-4598-AE2B-0CB3D8050B6E}"/>
    <cellStyle name="Normal 6 2 2 6" xfId="1293" xr:uid="{831785EA-C624-4F61-8E7C-CFE451FDDD6E}"/>
    <cellStyle name="Normal 6 2 3" xfId="1301" xr:uid="{BE793963-D0FF-470F-98F0-CA1A5F1C6D45}"/>
    <cellStyle name="Normal 6 2 3 2" xfId="1302" xr:uid="{8AC49733-31C9-48CF-B6D1-7A62D5D1D93B}"/>
    <cellStyle name="Normal 6 2 3 2 2" xfId="1303" xr:uid="{4194D4D1-3672-4BF3-B38E-88C76E240B5B}"/>
    <cellStyle name="Normal 6 2 3 2 3" xfId="1304" xr:uid="{7BE43516-A318-44DD-8C15-AAE37AB326BC}"/>
    <cellStyle name="Normal 6 2 3 3" xfId="1305" xr:uid="{76A9185A-9457-4161-BDE0-51362611B9C1}"/>
    <cellStyle name="Normal 6 2 3 3 2" xfId="1306" xr:uid="{BEB46C0F-EB7E-4E43-B114-1DA4CB3C1C87}"/>
    <cellStyle name="Normal 6 2 3 4" xfId="1307" xr:uid="{18D793DF-2443-45B9-B354-4B5D2DE573B4}"/>
    <cellStyle name="Normal 6 2 3 5" xfId="1308" xr:uid="{AAEE0814-0D44-4026-8A6B-F439E26D713C}"/>
    <cellStyle name="Normal 6 2 4" xfId="1309" xr:uid="{4CECAA0A-A3DC-401C-89B7-A78666898C1E}"/>
    <cellStyle name="Normal 6 2 4 2" xfId="1310" xr:uid="{984AC16E-11C2-411C-A7F4-FB4191204AB3}"/>
    <cellStyle name="Normal 6 2 4 3" xfId="1311" xr:uid="{534E62B6-3052-4A2D-A8F4-9D49BFB88D5F}"/>
    <cellStyle name="Normal 6 2 5" xfId="1312" xr:uid="{41D1A2EC-9601-4A91-A7A5-CF40D6715AF1}"/>
    <cellStyle name="Normal 6 2 5 2" xfId="1313" xr:uid="{7909F76B-345E-4DF6-AA92-3C638AB0909D}"/>
    <cellStyle name="Normal 6 2 6" xfId="1314" xr:uid="{B0CF5B6B-A63C-4A4F-8A38-A84AC158AA1F}"/>
    <cellStyle name="Normal 6 2 7" xfId="1315" xr:uid="{4E31A4E4-C6F3-4F09-9023-D152B5AE03FC}"/>
    <cellStyle name="Normal 6 3" xfId="78" xr:uid="{B2C39A62-6913-40E6-9D2D-125663E5750B}"/>
    <cellStyle name="Normal 6 3 2" xfId="1316" xr:uid="{923901BA-5EDA-48FF-B32B-AE28D09AE0BC}"/>
    <cellStyle name="Normal 6 3 2 2" xfId="1317" xr:uid="{A19196F3-75C8-40F6-AD17-930B8B350E4F}"/>
    <cellStyle name="Normal 6 3 2 2 2" xfId="1318" xr:uid="{CF92F0B1-7AD4-4101-9ECB-8D281C07913B}"/>
    <cellStyle name="Normal 6 3 2 2 3" xfId="1319" xr:uid="{EE9F6916-DEFF-4079-A8DD-0FAAB22BDD10}"/>
    <cellStyle name="Normal 6 3 2 3" xfId="1320" xr:uid="{632B0AE6-A719-4846-92B0-B0443637DF15}"/>
    <cellStyle name="Normal 6 3 2 3 2" xfId="1321" xr:uid="{16EE48A2-1DB5-47A3-AB8D-2501D6789B99}"/>
    <cellStyle name="Normal 6 3 2 4" xfId="1322" xr:uid="{4C654807-01EC-428C-A07F-8211F58BF224}"/>
    <cellStyle name="Normal 6 3 2 5" xfId="1323" xr:uid="{B8AC6809-D577-468C-AB21-1D23F8587AC0}"/>
    <cellStyle name="Normal 6 3 3" xfId="1324" xr:uid="{01D76FD2-021A-4AC8-B53A-F78009E12F8A}"/>
    <cellStyle name="Normal 6 3 3 2" xfId="1325" xr:uid="{721D3905-5F82-4607-91B9-306A70CE8681}"/>
    <cellStyle name="Normal 6 3 3 3" xfId="1326" xr:uid="{0A7BD0E7-C3BA-4A34-85AA-6C7C5D8CDBCB}"/>
    <cellStyle name="Normal 6 3 4" xfId="1327" xr:uid="{8500688A-B8B8-4401-9E48-4A90F837EEB0}"/>
    <cellStyle name="Normal 6 3 4 2" xfId="1328" xr:uid="{E94C8F76-B299-4D29-95C1-B23177D3DD95}"/>
    <cellStyle name="Normal 6 3 5" xfId="1329" xr:uid="{4289DE58-21A9-4768-9C89-2DCFC09EF2F2}"/>
    <cellStyle name="Normal 6 3 6" xfId="1330" xr:uid="{8E4DACC2-53CF-4714-A4FE-1A258B283601}"/>
    <cellStyle name="Normal 6 4" xfId="79" xr:uid="{7790EA1E-4A42-4883-A6FE-B76DFA71FA12}"/>
    <cellStyle name="Normal 6 4 2" xfId="1331" xr:uid="{27335974-05D6-478C-B113-41879C3489C6}"/>
    <cellStyle name="Normal 6 4 2 2" xfId="1332" xr:uid="{3493C41F-EE11-415B-A470-195DCD1BE018}"/>
    <cellStyle name="Normal 6 4 2 3" xfId="1333" xr:uid="{A362C071-EABB-4BDD-BA39-50E6423CF1A8}"/>
    <cellStyle name="Normal 6 4 3" xfId="1334" xr:uid="{1200CF75-621D-4A0A-BF76-D17DBB6FB389}"/>
    <cellStyle name="Normal 6 4 3 2" xfId="1335" xr:uid="{E5AB6FCF-A7BB-441D-B970-34713B0C4CAF}"/>
    <cellStyle name="Normal 6 4 4" xfId="1336" xr:uid="{7E7E278E-5D2E-43D5-8BF3-1A9E1C613E43}"/>
    <cellStyle name="Normal 6 4 5" xfId="1337" xr:uid="{64DA8A31-6644-499B-922F-6443B8CAF3D6}"/>
    <cellStyle name="Normal 6 5" xfId="80" xr:uid="{C373A099-DB37-4CAC-81EF-DCB457593FFF}"/>
    <cellStyle name="Normal 6 5 2" xfId="1339" xr:uid="{4666EB84-CD59-44D4-BFCF-34181926CEB3}"/>
    <cellStyle name="Normal 6 5 2 2" xfId="1340" xr:uid="{1D3978D7-A076-4E2F-8901-91B4E709F6B7}"/>
    <cellStyle name="Normal 6 5 2 3" xfId="1341" xr:uid="{D4ABD662-311A-4FB4-8F14-AE8B9BC7A643}"/>
    <cellStyle name="Normal 6 5 3" xfId="1342" xr:uid="{7035DBD1-A2BE-48B4-8D17-6823CBFB6A33}"/>
    <cellStyle name="Normal 6 5 3 2" xfId="1343" xr:uid="{F64E8721-BB86-452E-8190-77CE97299575}"/>
    <cellStyle name="Normal 6 5 4" xfId="1344" xr:uid="{F27EDD09-50B7-497F-AF5B-6D0FE092E991}"/>
    <cellStyle name="Normal 6 5 5" xfId="1345" xr:uid="{2E7E90C6-284B-425B-8026-A817E5D36013}"/>
    <cellStyle name="Normal 6 5 6" xfId="1338" xr:uid="{CEA80708-9D64-48C2-9E2F-B00C67BCC62D}"/>
    <cellStyle name="Normal 6 6" xfId="1346" xr:uid="{6BE02FA7-2721-40D5-ACD5-5A4CDF597613}"/>
    <cellStyle name="Normal 6 6 2" xfId="1347" xr:uid="{1205C0EA-AA1F-419B-A1D5-367F965B22C0}"/>
    <cellStyle name="Normal 6 6 2 2" xfId="1348" xr:uid="{B4DECBC7-3B16-45A8-AD5F-93223670434E}"/>
    <cellStyle name="Normal 6 6 3" xfId="1349" xr:uid="{4BF9ED47-FC02-4869-B25D-7F3300DCA205}"/>
    <cellStyle name="Normal 6 6 4" xfId="1350" xr:uid="{73554A46-98BB-4BD7-973D-C1CC4473C579}"/>
    <cellStyle name="Normal 6 7" xfId="1351" xr:uid="{D0A4E4CB-2D27-4B48-8BEA-E1CEB3CBB6A6}"/>
    <cellStyle name="Normal 6 7 2" xfId="1352" xr:uid="{4EE5C152-84EC-4035-A424-10C1939FD831}"/>
    <cellStyle name="Normal 6 8" xfId="1353" xr:uid="{C1B4202B-35C0-4266-986D-CD583C8676BA}"/>
    <cellStyle name="Normal 6 8 2" xfId="1354" xr:uid="{1DC3F5A4-EA3A-4E61-9C1A-C40658BB8B51}"/>
    <cellStyle name="Normal 6 9" xfId="1355" xr:uid="{DF13DD15-32C9-43A8-89FF-CF015CBEE73D}"/>
    <cellStyle name="Normal 60" xfId="1583" xr:uid="{C045B325-2C5F-4B1C-9343-9D52AE0AC6CE}"/>
    <cellStyle name="Normal 61" xfId="1585" xr:uid="{E352459A-EF5A-459D-A76A-FBD1D3EA2B1F}"/>
    <cellStyle name="Normal 62" xfId="1587" xr:uid="{5E6AC8C0-EF89-4B2A-8BA6-CD9332DBCC41}"/>
    <cellStyle name="Normal 63" xfId="1589" xr:uid="{A3BB5EDB-031B-4436-BC4E-60D479186A72}"/>
    <cellStyle name="Normal 64" xfId="1590" xr:uid="{D790C8A5-5A74-40E0-962B-CA8573D91046}"/>
    <cellStyle name="Normal 65" xfId="1597" xr:uid="{8741F77D-9F51-415A-8C7E-4327F7EA2776}"/>
    <cellStyle name="Normal 66" xfId="1599" xr:uid="{3E9D533C-1643-440D-9FB4-0EBE2B6C57B1}"/>
    <cellStyle name="Normal 67" xfId="1601" xr:uid="{32B51F0B-5E6C-43F0-B6FE-2B44BDE3B920}"/>
    <cellStyle name="Normal 68" xfId="1602" xr:uid="{0D2BED2E-B688-4CFE-99A2-D69537471313}"/>
    <cellStyle name="Normal 69" xfId="1609" xr:uid="{42A73218-2746-4924-9AEC-0981EA64C584}"/>
    <cellStyle name="Normal 7" xfId="81" xr:uid="{300C16B8-9517-494A-8EC9-3080BB8D9CB9}"/>
    <cellStyle name="Normal 7 10" xfId="1646" xr:uid="{3DDD3FC2-1901-45A5-95AF-59FBEB10F7FC}"/>
    <cellStyle name="Normal 7 2" xfId="82" xr:uid="{E925AE32-FF13-4B2C-BAAC-61CC97ECD2F3}"/>
    <cellStyle name="Normal 7 2 2" xfId="1356" xr:uid="{F21845D6-5ADA-40A5-B087-212D0BA5A9D1}"/>
    <cellStyle name="Normal 7 2 2 2" xfId="1357" xr:uid="{35AC6CC9-07D0-4E75-8A45-697CD1997125}"/>
    <cellStyle name="Normal 7 2 2 2 2" xfId="1358" xr:uid="{A0B66761-8428-4DF5-A9A6-31B0704023FE}"/>
    <cellStyle name="Normal 7 2 2 2 3" xfId="1359" xr:uid="{CC2F084F-BB98-4E55-8D82-5448FAC69073}"/>
    <cellStyle name="Normal 7 2 2 3" xfId="1360" xr:uid="{F1B70E17-8AA1-4D0E-80F0-068BE395F53D}"/>
    <cellStyle name="Normal 7 2 2 3 2" xfId="1361" xr:uid="{49DE8108-DFE8-4EEC-B739-78C799C392B6}"/>
    <cellStyle name="Normal 7 2 2 4" xfId="1362" xr:uid="{4B68D2E5-6347-4F2B-A9F3-C2AF0611804C}"/>
    <cellStyle name="Normal 7 2 2 5" xfId="1363" xr:uid="{5A5A7FAC-FA4E-4CE8-ADF5-F7702C5EB6A5}"/>
    <cellStyle name="Normal 7 2 3" xfId="1364" xr:uid="{058B86F8-490A-42F2-8C84-9634F6781168}"/>
    <cellStyle name="Normal 7 2 3 2" xfId="1365" xr:uid="{11001129-75DA-41E2-9EA7-5C7FFFC8C6F7}"/>
    <cellStyle name="Normal 7 2 3 3" xfId="1366" xr:uid="{0E064AF2-07F6-47C9-9EAA-588459E66365}"/>
    <cellStyle name="Normal 7 2 4" xfId="1367" xr:uid="{10F9F193-1A5C-4CB0-B748-C19C168F5C29}"/>
    <cellStyle name="Normal 7 2 4 2" xfId="1368" xr:uid="{BF2C5D6D-78C9-4C87-A30F-D9AA267811E4}"/>
    <cellStyle name="Normal 7 2 5" xfId="1369" xr:uid="{C417387C-7C1B-4E24-8853-8F01097F9DC6}"/>
    <cellStyle name="Normal 7 2 6" xfId="1370" xr:uid="{4222F2FD-3738-4413-8D94-81DF81D36816}"/>
    <cellStyle name="Normal 7 3" xfId="1371" xr:uid="{DA3BE283-8F38-4843-AABB-AC00DE075DB2}"/>
    <cellStyle name="Normal 7 3 2" xfId="1372" xr:uid="{1BFAB68C-DFE6-4EFB-85F7-22ADAF565486}"/>
    <cellStyle name="Normal 7 3 2 2" xfId="1373" xr:uid="{07C2D309-C840-402A-8CD6-41D08D704ACE}"/>
    <cellStyle name="Normal 7 3 2 3" xfId="1374" xr:uid="{4E77EDD2-B5A0-462C-BEF3-56FBECAA748E}"/>
    <cellStyle name="Normal 7 3 3" xfId="1375" xr:uid="{28BC8468-4B86-49F6-ACBF-518FD401836F}"/>
    <cellStyle name="Normal 7 3 3 2" xfId="1376" xr:uid="{A0843103-1ADA-456A-9B0C-FCF5B3C66C0D}"/>
    <cellStyle name="Normal 7 3 4" xfId="1377" xr:uid="{E01DE745-47C7-4401-BB67-B5CA97CB0F76}"/>
    <cellStyle name="Normal 7 3 5" xfId="1378" xr:uid="{29CAB025-7625-4D1F-AA4A-7E447045E817}"/>
    <cellStyle name="Normal 7 4" xfId="1379" xr:uid="{B858615F-E0B2-470F-8AF1-299EA0AB3F2C}"/>
    <cellStyle name="Normal 7 4 2" xfId="1380" xr:uid="{B1A197B7-3CC9-468C-9308-C51D5BB9CA3E}"/>
    <cellStyle name="Normal 7 4 2 2" xfId="1381" xr:uid="{0A3864B5-7D5E-4AB2-BAA5-E7C14A1B446E}"/>
    <cellStyle name="Normal 7 4 2 3" xfId="1382" xr:uid="{E0ABF3A3-F8F8-481E-B7B0-7A2D0589B6C1}"/>
    <cellStyle name="Normal 7 4 3" xfId="1383" xr:uid="{7EDDD661-92A9-4079-B2ED-3EF6E1E0E9A4}"/>
    <cellStyle name="Normal 7 4 3 2" xfId="1384" xr:uid="{4351BCD9-D43C-4080-BEDD-9C9C9E48A821}"/>
    <cellStyle name="Normal 7 4 4" xfId="1385" xr:uid="{E07EFD52-C2CB-4B72-A15C-570EAF3C94F9}"/>
    <cellStyle name="Normal 7 4 5" xfId="1386" xr:uid="{BD259EE1-3818-4C80-BB6F-4CD185FCD0C3}"/>
    <cellStyle name="Normal 7 5" xfId="1387" xr:uid="{3A952718-2EDD-4A02-9873-1683AAC00489}"/>
    <cellStyle name="Normal 7 5 2" xfId="1388" xr:uid="{321AA6FF-0E41-47C2-9E18-3CD05D7ACF79}"/>
    <cellStyle name="Normal 7 5 2 2" xfId="1389" xr:uid="{597D5940-FE5B-47EA-991C-906C542EF5BB}"/>
    <cellStyle name="Normal 7 5 3" xfId="1390" xr:uid="{5187E515-1AFF-4E9F-9944-2CB566238150}"/>
    <cellStyle name="Normal 7 5 4" xfId="1391" xr:uid="{D0D442FA-51DE-438D-B6E1-3CD7E989AB12}"/>
    <cellStyle name="Normal 7 6" xfId="1392" xr:uid="{0211A7A1-8100-44A2-BFDA-5F729B781DAD}"/>
    <cellStyle name="Normal 7 6 2" xfId="1393" xr:uid="{016C26A1-20CD-4902-912C-F7939D367CD2}"/>
    <cellStyle name="Normal 7 7" xfId="1394" xr:uid="{163B7284-36DA-405A-86D5-9CBA5C17CAB2}"/>
    <cellStyle name="Normal 7 7 2" xfId="1395" xr:uid="{35A65968-2A41-42B3-9D63-3A7F7CEAB66F}"/>
    <cellStyle name="Normal 7 8" xfId="1396" xr:uid="{6BD073CC-D85F-4E69-8A90-AEBACAF5CD35}"/>
    <cellStyle name="Normal 7 9" xfId="1397" xr:uid="{F3A18FEF-8F2B-4958-8D95-4E7CDF1E4428}"/>
    <cellStyle name="Normal 70" xfId="1611" xr:uid="{39F22ECB-9DDA-42CE-922C-526446582376}"/>
    <cellStyle name="Normal 71" xfId="1613" xr:uid="{9CCCD7AB-CE9E-40AB-89D8-C0AC7C0A79F0}"/>
    <cellStyle name="Normal 72" xfId="1656" xr:uid="{EDCCB046-4AB6-4C93-9B05-2ABE418506A9}"/>
    <cellStyle name="Normal 73" xfId="1666" xr:uid="{7AC219E0-8FF2-42FE-86CA-E45868CBFC79}"/>
    <cellStyle name="Normal 74" xfId="1667" xr:uid="{81B01319-0543-4074-AC76-3C098FE4A71D}"/>
    <cellStyle name="Normal 75" xfId="1672" xr:uid="{2E0E184D-B6BB-49AB-BA3F-B145A087763E}"/>
    <cellStyle name="Normal 76" xfId="1673" xr:uid="{849A6402-EDF3-44E5-9A3C-2FB16EC352CC}"/>
    <cellStyle name="Normal 77" xfId="1678" xr:uid="{CEE2031F-6951-45C2-8C85-B9E8AB76FD46}"/>
    <cellStyle name="Normal 8" xfId="1398" xr:uid="{B369D0CB-EBA3-412B-8EF6-7D17F03D1F6A}"/>
    <cellStyle name="Normal 8 2" xfId="1543" xr:uid="{9B261D88-67F4-49E3-A32E-38B7C146A930}"/>
    <cellStyle name="Normal 9" xfId="1399" xr:uid="{2B9B18A6-4DE2-4316-8A07-84C46474850A}"/>
    <cellStyle name="Note" xfId="15" builtinId="10" customBuiltin="1"/>
    <cellStyle name="Note 10" xfId="251" xr:uid="{C5CB30E7-3582-4DF0-9E43-15AED245504C}"/>
    <cellStyle name="Note 2" xfId="252" xr:uid="{9F561A8D-7F41-4FC8-AA0F-6519B1F433C2}"/>
    <cellStyle name="Note 2 2" xfId="1400" xr:uid="{135768F3-B3C7-4B9C-8145-B46677C2DF46}"/>
    <cellStyle name="Note 3" xfId="253" xr:uid="{66D80032-BBFF-471C-9723-5E5ED2276A08}"/>
    <cellStyle name="Note 3 2" xfId="1401" xr:uid="{B28507C8-FDF0-4FA3-A85A-BEB6739B53BF}"/>
    <cellStyle name="Note 4" xfId="254" xr:uid="{426AF930-7A37-4E5A-90F3-C235C3DAD75A}"/>
    <cellStyle name="Note 4 2" xfId="1402" xr:uid="{B41DEE11-129C-4EA7-9481-E58D46C101D0}"/>
    <cellStyle name="Note 5" xfId="255" xr:uid="{F1C91C66-D794-4EBD-ACB6-434F25174C1B}"/>
    <cellStyle name="Note 5 2" xfId="568" xr:uid="{1F2E20B9-AFF3-4A3C-AC81-98FA0591A7D5}"/>
    <cellStyle name="Note 6" xfId="256" xr:uid="{5A39E976-8575-40F9-83D3-C00D799822F5}"/>
    <cellStyle name="Note 7" xfId="257" xr:uid="{F8BCAA1B-2AC7-46F4-8C13-8871CC88FE5D}"/>
    <cellStyle name="Note 8" xfId="258" xr:uid="{213E47AF-4934-4877-B417-E74F012E76B3}"/>
    <cellStyle name="Note 9" xfId="259" xr:uid="{194183AE-5EFF-45B3-A1D6-B44B1F59D196}"/>
    <cellStyle name="Output" xfId="10" builtinId="21" customBuiltin="1"/>
    <cellStyle name="Output 10" xfId="260" xr:uid="{14B5E41D-2278-4EB5-BF17-2425A49CA7BF}"/>
    <cellStyle name="Output 2" xfId="261" xr:uid="{7EF02395-AC74-4D72-B52E-038875196758}"/>
    <cellStyle name="Output 2 2" xfId="1403" xr:uid="{F6405EC9-74B3-4C04-ACD5-F9502066730B}"/>
    <cellStyle name="Output 3" xfId="262" xr:uid="{09C3F529-15A4-4FC6-A093-828A6F079A4F}"/>
    <cellStyle name="Output 3 2" xfId="1404" xr:uid="{A7EB5054-7A8C-458B-A283-72D918610633}"/>
    <cellStyle name="Output 4" xfId="263" xr:uid="{8EA5BA53-23C3-4100-997B-958E1BA410B4}"/>
    <cellStyle name="Output 5" xfId="264" xr:uid="{05966096-42A3-4DA7-826B-6F0618175C07}"/>
    <cellStyle name="Output 6" xfId="265" xr:uid="{6F0D9983-C234-450E-804B-5AC26A449A4F}"/>
    <cellStyle name="Output 7" xfId="266" xr:uid="{ECE63F39-D278-4B9E-B6A0-5304FC53BE4B}"/>
    <cellStyle name="Output 8" xfId="267" xr:uid="{D5AED53E-0D64-4FCA-89D6-9E545267D711}"/>
    <cellStyle name="Output 9" xfId="268" xr:uid="{AD3344C5-9F6F-4CFB-9F60-9CBA2B7E419B}"/>
    <cellStyle name="Percent 12" xfId="1659" xr:uid="{DCDBAEDB-A61C-464D-93BF-68743EF651D2}"/>
    <cellStyle name="Percent 2" xfId="83" xr:uid="{A85A888C-38A2-4CFF-8642-AFB4B88EB619}"/>
    <cellStyle name="Percent 2 2" xfId="84" xr:uid="{3611FE60-9F0F-4F8F-A5E6-ECECEDC294F2}"/>
    <cellStyle name="Percent 2 2 2" xfId="85" xr:uid="{3D061830-0847-4BA9-8684-D4CD2646CBD1}"/>
    <cellStyle name="Percent 2 2 3" xfId="269" xr:uid="{3A97A499-1E48-4C32-ACC7-2EF4A5CDE2CD}"/>
    <cellStyle name="Percent 2 2 4" xfId="270" xr:uid="{3C81257B-D736-4CC2-A1B1-65B749941B9E}"/>
    <cellStyle name="Percent 2 2 5" xfId="271" xr:uid="{F1791950-E841-4DCA-A6D9-1CF18F271CB5}"/>
    <cellStyle name="Percent 2 2 6" xfId="272" xr:uid="{47CF9FB1-0C11-4D94-A44C-47B337CBA304}"/>
    <cellStyle name="Percent 2 2 7" xfId="273" xr:uid="{EE72D70E-D42D-49D2-8850-1B8C2EFC8043}"/>
    <cellStyle name="Percent 2 2 8" xfId="274" xr:uid="{52A0709E-2A07-44E0-967B-4575DF0D9C2B}"/>
    <cellStyle name="Percent 2 3" xfId="86" xr:uid="{1E21C3A5-BB45-4297-A09B-DDB046F75EC2}"/>
    <cellStyle name="Percent 2 3 2" xfId="1405" xr:uid="{BFE02D66-01BD-486D-A9F8-CC3725ACBC59}"/>
    <cellStyle name="Percent 2 4" xfId="87" xr:uid="{FD6DC054-D5DF-41AB-9C72-7E4ADD3790A8}"/>
    <cellStyle name="Percent 2 5" xfId="111" xr:uid="{FCB391CF-2046-423C-8945-5C272D9413E3}"/>
    <cellStyle name="Percent 2 5 2" xfId="583" xr:uid="{65BF9C2F-D1AB-4E87-B70A-2CB7080BEC7D}"/>
    <cellStyle name="Percent 2 6" xfId="113" xr:uid="{1783B795-CD7E-4F9E-8034-4A0FF8427429}"/>
    <cellStyle name="Percent 2 6 2" xfId="1628" xr:uid="{7FC42EC5-FDA2-43CD-B941-92518A1D412A}"/>
    <cellStyle name="Percent 2 7" xfId="1660" xr:uid="{2F2E3E55-D2C8-4EB6-A9A1-2830477A415A}"/>
    <cellStyle name="Percent 3" xfId="88" xr:uid="{374998F9-AD46-4D4C-8B75-7D5EBC73EA4A}"/>
    <cellStyle name="Percent 3 2" xfId="89" xr:uid="{2AB844E1-41F1-4390-93C5-A411C9FC118F}"/>
    <cellStyle name="Percent 3 2 2" xfId="275" xr:uid="{2F2B9166-F20A-4C42-97BC-A4468CAB367B}"/>
    <cellStyle name="Percent 3 2 2 2" xfId="602" xr:uid="{C83DBEFE-839F-4D43-A41A-A5486ECA8C84}"/>
    <cellStyle name="Percent 3 3" xfId="276" xr:uid="{1D22FA5B-9131-4E59-A194-F94262F0DEDB}"/>
    <cellStyle name="Percent 3 4" xfId="277" xr:uid="{18215E59-67AD-4137-B948-C8896C88F9A6}"/>
    <cellStyle name="Percent 3 5" xfId="278" xr:uid="{C504A287-15E5-449B-AB16-FFB06CDF6B1D}"/>
    <cellStyle name="Percent 3 50" xfId="1406" xr:uid="{493224FB-7830-4561-BE55-7446DACB756D}"/>
    <cellStyle name="Percent 3 6" xfId="279" xr:uid="{3FBBAE68-9765-42A2-8784-03E6A6777788}"/>
    <cellStyle name="Percent 3 7" xfId="280" xr:uid="{1F86D2F6-A607-4D5D-9833-260BAC23555B}"/>
    <cellStyle name="Percent 3 8" xfId="281" xr:uid="{023FEAFE-18AC-4614-A0D7-38166292651E}"/>
    <cellStyle name="Percent 4" xfId="90" xr:uid="{FB54E6F4-6652-4207-B1E8-ABFD072150D1}"/>
    <cellStyle name="Percent 4 2" xfId="91" xr:uid="{5B1288AC-9AE3-4865-8C19-47D19E5EB532}"/>
    <cellStyle name="Percent 4 2 2" xfId="1409" xr:uid="{CABBC280-F87D-4FD2-A430-AE64B136372E}"/>
    <cellStyle name="Percent 4 2 3" xfId="1410" xr:uid="{10830106-649B-4355-AA01-81C5FAE6790D}"/>
    <cellStyle name="Percent 4 2 3 2" xfId="1411" xr:uid="{A88041DB-4717-4CF3-AC23-2064F5ED60F6}"/>
    <cellStyle name="Percent 4 2 3 2 2" xfId="1412" xr:uid="{F262B518-D069-4346-969A-D8F59018AE76}"/>
    <cellStyle name="Percent 4 2 3 2 3" xfId="1413" xr:uid="{B67C7DE6-7A40-434B-8AC0-3519F06257CA}"/>
    <cellStyle name="Percent 4 2 3 3" xfId="1414" xr:uid="{E1CF6B50-AA89-49B0-AFF0-49DD6764B58C}"/>
    <cellStyle name="Percent 4 2 3 3 2" xfId="1415" xr:uid="{CE05ADE5-D546-489D-AB72-301C378EBEC6}"/>
    <cellStyle name="Percent 4 2 3 4" xfId="1416" xr:uid="{EF546D95-6354-471E-97DD-50B5137FD9BD}"/>
    <cellStyle name="Percent 4 2 3 5" xfId="1417" xr:uid="{313DDB0F-7B2F-4BB2-9EB3-219007C165D0}"/>
    <cellStyle name="Percent 4 2 4" xfId="1418" xr:uid="{890014DF-29B6-4532-A3DC-70671F3E771C}"/>
    <cellStyle name="Percent 4 2 4 2" xfId="1419" xr:uid="{F1EB81E1-A26C-4DEB-810C-F042C56E7FB7}"/>
    <cellStyle name="Percent 4 2 4 2 2" xfId="1420" xr:uid="{9DA401F6-6312-48CA-B826-9BA331E638B5}"/>
    <cellStyle name="Percent 4 2 4 2 3" xfId="1421" xr:uid="{1C71584F-E4B8-4511-9D9B-B4910AF320E9}"/>
    <cellStyle name="Percent 4 2 4 3" xfId="1422" xr:uid="{9A669417-4DF8-42A3-8F14-DABCEF298AB4}"/>
    <cellStyle name="Percent 4 2 4 3 2" xfId="1423" xr:uid="{9A64D81D-CA38-41CA-B97C-413D64D13C2E}"/>
    <cellStyle name="Percent 4 2 4 4" xfId="1424" xr:uid="{528D2C71-2033-4887-B8BE-A3221B0FFE1F}"/>
    <cellStyle name="Percent 4 2 4 5" xfId="1425" xr:uid="{EC188524-B1D3-4DB3-9841-BB1FDEAB138B}"/>
    <cellStyle name="Percent 4 2 5" xfId="1426" xr:uid="{B041F5D3-DFA7-4DDE-89E8-0F59A50A4A16}"/>
    <cellStyle name="Percent 4 2 6" xfId="1408" xr:uid="{7E025306-76BF-45F3-A0CB-049017E0607D}"/>
    <cellStyle name="Percent 4 3" xfId="1427" xr:uid="{680DCABA-3997-4E8B-9779-0B1F091E50EA}"/>
    <cellStyle name="Percent 4 3 2" xfId="1428" xr:uid="{DD9FC1ED-179E-4C11-B33B-A6AC547DAD1F}"/>
    <cellStyle name="Percent 4 3 2 2" xfId="1429" xr:uid="{DD1B8EDD-7997-4BCE-9750-5D263C265F29}"/>
    <cellStyle name="Percent 4 3 2 2 2" xfId="1430" xr:uid="{D7922AD1-CB60-4ED4-B29A-29D424A5D9CA}"/>
    <cellStyle name="Percent 4 3 2 2 3" xfId="1431" xr:uid="{2A9DE55C-79AE-46AF-990B-C8AF2C087FCE}"/>
    <cellStyle name="Percent 4 3 2 3" xfId="1432" xr:uid="{2F7AC02D-E696-454F-8936-87C84CC2B063}"/>
    <cellStyle name="Percent 4 3 2 3 2" xfId="1433" xr:uid="{649756DA-04BC-4AE5-8A9D-B228B5467DA0}"/>
    <cellStyle name="Percent 4 3 2 4" xfId="1434" xr:uid="{0B63B3AF-D440-4C33-9AA8-70CEA2EED3B8}"/>
    <cellStyle name="Percent 4 3 2 5" xfId="1435" xr:uid="{F7207586-2FB9-45C1-B01E-13C1DAB1EAF6}"/>
    <cellStyle name="Percent 4 3 3" xfId="1436" xr:uid="{B69B7A39-0995-45A4-B8B3-AF592909E9EF}"/>
    <cellStyle name="Percent 4 3 3 2" xfId="1437" xr:uid="{550F3763-C703-452D-9FB5-A83E8B44AF89}"/>
    <cellStyle name="Percent 4 3 3 3" xfId="1438" xr:uid="{FE942253-41AD-4998-90F0-56524DFC5A0B}"/>
    <cellStyle name="Percent 4 3 4" xfId="1439" xr:uid="{1F84AB68-74E1-4BF7-A98F-C2996D2ABFA3}"/>
    <cellStyle name="Percent 4 3 4 2" xfId="1440" xr:uid="{A11CDD39-5A3E-4D33-99A2-F5FC68C91983}"/>
    <cellStyle name="Percent 4 3 5" xfId="1441" xr:uid="{DC17AC8C-873E-4E3E-98D0-A5FF93C554CC}"/>
    <cellStyle name="Percent 4 3 6" xfId="1442" xr:uid="{B11443A3-01A8-40E9-A512-2AB242947AB9}"/>
    <cellStyle name="Percent 4 4" xfId="1443" xr:uid="{D3E67FDA-88AF-444F-80CE-C06F4A4861DC}"/>
    <cellStyle name="Percent 4 4 2" xfId="1444" xr:uid="{0D599FA1-0635-4AD0-8050-B56916BF07E1}"/>
    <cellStyle name="Percent 4 4 2 2" xfId="1445" xr:uid="{CEC40265-29B7-45B5-91A3-63874E182E52}"/>
    <cellStyle name="Percent 4 4 3" xfId="1446" xr:uid="{8185B12D-6FEE-4E94-89D0-DD0A4F93B5D6}"/>
    <cellStyle name="Percent 4 4 4" xfId="1447" xr:uid="{B7353140-8395-46AE-8D26-4F3081DEE267}"/>
    <cellStyle name="Percent 4 5" xfId="1448" xr:uid="{A2F190C0-2D14-4CA5-8B72-68849539A055}"/>
    <cellStyle name="Percent 4 5 2" xfId="1449" xr:uid="{BF2F5764-4134-4558-B521-170B77FD51BC}"/>
    <cellStyle name="Percent 4 6" xfId="1407" xr:uid="{25F644C3-CD5B-45C3-8A4C-B05CFAB986D5}"/>
    <cellStyle name="Percent 5" xfId="118" xr:uid="{A0724551-4BD7-44D5-BF1F-457CF781DE43}"/>
    <cellStyle name="Percent 5 2" xfId="1544" xr:uid="{168024CF-82F6-4ADD-ABF3-75D8A15C098B}"/>
    <cellStyle name="Percent 5 3" xfId="1450" xr:uid="{3B7A76E7-41C7-49D7-A40B-12BDDB7537D2}"/>
    <cellStyle name="Percent 6" xfId="1451" xr:uid="{D516D4FD-8E91-42CF-BF90-849AD716FC98}"/>
    <cellStyle name="Percent 7" xfId="1452" xr:uid="{5F89B423-FFFC-4EFB-805F-F8EB62472976}"/>
    <cellStyle name="Percent 7 2" xfId="1453" xr:uid="{CEBA72DD-0ADB-416F-9A60-A26DEC40D77A}"/>
    <cellStyle name="Percent 7 2 2" xfId="1454" xr:uid="{13F1EEEC-0957-4A72-BBD5-B1B2894F20C6}"/>
    <cellStyle name="Percent 7 2 2 2" xfId="1455" xr:uid="{3D810631-374A-4F73-9499-E90D72044397}"/>
    <cellStyle name="Percent 7 2 2 2 2" xfId="1456" xr:uid="{33604DB4-E376-47BA-BAD7-20ACC1BFB2CA}"/>
    <cellStyle name="Percent 7 2 2 2 3" xfId="1457" xr:uid="{BCEE90CD-701F-40A1-A1C9-6ED3507B0A59}"/>
    <cellStyle name="Percent 7 2 2 3" xfId="1458" xr:uid="{8BF3A639-B2C1-4D33-A415-D5CF4AB103D2}"/>
    <cellStyle name="Percent 7 2 2 3 2" xfId="1459" xr:uid="{6BD2BCDE-EA2F-4060-AC24-415E07D5EC94}"/>
    <cellStyle name="Percent 7 2 2 4" xfId="1460" xr:uid="{98972E76-1712-4BCE-83AC-3CB0DB110C38}"/>
    <cellStyle name="Percent 7 2 2 5" xfId="1461" xr:uid="{FEF4548A-CFF9-4CB2-A23D-9000417D2146}"/>
    <cellStyle name="Percent 7 2 3" xfId="1462" xr:uid="{EEBCB160-C5EB-4347-9D94-7F8EEA8052CB}"/>
    <cellStyle name="Percent 7 2 3 2" xfId="1463" xr:uid="{55A8D6E3-FADE-4587-AF6C-F5C442667B6D}"/>
    <cellStyle name="Percent 7 2 3 3" xfId="1464" xr:uid="{28CF66E4-76D7-4A3E-AE3F-6278A3E247B5}"/>
    <cellStyle name="Percent 7 2 4" xfId="1465" xr:uid="{E1552549-101B-43E9-8852-0163AC539CDA}"/>
    <cellStyle name="Percent 7 2 4 2" xfId="1466" xr:uid="{ECD42F1A-8774-4500-9BB6-2E7C0A8D4596}"/>
    <cellStyle name="Percent 7 2 5" xfId="1467" xr:uid="{44CFB780-CEAB-4437-B611-8072448C38F2}"/>
    <cellStyle name="Percent 7 2 6" xfId="1468" xr:uid="{FA265C85-1965-40F2-B039-2BCE0D833A21}"/>
    <cellStyle name="Percent 7 3" xfId="1469" xr:uid="{22BE8BB1-9EE3-4499-90F0-997B91CA1E2C}"/>
    <cellStyle name="Percent 7 3 2" xfId="1470" xr:uid="{738A60DE-40E2-4B5B-BAF0-D53E790C8A3C}"/>
    <cellStyle name="Percent 7 3 2 2" xfId="1471" xr:uid="{BC0B1EB1-FE07-4FD9-8DBB-AE96C1726941}"/>
    <cellStyle name="Percent 7 3 2 3" xfId="1472" xr:uid="{DE2FF5F2-A02A-4597-8C3A-BCFBD6B269EF}"/>
    <cellStyle name="Percent 7 3 3" xfId="1473" xr:uid="{1CE518D7-02CA-40D8-9D3F-3A43122AF237}"/>
    <cellStyle name="Percent 7 3 3 2" xfId="1474" xr:uid="{99D00153-D295-4A5C-A407-69474324F8E2}"/>
    <cellStyle name="Percent 7 3 4" xfId="1475" xr:uid="{682402E3-4415-4C95-A65A-8567AF28B099}"/>
    <cellStyle name="Percent 7 3 5" xfId="1476" xr:uid="{1E994937-651B-4729-8B03-BE3496F68987}"/>
    <cellStyle name="Percent 7 4" xfId="1477" xr:uid="{9A45A06A-3B3A-4975-85FE-1BA6ED08365D}"/>
    <cellStyle name="Percent 7 4 2" xfId="1478" xr:uid="{569BC5F8-038F-41DF-9284-5596553B39CF}"/>
    <cellStyle name="Percent 7 4 2 2" xfId="1479" xr:uid="{306D4D98-D864-4B3F-8E72-883E0CF424E8}"/>
    <cellStyle name="Percent 7 4 2 3" xfId="1480" xr:uid="{D1B9ABAB-B1A4-480C-92BC-C59B0652B84A}"/>
    <cellStyle name="Percent 7 4 3" xfId="1481" xr:uid="{DF35E629-C7A0-4A09-8CEB-F7ADE7C87158}"/>
    <cellStyle name="Percent 7 4 3 2" xfId="1482" xr:uid="{03FA217F-A6EB-4367-A902-9B7803407E57}"/>
    <cellStyle name="Percent 7 4 4" xfId="1483" xr:uid="{D874DF14-FAA1-409A-81E8-6FC3232979CB}"/>
    <cellStyle name="Percent 7 4 5" xfId="1484" xr:uid="{8ADEE6AF-5529-4050-BFEC-5F3773C9D356}"/>
    <cellStyle name="Percent 7 5" xfId="1485" xr:uid="{A3EEB157-C5EE-4900-AF42-DD026D406AE6}"/>
    <cellStyle name="Percent 7 5 2" xfId="1486" xr:uid="{D21B747C-39FE-455D-B2FB-4D1C9CE50B2D}"/>
    <cellStyle name="Percent 7 5 2 2" xfId="1487" xr:uid="{C9F38EA7-7402-49E2-A2C1-0E68D1631126}"/>
    <cellStyle name="Percent 7 5 3" xfId="1488" xr:uid="{C21CAC13-A78D-4038-836A-B1F9DEE988B8}"/>
    <cellStyle name="Percent 7 5 4" xfId="1489" xr:uid="{664127DE-24D6-4F0B-B626-461F89C107BB}"/>
    <cellStyle name="Percent 7 6" xfId="1490" xr:uid="{F371E6E8-0D3D-408C-A327-7ADB3C0BFA6A}"/>
    <cellStyle name="Percent 7 6 2" xfId="1491" xr:uid="{4FB978DA-745E-4599-AFD7-4AA239B4F06D}"/>
    <cellStyle name="Percent 7 7" xfId="1492" xr:uid="{0872FD27-FE8C-4CE0-8B3A-083CA7D25614}"/>
    <cellStyle name="Percent 7 7 2" xfId="1493" xr:uid="{C28B015D-845A-4D5D-847E-3947A6A875E2}"/>
    <cellStyle name="Percent 7 8" xfId="1494" xr:uid="{83D9C090-DBAB-42CE-AC07-8B2D2C503DFD}"/>
    <cellStyle name="Percent 7 9" xfId="1495" xr:uid="{69CB1EDB-7283-4F60-ADA1-7A3A5CFFC570}"/>
    <cellStyle name="Percent 8" xfId="1550" xr:uid="{73B2E820-F9D6-4F80-8A52-CBAC90F2147A}"/>
    <cellStyle name="Percent 9" xfId="1632" xr:uid="{632D6F46-B279-47B5-AA62-DF77AE32A325}"/>
    <cellStyle name="Percent[1]" xfId="1496" xr:uid="{C2A7F0B9-08EA-4D31-A699-8900B2AAD2A9}"/>
    <cellStyle name="Style 1" xfId="92" xr:uid="{6E216B67-C791-423D-99AC-7BE70F62C565}"/>
    <cellStyle name="STYLE1" xfId="1497" xr:uid="{5405F540-07DD-4F95-A6BC-E2D4D92030B2}"/>
    <cellStyle name="STYLE2" xfId="1498" xr:uid="{E08F6F3C-1B12-4BF5-88D5-692020B5E7B4}"/>
    <cellStyle name="STYLE3" xfId="1499" xr:uid="{23B679B6-5B30-40BA-BD56-6957B77A6B6E}"/>
    <cellStyle name="STYLE4" xfId="1500" xr:uid="{549D8FAC-CF27-4FD9-AA02-E356045E14D3}"/>
    <cellStyle name="STYLE5" xfId="1501" xr:uid="{2DA5B1B5-9632-4ED0-9799-BDA208AD1309}"/>
    <cellStyle name="STYLE6" xfId="1502" xr:uid="{6C8D2888-3BAD-4F60-9130-5568BE1E41E1}"/>
    <cellStyle name="Subtitle" xfId="1503" xr:uid="{35E5A586-82A9-42F8-BCBD-608B64D62519}"/>
    <cellStyle name="t" xfId="1504" xr:uid="{12FCCE34-29F4-4D58-8A07-6F6446D163C6}"/>
    <cellStyle name="Title 2" xfId="119" xr:uid="{01155B17-4848-40BF-B174-0193EE99A5A6}"/>
    <cellStyle name="Title 2 2" xfId="283" xr:uid="{76EC5D4B-1D0C-4C4F-9695-E2E646E7A4AF}"/>
    <cellStyle name="Title 3" xfId="282" xr:uid="{DD4936C8-55F4-4A6F-9E6D-6798CD437656}"/>
    <cellStyle name="Title 4" xfId="94" xr:uid="{8B3D5F0E-2D0A-4338-AE3C-4D398B0FEFF2}"/>
    <cellStyle name="titles" xfId="1505" xr:uid="{5B9480DD-4630-4FCF-8C97-5165B9824AA6}"/>
    <cellStyle name="Total" xfId="17" builtinId="25" customBuiltin="1"/>
    <cellStyle name="Total 10" xfId="284" xr:uid="{1B9E4941-CBA0-4EDD-9BA8-561E3D910C00}"/>
    <cellStyle name="Total 2" xfId="285" xr:uid="{E1B1EFDE-5F6D-4940-A11D-122E54DEBFD1}"/>
    <cellStyle name="Total 2 2" xfId="1506" xr:uid="{3D7915A1-368B-48F1-8B30-0DF758B1FE83}"/>
    <cellStyle name="Total 3" xfId="286" xr:uid="{5DEF2CDD-9440-42EF-BF76-3FB9B3487CD1}"/>
    <cellStyle name="Total 3 2" xfId="1507" xr:uid="{BF7EFF80-D774-45CB-9E33-E6F47A6D1B6A}"/>
    <cellStyle name="Total 4" xfId="287" xr:uid="{85DBD3E7-4F01-44C5-AA45-6CD43F30D29B}"/>
    <cellStyle name="Total 5" xfId="288" xr:uid="{83A07D7F-B846-4D61-BE45-E046B6809D26}"/>
    <cellStyle name="Total 6" xfId="289" xr:uid="{5D222976-0CDA-462B-AB48-11F936BEB75D}"/>
    <cellStyle name="Total 7" xfId="290" xr:uid="{957EF98F-A952-4891-B95D-6FF4B52930AC}"/>
    <cellStyle name="Total 8" xfId="291" xr:uid="{5EBD0E46-7761-45FE-964B-6BCD106C391A}"/>
    <cellStyle name="Total 9" xfId="292" xr:uid="{3BF06433-DAEB-443A-8896-CFCB6DA5A7D4}"/>
    <cellStyle name="Warning Text" xfId="14" builtinId="11" customBuiltin="1"/>
    <cellStyle name="Warning Text 2" xfId="294" xr:uid="{C2FB5440-4D49-41EE-A5A5-A480C588C15E}"/>
    <cellStyle name="Warning Text 2 2" xfId="1508" xr:uid="{4C791028-A6A0-431D-97D7-800B325983E0}"/>
    <cellStyle name="Warning Text 3" xfId="293" xr:uid="{BCA0CE8A-1223-4C50-9523-5CAE65DE6B86}"/>
    <cellStyle name="Warning Text 3 2" xfId="1509" xr:uid="{3D31BF3B-6E91-4B72-823A-D521C4153EF2}"/>
  </cellStyles>
  <dxfs count="107">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1" defaultTableStyle="TableStyleMedium2" defaultPivotStyle="PivotStyleLight16">
    <tableStyle name="Table Style 1" pivot="0" count="4" xr9:uid="{E741543F-6DCD-46D1-895A-83E9FB00AF5E}">
      <tableStyleElement type="firstRowStripe" dxfId="106"/>
      <tableStyleElement type="secondRowStripe" dxfId="105"/>
      <tableStyleElement type="firstColumnStripe" dxfId="104"/>
      <tableStyleElement type="secondColumnStripe" dxfId="10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1796875" defaultRowHeight="15.5"/>
  <cols>
    <col min="1" max="1" width="3.81640625" style="12" customWidth="1"/>
    <col min="2" max="5" width="9.1796875" style="12"/>
    <col min="6" max="6" width="20.453125" style="12" customWidth="1"/>
    <col min="7" max="9" width="9.1796875" style="12"/>
    <col min="10" max="10" width="19" style="12" customWidth="1"/>
    <col min="11" max="11" width="15.26953125" style="12" bestFit="1" customWidth="1"/>
    <col min="12" max="14" width="9.1796875" style="12"/>
    <col min="15" max="15" width="4.26953125" style="12" customWidth="1"/>
    <col min="16" max="16384" width="9.1796875" style="12"/>
  </cols>
  <sheetData>
    <row r="1" spans="2:19" s="72" customFormat="1" ht="18.5">
      <c r="B1" s="74" t="s">
        <v>9</v>
      </c>
      <c r="C1" s="74"/>
      <c r="D1" s="74"/>
      <c r="E1" s="109" t="s">
        <v>99</v>
      </c>
      <c r="F1" s="109"/>
      <c r="G1" s="74"/>
      <c r="H1" s="74"/>
      <c r="I1" s="74"/>
      <c r="J1" s="74"/>
      <c r="K1" s="74"/>
      <c r="L1" s="74"/>
      <c r="M1" s="74"/>
      <c r="N1" s="74"/>
      <c r="O1" s="74"/>
      <c r="P1" s="74"/>
      <c r="Q1" s="74"/>
      <c r="R1" s="74"/>
      <c r="S1" s="74"/>
    </row>
    <row r="2" spans="2:19" s="73" customFormat="1" ht="18.5">
      <c r="B2" s="75" t="s">
        <v>94</v>
      </c>
      <c r="C2" s="75"/>
      <c r="D2" s="75"/>
      <c r="E2" s="75"/>
      <c r="F2" s="75"/>
      <c r="G2" s="75"/>
      <c r="H2" s="75"/>
      <c r="I2" s="75"/>
      <c r="J2" s="75"/>
      <c r="K2" s="75"/>
      <c r="L2" s="75"/>
      <c r="M2" s="75"/>
      <c r="N2" s="75"/>
      <c r="O2" s="75"/>
      <c r="P2" s="75"/>
      <c r="Q2" s="76"/>
      <c r="R2" s="76"/>
      <c r="S2" s="76"/>
    </row>
    <row r="3" spans="2:19" ht="19" thickBot="1">
      <c r="B3" s="77" t="s">
        <v>0</v>
      </c>
      <c r="C3" s="77"/>
      <c r="D3" s="77"/>
      <c r="E3" s="77"/>
      <c r="F3" s="77"/>
      <c r="G3" s="78"/>
      <c r="H3" s="78"/>
      <c r="I3" s="78"/>
      <c r="J3" s="78"/>
      <c r="K3" s="78"/>
      <c r="L3" s="78"/>
      <c r="M3" s="78"/>
      <c r="N3" s="78"/>
      <c r="O3" s="78"/>
      <c r="P3" s="78"/>
      <c r="Q3" s="78"/>
      <c r="R3" s="78"/>
      <c r="S3" s="78"/>
    </row>
    <row r="4" spans="2:19" ht="19" thickBot="1">
      <c r="B4" s="78" t="s">
        <v>1</v>
      </c>
      <c r="C4" s="78"/>
      <c r="D4" s="78"/>
      <c r="E4" s="110" t="s">
        <v>100</v>
      </c>
      <c r="F4" s="111"/>
      <c r="G4" s="111"/>
      <c r="H4" s="111"/>
      <c r="I4" s="111"/>
      <c r="J4" s="111"/>
      <c r="K4" s="112"/>
      <c r="L4" s="78"/>
      <c r="M4" s="78"/>
      <c r="N4" s="78"/>
      <c r="O4" s="78"/>
      <c r="P4" s="78"/>
      <c r="Q4" s="78"/>
      <c r="R4" s="78"/>
      <c r="S4" s="78"/>
    </row>
    <row r="5" spans="2:19" ht="19" thickBot="1">
      <c r="B5" s="78" t="s">
        <v>2</v>
      </c>
      <c r="C5" s="78"/>
      <c r="D5" s="78"/>
      <c r="E5" s="110">
        <v>15077</v>
      </c>
      <c r="F5" s="111"/>
      <c r="G5" s="112"/>
      <c r="H5" s="78"/>
      <c r="I5" s="78"/>
      <c r="J5" s="78"/>
      <c r="K5" s="78"/>
      <c r="L5" s="78"/>
      <c r="M5" s="78"/>
      <c r="N5" s="78"/>
      <c r="O5" s="78"/>
      <c r="P5" s="78"/>
      <c r="Q5" s="78"/>
      <c r="R5" s="78"/>
      <c r="S5" s="78"/>
    </row>
    <row r="6" spans="2:19" ht="9.75" customHeight="1">
      <c r="B6" s="78"/>
      <c r="C6" s="78"/>
      <c r="D6" s="78"/>
      <c r="E6" s="78"/>
      <c r="F6" s="78"/>
      <c r="G6" s="78"/>
      <c r="H6" s="78"/>
      <c r="I6" s="78"/>
      <c r="J6" s="78"/>
      <c r="K6" s="78"/>
      <c r="L6" s="78"/>
      <c r="M6" s="78"/>
      <c r="N6" s="78"/>
      <c r="O6" s="78"/>
      <c r="P6" s="78"/>
      <c r="Q6" s="78"/>
      <c r="R6" s="78"/>
      <c r="S6" s="78"/>
    </row>
    <row r="7" spans="2:19" ht="19" thickBot="1">
      <c r="B7" s="77" t="s">
        <v>3</v>
      </c>
      <c r="C7" s="77"/>
      <c r="D7" s="77"/>
      <c r="E7" s="77"/>
      <c r="F7" s="77"/>
      <c r="G7" s="78"/>
      <c r="H7" s="78"/>
      <c r="I7" s="78"/>
      <c r="J7" s="78"/>
      <c r="K7" s="78"/>
      <c r="L7" s="78"/>
      <c r="M7" s="78"/>
      <c r="N7" s="78"/>
      <c r="O7" s="78"/>
      <c r="P7" s="78"/>
      <c r="Q7" s="78"/>
      <c r="R7" s="78"/>
      <c r="S7" s="78"/>
    </row>
    <row r="8" spans="2:19" ht="19" thickBot="1">
      <c r="B8" s="78" t="s">
        <v>4</v>
      </c>
      <c r="C8" s="78"/>
      <c r="D8" s="110" t="s">
        <v>101</v>
      </c>
      <c r="E8" s="111"/>
      <c r="F8" s="111"/>
      <c r="G8" s="112"/>
      <c r="H8" s="78"/>
      <c r="I8" s="78"/>
      <c r="J8" s="98" t="s">
        <v>5</v>
      </c>
      <c r="K8" s="113" t="s">
        <v>102</v>
      </c>
      <c r="L8" s="114"/>
      <c r="M8" s="114"/>
      <c r="N8" s="115"/>
      <c r="P8" s="78"/>
      <c r="Q8" s="78"/>
      <c r="R8" s="78"/>
      <c r="S8" s="78"/>
    </row>
    <row r="9" spans="2:19" ht="19" thickBot="1">
      <c r="B9" s="78" t="s">
        <v>91</v>
      </c>
      <c r="C9" s="78"/>
      <c r="D9" s="110" t="s">
        <v>103</v>
      </c>
      <c r="E9" s="111"/>
      <c r="F9" s="111"/>
      <c r="G9" s="111"/>
      <c r="H9" s="111"/>
      <c r="I9" s="112"/>
      <c r="J9" s="99" t="s">
        <v>6</v>
      </c>
      <c r="K9" s="116" t="s">
        <v>104</v>
      </c>
      <c r="L9" s="117"/>
      <c r="M9" s="117"/>
      <c r="N9" s="118"/>
    </row>
    <row r="10" spans="2:19" ht="12" customHeight="1">
      <c r="B10" s="78"/>
      <c r="C10" s="78"/>
      <c r="D10" s="78"/>
      <c r="E10" s="78"/>
      <c r="F10" s="78"/>
      <c r="G10" s="78"/>
      <c r="H10" s="78"/>
      <c r="I10" s="78"/>
      <c r="J10" s="78"/>
      <c r="K10" s="78"/>
      <c r="L10" s="78"/>
      <c r="M10" s="78"/>
      <c r="N10" s="78"/>
      <c r="O10" s="78"/>
      <c r="P10" s="78"/>
      <c r="Q10" s="78"/>
      <c r="R10" s="78"/>
      <c r="S10" s="78"/>
    </row>
    <row r="11" spans="2:19" ht="19" thickBot="1">
      <c r="B11" s="77" t="s">
        <v>10</v>
      </c>
      <c r="C11" s="77"/>
      <c r="D11" s="77"/>
      <c r="E11" s="77"/>
      <c r="F11" s="77"/>
      <c r="G11" s="78"/>
      <c r="H11" s="78"/>
      <c r="I11" s="78"/>
      <c r="J11" s="78"/>
      <c r="K11" s="78"/>
      <c r="L11" s="78"/>
      <c r="M11" s="78"/>
      <c r="N11" s="78"/>
    </row>
    <row r="12" spans="2:19" ht="19" thickBot="1">
      <c r="B12" s="78" t="s">
        <v>7</v>
      </c>
      <c r="C12" s="103">
        <v>2021</v>
      </c>
      <c r="D12" s="78"/>
      <c r="E12" s="78"/>
      <c r="F12" s="78"/>
      <c r="G12" s="78"/>
      <c r="H12" s="78"/>
      <c r="I12" s="78"/>
      <c r="J12" s="78"/>
      <c r="K12" s="78"/>
      <c r="L12" s="78"/>
      <c r="M12" s="78"/>
      <c r="N12" s="78"/>
      <c r="O12" s="78"/>
      <c r="P12" s="78"/>
      <c r="Q12" s="78"/>
      <c r="R12" s="78"/>
      <c r="S12" s="78"/>
    </row>
    <row r="13" spans="2:19" ht="3" customHeight="1" thickBot="1">
      <c r="B13" s="78"/>
      <c r="C13" s="100"/>
      <c r="D13" s="78"/>
      <c r="E13" s="78"/>
      <c r="F13" s="78"/>
      <c r="G13" s="78"/>
      <c r="H13" s="78"/>
      <c r="I13" s="78"/>
      <c r="J13" s="78"/>
      <c r="K13" s="78"/>
      <c r="L13" s="78"/>
      <c r="M13" s="78"/>
      <c r="N13" s="78"/>
      <c r="O13" s="78"/>
      <c r="P13" s="78"/>
      <c r="Q13" s="78"/>
      <c r="R13" s="78"/>
      <c r="S13" s="78"/>
    </row>
    <row r="14" spans="2:19" ht="19" thickBot="1">
      <c r="B14" s="78" t="s">
        <v>96</v>
      </c>
      <c r="C14" s="78"/>
      <c r="D14" s="78"/>
      <c r="E14" s="78"/>
      <c r="F14" s="78"/>
      <c r="G14" s="78"/>
      <c r="H14" s="78"/>
      <c r="I14" s="78"/>
      <c r="J14" s="78"/>
      <c r="K14" s="78"/>
      <c r="L14" s="78"/>
      <c r="M14" s="78"/>
      <c r="O14" s="78"/>
      <c r="P14" s="102" t="s">
        <v>105</v>
      </c>
      <c r="R14" s="78"/>
      <c r="S14" s="78"/>
    </row>
    <row r="15" spans="2:19" ht="2.25" customHeight="1">
      <c r="B15" s="78"/>
      <c r="C15" s="78"/>
      <c r="D15" s="78"/>
      <c r="E15" s="78"/>
      <c r="F15" s="78"/>
      <c r="G15" s="78"/>
      <c r="H15" s="78"/>
      <c r="I15" s="78"/>
      <c r="J15" s="78"/>
      <c r="K15" s="78"/>
      <c r="L15" s="79"/>
      <c r="M15" s="78"/>
      <c r="N15" s="78"/>
      <c r="O15" s="80"/>
      <c r="P15" s="78"/>
      <c r="Q15" s="78"/>
      <c r="R15" s="78"/>
      <c r="S15" s="78"/>
    </row>
    <row r="16" spans="2:19">
      <c r="B16" s="72" t="s">
        <v>95</v>
      </c>
      <c r="C16" s="72"/>
      <c r="D16" s="72"/>
      <c r="E16" s="72"/>
      <c r="F16" s="72"/>
      <c r="G16" s="72"/>
      <c r="H16" s="72"/>
      <c r="I16" s="72"/>
      <c r="J16" s="72"/>
      <c r="K16" s="72"/>
    </row>
    <row r="17" spans="2:19">
      <c r="B17" s="72" t="s">
        <v>76</v>
      </c>
      <c r="C17" s="72"/>
      <c r="D17" s="72"/>
      <c r="E17" s="72"/>
      <c r="F17" s="72"/>
      <c r="G17" s="72"/>
      <c r="H17" s="72"/>
      <c r="I17" s="72"/>
      <c r="J17" s="72"/>
      <c r="K17" s="72"/>
    </row>
    <row r="18" spans="2:19" ht="18.5">
      <c r="B18" s="78"/>
      <c r="C18" s="78"/>
      <c r="D18" s="78"/>
      <c r="E18" s="78"/>
      <c r="F18" s="78"/>
      <c r="G18" s="78"/>
      <c r="H18" s="78"/>
      <c r="I18" s="78"/>
      <c r="J18" s="78"/>
      <c r="K18" s="78"/>
      <c r="L18" s="78"/>
      <c r="M18" s="78"/>
      <c r="N18" s="78"/>
      <c r="O18" s="78"/>
      <c r="P18" s="78"/>
      <c r="Q18" s="78"/>
      <c r="R18" s="78"/>
      <c r="S18" s="78"/>
    </row>
    <row r="19" spans="2:19" ht="18.5">
      <c r="B19" s="77"/>
      <c r="C19" s="77"/>
      <c r="D19" s="77"/>
      <c r="E19" s="77"/>
      <c r="F19" s="77"/>
      <c r="G19" s="78"/>
      <c r="H19" s="78"/>
      <c r="I19" s="78"/>
      <c r="J19" s="78"/>
      <c r="K19" s="78"/>
      <c r="L19" s="78"/>
      <c r="M19" s="78"/>
      <c r="N19" s="78"/>
      <c r="O19" s="78"/>
      <c r="P19" s="78"/>
      <c r="Q19" s="78"/>
      <c r="R19" s="78"/>
      <c r="S19" s="78"/>
    </row>
    <row r="50" spans="2:2">
      <c r="B50" s="12" t="s">
        <v>92</v>
      </c>
    </row>
    <row r="51" spans="2:2">
      <c r="B51" s="12" t="s">
        <v>93</v>
      </c>
    </row>
  </sheetData>
  <sheetProtection algorithmName="SHA-512" hashValue="txY13V+5n92JSYoDhm2FxKCQfXRQXSun2F1rhzhjV5QEQ0wB1Z9eHbc9tRYyeVaPCHePTm6lEdQ5b8RfvbHkHA==" saltValue="63FMhxGj46lxBjuG7QXalw=="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Normal="100" workbookViewId="0">
      <pane ySplit="4" topLeftCell="A5" activePane="bottomLeft" state="frozenSplit"/>
      <selection activeCell="C1" sqref="C1:G65536"/>
      <selection pane="bottomLeft" activeCell="C8" sqref="C8"/>
    </sheetView>
  </sheetViews>
  <sheetFormatPr defaultColWidth="9.1796875" defaultRowHeight="15.5"/>
  <cols>
    <col min="1" max="1" width="10.7265625" style="12" customWidth="1"/>
    <col min="2" max="2" width="104.26953125" style="12"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8" s="11" customFormat="1" ht="21.5" thickBot="1">
      <c r="B1" s="13" t="s">
        <v>11</v>
      </c>
      <c r="C1" s="13"/>
      <c r="D1" s="13"/>
      <c r="E1" s="13"/>
      <c r="F1" s="13"/>
    </row>
    <row r="2" spans="1:8" ht="19" thickBot="1">
      <c r="A2" s="16"/>
      <c r="B2" s="17" t="s">
        <v>71</v>
      </c>
      <c r="C2" s="119" t="s">
        <v>69</v>
      </c>
      <c r="D2" s="120"/>
      <c r="E2" s="120"/>
      <c r="F2" s="120"/>
      <c r="G2" s="121"/>
    </row>
    <row r="3" spans="1:8" ht="31.5" thickBot="1">
      <c r="A3" s="18" t="s">
        <v>17</v>
      </c>
      <c r="B3" s="19" t="s">
        <v>70</v>
      </c>
      <c r="C3" s="19" t="s">
        <v>12</v>
      </c>
      <c r="D3" s="19" t="s">
        <v>13</v>
      </c>
      <c r="E3" s="20" t="s">
        <v>14</v>
      </c>
      <c r="F3" s="20" t="s">
        <v>15</v>
      </c>
      <c r="G3" s="21" t="s">
        <v>8</v>
      </c>
    </row>
    <row r="4" spans="1:8" ht="16" thickBot="1">
      <c r="A4" s="22"/>
      <c r="B4" s="19" t="s">
        <v>16</v>
      </c>
      <c r="C4" s="23"/>
      <c r="D4" s="23"/>
      <c r="E4" s="23"/>
      <c r="F4" s="23"/>
      <c r="G4" s="61"/>
    </row>
    <row r="5" spans="1:8" ht="16" thickBot="1">
      <c r="A5" s="14">
        <v>1</v>
      </c>
      <c r="B5" s="25" t="s">
        <v>18</v>
      </c>
      <c r="C5" s="47">
        <f>'Area 1 Data'!C5+'Area 2 Data'!C5+'Area 3 Data'!C5+'Area 4 Data'!C5</f>
        <v>28265.000000000004</v>
      </c>
      <c r="D5" s="47">
        <f>'Area 1 Data'!D5+'Area 2 Data'!D5+'Area 3 Data'!D5+'Area 4 Data'!D5</f>
        <v>102973</v>
      </c>
      <c r="E5" s="47">
        <f>'Area 1 Data'!E5+'Area 2 Data'!E5+'Area 3 Data'!E5+'Area 4 Data'!E5</f>
        <v>153238.00000000003</v>
      </c>
      <c r="F5" s="47">
        <f>'Area 1 Data'!F5+'Area 2 Data'!F5+'Area 3 Data'!F5+'Area 4 Data'!F5</f>
        <v>0</v>
      </c>
      <c r="G5" s="47">
        <f t="shared" ref="G5:G12" si="0">SUM(C5:F5)</f>
        <v>284476</v>
      </c>
    </row>
    <row r="6" spans="1:8" ht="16" thickBot="1">
      <c r="A6" s="15">
        <v>2</v>
      </c>
      <c r="B6" s="25" t="s">
        <v>19</v>
      </c>
      <c r="C6" s="47">
        <f>'Area 1 Data'!C6+'Area 2 Data'!C6+'Area 3 Data'!C6+'Area 4 Data'!C6</f>
        <v>1524</v>
      </c>
      <c r="D6" s="47">
        <f>'Area 1 Data'!D6+'Area 2 Data'!D6+'Area 3 Data'!D6+'Area 4 Data'!D6</f>
        <v>5521</v>
      </c>
      <c r="E6" s="47">
        <f>'Area 1 Data'!E6+'Area 2 Data'!E6+'Area 3 Data'!E6+'Area 4 Data'!E6</f>
        <v>7918</v>
      </c>
      <c r="F6" s="47">
        <f>'Area 1 Data'!F6+'Area 2 Data'!F6+'Area 3 Data'!F6+'Area 4 Data'!F6</f>
        <v>0</v>
      </c>
      <c r="G6" s="48">
        <f t="shared" si="0"/>
        <v>14963</v>
      </c>
    </row>
    <row r="7" spans="1:8" ht="16" thickBot="1">
      <c r="A7" s="15" t="s">
        <v>20</v>
      </c>
      <c r="B7" s="25" t="s">
        <v>21</v>
      </c>
      <c r="C7" s="4">
        <v>1524</v>
      </c>
      <c r="D7" s="4">
        <v>5521</v>
      </c>
      <c r="E7" s="4">
        <v>7918</v>
      </c>
      <c r="F7" s="4"/>
      <c r="G7" s="48">
        <f t="shared" si="0"/>
        <v>14963</v>
      </c>
    </row>
    <row r="8" spans="1:8" ht="16" thickBot="1">
      <c r="A8" s="15" t="s">
        <v>22</v>
      </c>
      <c r="B8" s="25" t="s">
        <v>23</v>
      </c>
      <c r="C8" s="60">
        <v>0</v>
      </c>
      <c r="D8" s="4"/>
      <c r="E8" s="4"/>
      <c r="F8" s="60">
        <v>0</v>
      </c>
      <c r="G8" s="48">
        <f t="shared" si="0"/>
        <v>0</v>
      </c>
      <c r="H8" s="37"/>
    </row>
    <row r="9" spans="1:8" ht="16" thickBot="1">
      <c r="A9" s="15">
        <v>3</v>
      </c>
      <c r="B9" s="25" t="s">
        <v>24</v>
      </c>
      <c r="C9" s="62">
        <f>'Area 1 Data'!C7+'Area 2 Data'!C7+'Area 3 Data'!C7+'Area 4 Data'!C7</f>
        <v>1105</v>
      </c>
      <c r="D9" s="62">
        <f>'Area 1 Data'!D7+'Area 2 Data'!D7+'Area 3 Data'!D7+'Area 4 Data'!D7</f>
        <v>3975</v>
      </c>
      <c r="E9" s="62">
        <f>'Area 1 Data'!E7+'Area 2 Data'!E7+'Area 3 Data'!E7+'Area 4 Data'!E7</f>
        <v>5466</v>
      </c>
      <c r="F9" s="62">
        <f>'Area 1 Data'!F7+'Area 2 Data'!F7+'Area 3 Data'!F7+'Area 4 Data'!F7</f>
        <v>0</v>
      </c>
      <c r="G9" s="48">
        <f t="shared" si="0"/>
        <v>10546</v>
      </c>
    </row>
    <row r="10" spans="1:8" ht="16" thickBot="1">
      <c r="A10" s="15">
        <v>4</v>
      </c>
      <c r="B10" s="25" t="s">
        <v>25</v>
      </c>
      <c r="C10" s="62">
        <f>'Area 1 Data'!C8+'Area 2 Data'!C8+'Area 3 Data'!C8+'Area 4 Data'!C8</f>
        <v>419</v>
      </c>
      <c r="D10" s="62">
        <f>'Area 1 Data'!D8+'Area 2 Data'!D8+'Area 3 Data'!D8+'Area 4 Data'!D8</f>
        <v>1546</v>
      </c>
      <c r="E10" s="62">
        <f>'Area 1 Data'!E8+'Area 2 Data'!E8+'Area 3 Data'!E8+'Area 4 Data'!E8</f>
        <v>2452</v>
      </c>
      <c r="F10" s="62">
        <f>'Area 1 Data'!F8+'Area 2 Data'!F8+'Area 3 Data'!F8+'Area 4 Data'!F8</f>
        <v>0</v>
      </c>
      <c r="G10" s="48">
        <f t="shared" si="0"/>
        <v>4417</v>
      </c>
    </row>
    <row r="11" spans="1:8" ht="16" thickBot="1">
      <c r="A11" s="15">
        <v>5</v>
      </c>
      <c r="B11" s="25" t="s">
        <v>26</v>
      </c>
      <c r="C11" s="62">
        <f>'Area 1 Data'!C9+'Area 2 Data'!C9+'Area 3 Data'!C9+'Area 4 Data'!C9</f>
        <v>822.26692209450835</v>
      </c>
      <c r="D11" s="62">
        <f>'Area 1 Data'!D9+'Area 2 Data'!D9+'Area 3 Data'!D9+'Area 4 Data'!D9</f>
        <v>2986.9252204585537</v>
      </c>
      <c r="E11" s="62">
        <f>'Area 1 Data'!E9+'Area 2 Data'!E9+'Area 3 Data'!E9+'Area 4 Data'!E9</f>
        <v>4212.1593096581482</v>
      </c>
      <c r="F11" s="62">
        <f>'Area 1 Data'!F9+'Area 2 Data'!F9+'Area 3 Data'!F9+'Area 4 Data'!F9</f>
        <v>0</v>
      </c>
      <c r="G11" s="48">
        <f t="shared" si="0"/>
        <v>8021.35145221121</v>
      </c>
    </row>
    <row r="12" spans="1:8" ht="16" thickBot="1">
      <c r="A12" s="1" t="s">
        <v>27</v>
      </c>
      <c r="B12" s="25" t="s">
        <v>28</v>
      </c>
      <c r="C12" s="48">
        <f>SUM(C9:C11)</f>
        <v>2346.2669220945081</v>
      </c>
      <c r="D12" s="48">
        <f>SUM(D9:D11)</f>
        <v>8507.9252204585537</v>
      </c>
      <c r="E12" s="48">
        <f>SUM(E9:E11)</f>
        <v>12130.159309658149</v>
      </c>
      <c r="F12" s="48">
        <f>SUM(F9:F11)</f>
        <v>0</v>
      </c>
      <c r="G12" s="48">
        <f t="shared" si="0"/>
        <v>22984.351452211209</v>
      </c>
    </row>
    <row r="13" spans="1:8" ht="16" thickBot="1">
      <c r="A13" s="19"/>
      <c r="B13" s="19" t="s">
        <v>29</v>
      </c>
      <c r="C13" s="23"/>
      <c r="D13" s="23"/>
      <c r="E13" s="23"/>
      <c r="F13" s="23"/>
      <c r="G13" s="49"/>
    </row>
    <row r="14" spans="1:8" ht="16" thickBot="1">
      <c r="A14" s="14">
        <v>6</v>
      </c>
      <c r="B14" s="25" t="s">
        <v>30</v>
      </c>
      <c r="C14" s="63">
        <f>'Area 1 Data'!C11+'Area 2 Data'!C11+'Area 3 Data'!C11+'Area 4 Data'!C11</f>
        <v>12749002.290000003</v>
      </c>
      <c r="D14" s="63">
        <f>'Area 1 Data'!D11+'Area 2 Data'!D11+'Area 3 Data'!D11+'Area 4 Data'!D11</f>
        <v>60184230.939999998</v>
      </c>
      <c r="E14" s="63">
        <f>'Area 1 Data'!E11+'Area 2 Data'!E11+'Area 3 Data'!E11+'Area 4 Data'!E11</f>
        <v>101721092.78000002</v>
      </c>
      <c r="F14" s="63">
        <f>'Area 1 Data'!F11+'Area 2 Data'!F11+'Area 3 Data'!F11+'Area 4 Data'!F11</f>
        <v>0</v>
      </c>
      <c r="G14" s="54">
        <f t="shared" ref="G14:G21" si="1">SUM(C14:F14)</f>
        <v>174654326.01000002</v>
      </c>
    </row>
    <row r="15" spans="1:8" ht="16" thickBot="1">
      <c r="A15" s="15">
        <v>7</v>
      </c>
      <c r="B15" s="25" t="s">
        <v>31</v>
      </c>
      <c r="C15" s="63">
        <f>'Area 1 Data'!C12+'Area 2 Data'!C12+'Area 3 Data'!C12+'Area 4 Data'!C12</f>
        <v>12749002.290000003</v>
      </c>
      <c r="D15" s="63">
        <f>'Area 1 Data'!D12+'Area 2 Data'!D12+'Area 3 Data'!D12+'Area 4 Data'!D12</f>
        <v>60184230.939999998</v>
      </c>
      <c r="E15" s="63">
        <f>'Area 1 Data'!E12+'Area 2 Data'!E12+'Area 3 Data'!E12+'Area 4 Data'!E12</f>
        <v>101721092.78000002</v>
      </c>
      <c r="F15" s="63">
        <f>'Area 1 Data'!F12+'Area 2 Data'!F12+'Area 3 Data'!F12+'Area 4 Data'!F12</f>
        <v>0</v>
      </c>
      <c r="G15" s="54">
        <f t="shared" si="1"/>
        <v>174654326.01000002</v>
      </c>
    </row>
    <row r="16" spans="1:8" ht="16" thickBot="1">
      <c r="A16" s="15">
        <v>8</v>
      </c>
      <c r="B16" s="25" t="s">
        <v>32</v>
      </c>
      <c r="C16" s="51">
        <v>12601253</v>
      </c>
      <c r="D16" s="51">
        <v>59972400</v>
      </c>
      <c r="E16" s="51">
        <v>91465876</v>
      </c>
      <c r="F16" s="51"/>
      <c r="G16" s="54">
        <f t="shared" si="1"/>
        <v>164039529</v>
      </c>
    </row>
    <row r="17" spans="1:7" ht="16" thickBot="1">
      <c r="A17" s="15">
        <v>9</v>
      </c>
      <c r="B17" s="25" t="s">
        <v>33</v>
      </c>
      <c r="C17" s="51">
        <v>0</v>
      </c>
      <c r="D17" s="51"/>
      <c r="E17" s="51"/>
      <c r="F17" s="51"/>
      <c r="G17" s="54">
        <f t="shared" si="1"/>
        <v>0</v>
      </c>
    </row>
    <row r="18" spans="1:7" ht="16" thickBot="1">
      <c r="A18" s="15">
        <v>10</v>
      </c>
      <c r="B18" s="25" t="s">
        <v>34</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 thickBot="1">
      <c r="A19" s="15">
        <v>11</v>
      </c>
      <c r="B19" s="25" t="s">
        <v>35</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 thickBot="1">
      <c r="A20" s="15">
        <v>13</v>
      </c>
      <c r="B20" s="25" t="s">
        <v>36</v>
      </c>
      <c r="C20" s="51">
        <v>21368</v>
      </c>
      <c r="D20" s="51">
        <v>77847</v>
      </c>
      <c r="E20" s="51">
        <v>115846</v>
      </c>
      <c r="F20" s="51"/>
      <c r="G20" s="54">
        <f t="shared" si="1"/>
        <v>215061</v>
      </c>
    </row>
    <row r="21" spans="1:7" ht="16" thickBot="1">
      <c r="A21" s="1">
        <v>14</v>
      </c>
      <c r="B21" s="25" t="s">
        <v>37</v>
      </c>
      <c r="C21" s="54">
        <f>SUM(C16:C20)</f>
        <v>12622621</v>
      </c>
      <c r="D21" s="54">
        <f>SUM(D16:D20)</f>
        <v>60050247</v>
      </c>
      <c r="E21" s="54">
        <f>SUM(E16:E20)</f>
        <v>91581722</v>
      </c>
      <c r="F21" s="54">
        <f>SUM(F16:F20)</f>
        <v>0</v>
      </c>
      <c r="G21" s="54">
        <f t="shared" si="1"/>
        <v>164254590</v>
      </c>
    </row>
    <row r="22" spans="1:7" ht="16" thickBot="1">
      <c r="A22" s="19"/>
      <c r="B22" s="19" t="s">
        <v>38</v>
      </c>
      <c r="C22" s="66"/>
      <c r="D22" s="66"/>
      <c r="E22" s="66"/>
      <c r="F22" s="66"/>
      <c r="G22" s="67"/>
    </row>
    <row r="23" spans="1:7" ht="16" thickBot="1">
      <c r="A23" s="14">
        <v>15</v>
      </c>
      <c r="B23" s="25" t="s">
        <v>39</v>
      </c>
      <c r="C23" s="68">
        <f>'Area 1 Data'!C16+'Area 2 Data'!C16+'Area 3 Data'!C16+'Area 4 Data'!C16</f>
        <v>1428204.3649108517</v>
      </c>
      <c r="D23" s="68">
        <f>'Area 1 Data'!D16+'Area 2 Data'!D16+'Area 3 Data'!D16+'Area 4 Data'!D16</f>
        <v>5872708.6416594135</v>
      </c>
      <c r="E23" s="68">
        <f>'Area 1 Data'!E16+'Area 2 Data'!E16+'Area 3 Data'!E16+'Area 4 Data'!E16</f>
        <v>12202618.658378631</v>
      </c>
      <c r="F23" s="69">
        <v>0</v>
      </c>
      <c r="G23" s="54">
        <f>'Area 1 Data'!G16+'Area 2 Data'!G16+'Area 3 Data'!G16+'Area 4 Data'!G16</f>
        <v>19503531.664948896</v>
      </c>
    </row>
    <row r="24" spans="1:7" ht="16" thickBot="1">
      <c r="A24" s="15">
        <v>16</v>
      </c>
      <c r="B24" s="25" t="s">
        <v>40</v>
      </c>
      <c r="C24" s="68">
        <f>'Area 1 Data'!C17+'Area 2 Data'!C17+'Area 3 Data'!C17+'Area 4 Data'!C17</f>
        <v>5353988.8179020705</v>
      </c>
      <c r="D24" s="68">
        <f>'Area 1 Data'!D17+'Area 2 Data'!D17+'Area 3 Data'!D17+'Area 4 Data'!D17</f>
        <v>17798129.797066752</v>
      </c>
      <c r="E24" s="68">
        <f>'Area 1 Data'!E17+'Area 2 Data'!E17+'Area 3 Data'!E17+'Area 4 Data'!E17</f>
        <v>46350921.126770154</v>
      </c>
      <c r="F24" s="65">
        <v>0</v>
      </c>
      <c r="G24" s="54">
        <f>'Area 1 Data'!G17+'Area 2 Data'!G17+'Area 3 Data'!G17+'Area 4 Data'!G17</f>
        <v>69503039.741738975</v>
      </c>
    </row>
    <row r="25" spans="1:7" ht="16" thickBot="1">
      <c r="A25" s="15">
        <v>17</v>
      </c>
      <c r="B25" s="25" t="s">
        <v>41</v>
      </c>
      <c r="C25" s="68">
        <f>'Area 1 Data'!C18+'Area 2 Data'!C18+'Area 3 Data'!C18+'Area 4 Data'!C18</f>
        <v>1272746.5292249357</v>
      </c>
      <c r="D25" s="68">
        <f>'Area 1 Data'!D18+'Area 2 Data'!D18+'Area 3 Data'!D18+'Area 4 Data'!D18</f>
        <v>5511735.9072506595</v>
      </c>
      <c r="E25" s="68">
        <f>'Area 1 Data'!E18+'Area 2 Data'!E18+'Area 3 Data'!E18+'Area 4 Data'!E18</f>
        <v>10230713.832833432</v>
      </c>
      <c r="F25" s="65">
        <v>0</v>
      </c>
      <c r="G25" s="54">
        <f>'Area 1 Data'!G18+'Area 2 Data'!G18+'Area 3 Data'!G18+'Area 4 Data'!G18</f>
        <v>17015196.269309025</v>
      </c>
    </row>
    <row r="26" spans="1:7" ht="16" thickBot="1">
      <c r="A26" s="15">
        <v>18</v>
      </c>
      <c r="B26" s="25" t="s">
        <v>42</v>
      </c>
      <c r="C26" s="68">
        <f>'Area 1 Data'!C19+'Area 2 Data'!C19+'Area 3 Data'!C19+'Area 4 Data'!C19</f>
        <v>518318.55593179248</v>
      </c>
      <c r="D26" s="68">
        <f>'Area 1 Data'!D19+'Area 2 Data'!D19+'Area 3 Data'!D19+'Area 4 Data'!D19</f>
        <v>1674091.8200369009</v>
      </c>
      <c r="E26" s="68">
        <f>'Area 1 Data'!E19+'Area 2 Data'!E19+'Area 3 Data'!E19+'Area 4 Data'!E19</f>
        <v>3286395.8677248387</v>
      </c>
      <c r="F26" s="65">
        <v>0</v>
      </c>
      <c r="G26" s="54">
        <f>'Area 1 Data'!G19+'Area 2 Data'!G19+'Area 3 Data'!G19+'Area 4 Data'!G19</f>
        <v>5478806.2436935324</v>
      </c>
    </row>
    <row r="27" spans="1:7" ht="16" thickBot="1">
      <c r="A27" s="15">
        <v>19</v>
      </c>
      <c r="B27" s="25" t="s">
        <v>43</v>
      </c>
      <c r="C27" s="68">
        <f>'Area 1 Data'!C20+'Area 2 Data'!C20+'Area 3 Data'!C20+'Area 4 Data'!C20</f>
        <v>0</v>
      </c>
      <c r="D27" s="68">
        <f>'Area 1 Data'!D20+'Area 2 Data'!D20+'Area 3 Data'!D20+'Area 4 Data'!D20</f>
        <v>8954.4824475465412</v>
      </c>
      <c r="E27" s="68">
        <f>'Area 1 Data'!E20+'Area 2 Data'!E20+'Area 3 Data'!E20+'Area 4 Data'!E20</f>
        <v>5162.6284704752416</v>
      </c>
      <c r="F27" s="65">
        <v>0</v>
      </c>
      <c r="G27" s="54">
        <f>'Area 1 Data'!G20+'Area 2 Data'!G20+'Area 3 Data'!G20+'Area 4 Data'!G20</f>
        <v>14117.110918021783</v>
      </c>
    </row>
    <row r="28" spans="1:7" ht="16" thickBot="1">
      <c r="A28" s="15">
        <v>20</v>
      </c>
      <c r="B28" s="25" t="s">
        <v>44</v>
      </c>
      <c r="C28" s="68">
        <f>'Area 1 Data'!C21+'Area 2 Data'!C21+'Area 3 Data'!C21+'Area 4 Data'!C21</f>
        <v>2431414.4870908</v>
      </c>
      <c r="D28" s="68">
        <f>'Area 1 Data'!D21+'Area 2 Data'!D21+'Area 3 Data'!D21+'Area 4 Data'!D21</f>
        <v>8489312.8904321454</v>
      </c>
      <c r="E28" s="68">
        <f>'Area 1 Data'!E21+'Area 2 Data'!E21+'Area 3 Data'!E21+'Area 4 Data'!E21</f>
        <v>26655092.208068561</v>
      </c>
      <c r="F28" s="65">
        <v>0</v>
      </c>
      <c r="G28" s="54">
        <f>'Area 1 Data'!G21+'Area 2 Data'!G21+'Area 3 Data'!G21+'Area 4 Data'!G21</f>
        <v>37575819.585591502</v>
      </c>
    </row>
    <row r="29" spans="1:7" ht="16" thickBot="1">
      <c r="A29" s="15">
        <v>21</v>
      </c>
      <c r="B29" s="25" t="s">
        <v>45</v>
      </c>
      <c r="C29" s="68">
        <f>'Area 1 Data'!C22+'Area 2 Data'!C22+'Area 3 Data'!C22+'Area 4 Data'!C22</f>
        <v>1963826.6751371559</v>
      </c>
      <c r="D29" s="68">
        <f>'Area 1 Data'!D22+'Area 2 Data'!D22+'Area 3 Data'!D22+'Area 4 Data'!D22</f>
        <v>7463000.5703028319</v>
      </c>
      <c r="E29" s="68">
        <f>'Area 1 Data'!E22+'Area 2 Data'!E22+'Area 3 Data'!E22+'Area 4 Data'!E22</f>
        <v>16951801.844560023</v>
      </c>
      <c r="F29" s="65">
        <v>0</v>
      </c>
      <c r="G29" s="54">
        <f>'Area 1 Data'!G22+'Area 2 Data'!G22+'Area 3 Data'!G22+'Area 4 Data'!G22</f>
        <v>26378629.090000007</v>
      </c>
    </row>
    <row r="30" spans="1:7" ht="16" thickBot="1">
      <c r="A30" s="15">
        <v>22</v>
      </c>
      <c r="B30" s="25" t="s">
        <v>46</v>
      </c>
      <c r="C30" s="51"/>
      <c r="D30" s="51"/>
      <c r="E30" s="51"/>
      <c r="F30" s="65">
        <v>0</v>
      </c>
      <c r="G30" s="54">
        <f t="shared" ref="G30:G48" si="2">SUM(C30:F30)</f>
        <v>0</v>
      </c>
    </row>
    <row r="31" spans="1:7" ht="16" thickBot="1">
      <c r="A31" s="15">
        <v>23</v>
      </c>
      <c r="B31" s="25" t="s">
        <v>47</v>
      </c>
      <c r="C31" s="51">
        <v>11769</v>
      </c>
      <c r="D31" s="51">
        <v>40645</v>
      </c>
      <c r="E31" s="51">
        <v>102586</v>
      </c>
      <c r="F31" s="65">
        <v>0</v>
      </c>
      <c r="G31" s="54">
        <f t="shared" si="2"/>
        <v>155000</v>
      </c>
    </row>
    <row r="32" spans="1:7" ht="16" thickBot="1">
      <c r="A32" s="15">
        <v>24</v>
      </c>
      <c r="B32" s="25" t="s">
        <v>48</v>
      </c>
      <c r="C32" s="51">
        <v>0</v>
      </c>
      <c r="D32" s="51">
        <v>57997</v>
      </c>
      <c r="E32" s="51">
        <v>26576681</v>
      </c>
      <c r="F32" s="51"/>
      <c r="G32" s="54">
        <f t="shared" si="2"/>
        <v>26634678</v>
      </c>
    </row>
    <row r="33" spans="1:7" ht="16" thickBot="1">
      <c r="A33" s="15">
        <v>25</v>
      </c>
      <c r="B33" s="25" t="s">
        <v>77</v>
      </c>
      <c r="C33" s="54">
        <f>SUM(C23:C31)-C32</f>
        <v>12980268.430197606</v>
      </c>
      <c r="D33" s="54">
        <f>SUM(D23:D31)-D32</f>
        <v>46800582.109196246</v>
      </c>
      <c r="E33" s="54">
        <f>SUM(E23:E31)-E32</f>
        <v>89208611.166806117</v>
      </c>
      <c r="F33" s="51"/>
      <c r="G33" s="54">
        <f t="shared" si="2"/>
        <v>148989461.70619997</v>
      </c>
    </row>
    <row r="34" spans="1:7" ht="16" thickBot="1">
      <c r="A34" s="15">
        <v>26</v>
      </c>
      <c r="B34" s="25" t="s">
        <v>49</v>
      </c>
      <c r="C34" s="51">
        <v>-411483</v>
      </c>
      <c r="D34" s="51">
        <v>-2512292</v>
      </c>
      <c r="E34" s="51">
        <v>-6717327</v>
      </c>
      <c r="F34" s="51"/>
      <c r="G34" s="54">
        <f t="shared" si="2"/>
        <v>-9641102</v>
      </c>
    </row>
    <row r="35" spans="1:7" ht="16" thickBot="1">
      <c r="A35" s="15">
        <v>27</v>
      </c>
      <c r="B35" s="25" t="s">
        <v>50</v>
      </c>
      <c r="C35" s="51">
        <v>741119.48433145578</v>
      </c>
      <c r="D35" s="51">
        <v>2699992.8059364231</v>
      </c>
      <c r="E35" s="51">
        <v>4017960.9955653967</v>
      </c>
      <c r="F35" s="51"/>
      <c r="G35" s="54">
        <f t="shared" si="2"/>
        <v>7459073.2858332759</v>
      </c>
    </row>
    <row r="36" spans="1:7" ht="16" thickBot="1">
      <c r="A36" s="15">
        <v>28</v>
      </c>
      <c r="B36" s="25" t="s">
        <v>51</v>
      </c>
      <c r="C36" s="51">
        <v>383596.75404132251</v>
      </c>
      <c r="D36" s="51">
        <v>1397491.900009105</v>
      </c>
      <c r="E36" s="51">
        <v>2079660.335949569</v>
      </c>
      <c r="F36" s="51"/>
      <c r="G36" s="54">
        <f t="shared" si="2"/>
        <v>3860748.9899999965</v>
      </c>
    </row>
    <row r="37" spans="1:7" ht="16" thickBot="1">
      <c r="A37" s="15">
        <v>29</v>
      </c>
      <c r="B37" s="25" t="s">
        <v>52</v>
      </c>
      <c r="C37" s="51">
        <v>915257.33035675134</v>
      </c>
      <c r="D37" s="51">
        <v>3334399.1890615867</v>
      </c>
      <c r="E37" s="51">
        <v>4962045.0305751935</v>
      </c>
      <c r="F37" s="51"/>
      <c r="G37" s="54">
        <f t="shared" si="2"/>
        <v>9211701.5499935318</v>
      </c>
    </row>
    <row r="38" spans="1:7" ht="16" thickBot="1">
      <c r="A38" s="15">
        <v>30</v>
      </c>
      <c r="B38" s="25" t="s">
        <v>53</v>
      </c>
      <c r="C38" s="51">
        <v>545669.46755487157</v>
      </c>
      <c r="D38" s="51">
        <v>2118545.0616033156</v>
      </c>
      <c r="E38" s="51">
        <v>402334.04084181262</v>
      </c>
      <c r="F38" s="51"/>
      <c r="G38" s="54">
        <f t="shared" si="2"/>
        <v>3066548.57</v>
      </c>
    </row>
    <row r="39" spans="1:7" ht="16" thickBot="1">
      <c r="A39" s="15">
        <v>31</v>
      </c>
      <c r="B39" s="25" t="s">
        <v>54</v>
      </c>
      <c r="C39" s="51">
        <v>78955.935032952533</v>
      </c>
      <c r="D39" s="51">
        <v>287646.54159378103</v>
      </c>
      <c r="E39" s="51">
        <v>428057.6533727076</v>
      </c>
      <c r="F39" s="51"/>
      <c r="G39" s="54">
        <f t="shared" si="2"/>
        <v>794660.12999944109</v>
      </c>
    </row>
    <row r="40" spans="1:7" ht="16" thickBot="1">
      <c r="A40" s="15">
        <v>32</v>
      </c>
      <c r="B40" s="25" t="s">
        <v>55</v>
      </c>
      <c r="C40" s="51">
        <v>145425.26414766454</v>
      </c>
      <c r="D40" s="51">
        <v>529438.47249328811</v>
      </c>
      <c r="E40" s="51">
        <v>1194601.5233590472</v>
      </c>
      <c r="F40" s="51"/>
      <c r="G40" s="54">
        <f t="shared" si="2"/>
        <v>1869465.2599999998</v>
      </c>
    </row>
    <row r="41" spans="1:7" ht="16" thickBot="1">
      <c r="A41" s="14">
        <v>33</v>
      </c>
      <c r="B41" s="25" t="s">
        <v>56</v>
      </c>
      <c r="C41" s="51">
        <v>0</v>
      </c>
      <c r="D41" s="51">
        <v>0</v>
      </c>
      <c r="E41" s="51">
        <v>0</v>
      </c>
      <c r="F41" s="51"/>
      <c r="G41" s="54">
        <f t="shared" si="2"/>
        <v>0</v>
      </c>
    </row>
    <row r="42" spans="1:7" ht="16" thickBot="1">
      <c r="A42" s="15" t="s">
        <v>57</v>
      </c>
      <c r="B42" s="25" t="s">
        <v>58</v>
      </c>
      <c r="C42" s="51"/>
      <c r="D42" s="51"/>
      <c r="E42" s="51">
        <v>1974529.34</v>
      </c>
      <c r="F42" s="51"/>
      <c r="G42" s="54">
        <f t="shared" si="2"/>
        <v>1974529.34</v>
      </c>
    </row>
    <row r="43" spans="1:7" ht="16" thickBot="1">
      <c r="A43" s="15" t="s">
        <v>97</v>
      </c>
      <c r="B43" s="25" t="s">
        <v>98</v>
      </c>
      <c r="C43" s="51">
        <v>113060</v>
      </c>
      <c r="D43" s="51">
        <v>411892</v>
      </c>
      <c r="E43" s="51">
        <v>612952</v>
      </c>
      <c r="F43" s="51"/>
      <c r="G43" s="54">
        <f t="shared" si="2"/>
        <v>1137904</v>
      </c>
    </row>
    <row r="44" spans="1:7" ht="16" thickBot="1">
      <c r="A44" s="15">
        <v>34</v>
      </c>
      <c r="B44" s="25" t="s">
        <v>59</v>
      </c>
      <c r="C44" s="51">
        <v>25</v>
      </c>
      <c r="D44" s="51">
        <v>90</v>
      </c>
      <c r="E44" s="51">
        <v>135</v>
      </c>
      <c r="F44" s="51"/>
      <c r="G44" s="54">
        <f t="shared" si="2"/>
        <v>250</v>
      </c>
    </row>
    <row r="45" spans="1:7" ht="16" thickBot="1">
      <c r="A45" s="15">
        <v>35</v>
      </c>
      <c r="B45" s="25" t="s">
        <v>60</v>
      </c>
      <c r="C45" s="51">
        <v>4988</v>
      </c>
      <c r="D45" s="51">
        <v>18171</v>
      </c>
      <c r="E45" s="51">
        <v>27041</v>
      </c>
      <c r="F45" s="51"/>
      <c r="G45" s="54">
        <f t="shared" si="2"/>
        <v>50200</v>
      </c>
    </row>
    <row r="46" spans="1:7" ht="16" thickBot="1">
      <c r="A46" s="15">
        <v>36</v>
      </c>
      <c r="B46" s="25" t="s">
        <v>61</v>
      </c>
      <c r="C46" s="51">
        <v>447009</v>
      </c>
      <c r="D46" s="51">
        <v>1497913</v>
      </c>
      <c r="E46" s="51">
        <v>4979453</v>
      </c>
      <c r="F46" s="51"/>
      <c r="G46" s="54">
        <f t="shared" si="2"/>
        <v>6924375</v>
      </c>
    </row>
    <row r="47" spans="1:7" ht="16" thickBot="1">
      <c r="A47" s="15">
        <v>37</v>
      </c>
      <c r="B47" s="25" t="s">
        <v>62</v>
      </c>
      <c r="C47" s="54">
        <f>SUM(C35:C46)</f>
        <v>3375106.2354650181</v>
      </c>
      <c r="D47" s="54">
        <f>SUM(D35:D46)</f>
        <v>12295579.9706975</v>
      </c>
      <c r="E47" s="54">
        <f>SUM(E35:E46)</f>
        <v>20678769.919663727</v>
      </c>
      <c r="F47" s="54">
        <f>SUM(F35:F46)</f>
        <v>0</v>
      </c>
      <c r="G47" s="54">
        <f t="shared" si="2"/>
        <v>36349456.125826247</v>
      </c>
    </row>
    <row r="48" spans="1:7" ht="16" thickBot="1">
      <c r="A48" s="1">
        <v>38</v>
      </c>
      <c r="B48" s="25" t="s">
        <v>63</v>
      </c>
      <c r="C48" s="54">
        <f>C21-C33-C34-C47</f>
        <v>-3321270.6656626239</v>
      </c>
      <c r="D48" s="54">
        <f>D21-D33-D34-D47</f>
        <v>3466376.9201062545</v>
      </c>
      <c r="E48" s="54">
        <f>E21-E33-E34-E47</f>
        <v>-11588332.086469844</v>
      </c>
      <c r="F48" s="54">
        <f>F21-F33-F34-F47</f>
        <v>0</v>
      </c>
      <c r="G48" s="54">
        <f t="shared" si="2"/>
        <v>-11443225.832026213</v>
      </c>
    </row>
    <row r="49" spans="1:7" ht="16" thickBot="1">
      <c r="A49" s="19"/>
      <c r="B49" s="19" t="s">
        <v>64</v>
      </c>
      <c r="C49" s="23"/>
      <c r="D49" s="23"/>
      <c r="E49" s="23"/>
      <c r="F49" s="23"/>
      <c r="G49" s="50"/>
    </row>
    <row r="50" spans="1:7" ht="16" thickBot="1">
      <c r="A50" s="14">
        <v>39</v>
      </c>
      <c r="B50" s="25" t="s">
        <v>65</v>
      </c>
      <c r="C50" s="57">
        <f>'Area 1 Data'!C24+'Area 2 Data'!C24+'Area 3 Data'!C24+'Area 4 Data'!C24</f>
        <v>762.48854961832058</v>
      </c>
      <c r="D50" s="57">
        <f>'Area 1 Data'!D24+'Area 2 Data'!D24+'Area 3 Data'!D24+'Area 4 Data'!D24</f>
        <v>1524.7286527514232</v>
      </c>
      <c r="E50" s="57">
        <f>'Area 1 Data'!E24+'Area 2 Data'!E24+'Area 3 Data'!E24+'Area 4 Data'!E24</f>
        <v>3536.0712601519517</v>
      </c>
      <c r="F50" s="70">
        <v>0</v>
      </c>
      <c r="G50" s="47">
        <f>'Area 1 Data'!G24+'Area 2 Data'!G24+'Area 3 Data'!G24+'Area 4 Data'!G24</f>
        <v>5823.2884625216957</v>
      </c>
    </row>
    <row r="51" spans="1:7" ht="16" thickBot="1">
      <c r="A51" s="14">
        <v>40</v>
      </c>
      <c r="B51" s="25" t="s">
        <v>66</v>
      </c>
      <c r="C51" s="58">
        <f>'Area 1 Data'!C25+'Area 2 Data'!C25+'Area 3 Data'!C25+'Area 4 Data'!C25</f>
        <v>9760.7427140711061</v>
      </c>
      <c r="D51" s="58">
        <f>'Area 1 Data'!D25+'Area 2 Data'!D25+'Area 3 Data'!D25+'Area 4 Data'!D25</f>
        <v>39397.166472382749</v>
      </c>
      <c r="E51" s="58">
        <f>'Area 1 Data'!E25+'Area 2 Data'!E25+'Area 3 Data'!E25+'Area 4 Data'!E25</f>
        <v>64053.068139119285</v>
      </c>
      <c r="F51" s="71">
        <v>0</v>
      </c>
      <c r="G51" s="47">
        <f>'Area 1 Data'!G25+'Area 2 Data'!G25+'Area 3 Data'!G25+'Area 4 Data'!G25</f>
        <v>113210.97732557314</v>
      </c>
    </row>
    <row r="52" spans="1:7" ht="16" thickBot="1">
      <c r="A52" s="14">
        <v>41</v>
      </c>
      <c r="B52" s="25" t="s">
        <v>67</v>
      </c>
      <c r="C52" s="58">
        <f>'Area 1 Data'!C26+'Area 2 Data'!C26+'Area 3 Data'!C26+'Area 4 Data'!C26</f>
        <v>6082.9860908943883</v>
      </c>
      <c r="D52" s="58">
        <f>'Area 1 Data'!D26+'Area 2 Data'!D26+'Area 3 Data'!D26+'Area 4 Data'!D26</f>
        <v>23596.754399833579</v>
      </c>
      <c r="E52" s="58">
        <f>'Area 1 Data'!E26+'Area 2 Data'!E26+'Area 3 Data'!E26+'Area 4 Data'!E26</f>
        <v>34211.484104375573</v>
      </c>
      <c r="F52" s="71">
        <v>0</v>
      </c>
      <c r="G52" s="47">
        <f>'Area 1 Data'!G26+'Area 2 Data'!G26+'Area 3 Data'!G26+'Area 4 Data'!G26</f>
        <v>63891.224595103529</v>
      </c>
    </row>
    <row r="53" spans="1:7" ht="16" thickBot="1">
      <c r="A53" s="14">
        <v>42</v>
      </c>
      <c r="B53" s="25" t="s">
        <v>68</v>
      </c>
      <c r="C53" s="58">
        <f>'Area 1 Data'!C27+'Area 2 Data'!C27+'Area 3 Data'!C27+'Area 4 Data'!C27</f>
        <v>548</v>
      </c>
      <c r="D53" s="58">
        <f>'Area 1 Data'!D27+'Area 2 Data'!D27+'Area 3 Data'!D27+'Area 4 Data'!D27</f>
        <v>1512</v>
      </c>
      <c r="E53" s="58">
        <f>'Area 1 Data'!E27+'Area 2 Data'!E27+'Area 3 Data'!E27+'Area 4 Data'!E27</f>
        <v>2835</v>
      </c>
      <c r="F53" s="71">
        <v>0</v>
      </c>
      <c r="G53" s="47">
        <f>'Area 1 Data'!G27+'Area 2 Data'!G27+'Area 3 Data'!G27+'Area 4 Data'!G27</f>
        <v>4895</v>
      </c>
    </row>
  </sheetData>
  <sheetProtection algorithmName="SHA-512" hashValue="yfUxogpBgUiOYTe/t3yLHLgRxUNX+MQsghBwpqN5MPwEU+wDd0lnrm0zzIT6Kr2YQ5H8BgmE3r58zhG2IMHyEg==" saltValue="gCVtZ+nLB1obgf3JCduSHA==" spinCount="100000" sheet="1" objects="1" scenarios="1"/>
  <mergeCells count="1">
    <mergeCell ref="C2:G2"/>
  </mergeCells>
  <conditionalFormatting sqref="C5:G6 C8:G12 F7:G7">
    <cfRule type="cellIs" dxfId="102" priority="19" stopIfTrue="1" operator="lessThan">
      <formula>0</formula>
    </cfRule>
    <cfRule type="cellIs" dxfId="101" priority="23" stopIfTrue="1" operator="lessThan">
      <formula>0</formula>
    </cfRule>
    <cfRule type="cellIs" dxfId="100" priority="25" stopIfTrue="1" operator="lessThan">
      <formula>0</formula>
    </cfRule>
  </conditionalFormatting>
  <conditionalFormatting sqref="C14:G15 C18:G19 F16:G17 C21:G21 F20:G20">
    <cfRule type="cellIs" dxfId="99" priority="18" stopIfTrue="1" operator="lessThan">
      <formula>0</formula>
    </cfRule>
    <cfRule type="cellIs" dxfId="98" priority="22" stopIfTrue="1" operator="lessThan">
      <formula>0</formula>
    </cfRule>
    <cfRule type="cellIs" dxfId="97" priority="24" stopIfTrue="1" operator="lessThan">
      <formula>0</formula>
    </cfRule>
  </conditionalFormatting>
  <conditionalFormatting sqref="C23:G30 C33:G33 F31:G32 C47:G48 F34:G46">
    <cfRule type="cellIs" dxfId="96" priority="17" stopIfTrue="1" operator="lessThan">
      <formula>0</formula>
    </cfRule>
    <cfRule type="cellIs" dxfId="95" priority="21" stopIfTrue="1" operator="lessThan">
      <formula>0</formula>
    </cfRule>
  </conditionalFormatting>
  <conditionalFormatting sqref="C50:G53">
    <cfRule type="cellIs" dxfId="94" priority="16" stopIfTrue="1" operator="lessThan">
      <formula>0</formula>
    </cfRule>
    <cfRule type="cellIs" dxfId="93" priority="20" stopIfTrue="1" operator="lessThan">
      <formula>0</formula>
    </cfRule>
  </conditionalFormatting>
  <conditionalFormatting sqref="C7:E7">
    <cfRule type="cellIs" dxfId="92" priority="13" stopIfTrue="1" operator="lessThan">
      <formula>0</formula>
    </cfRule>
    <cfRule type="cellIs" dxfId="91" priority="14" stopIfTrue="1" operator="lessThan">
      <formula>0</formula>
    </cfRule>
    <cfRule type="cellIs" dxfId="90" priority="15" stopIfTrue="1" operator="lessThan">
      <formula>0</formula>
    </cfRule>
  </conditionalFormatting>
  <conditionalFormatting sqref="C16:E17">
    <cfRule type="cellIs" dxfId="89" priority="10" stopIfTrue="1" operator="lessThan">
      <formula>0</formula>
    </cfRule>
    <cfRule type="cellIs" dxfId="88" priority="11" stopIfTrue="1" operator="lessThan">
      <formula>0</formula>
    </cfRule>
    <cfRule type="cellIs" dxfId="87" priority="12" stopIfTrue="1" operator="lessThan">
      <formula>0</formula>
    </cfRule>
  </conditionalFormatting>
  <conditionalFormatting sqref="C20:E20">
    <cfRule type="cellIs" dxfId="86" priority="7" stopIfTrue="1" operator="lessThan">
      <formula>0</formula>
    </cfRule>
    <cfRule type="cellIs" dxfId="85" priority="8" stopIfTrue="1" operator="lessThan">
      <formula>0</formula>
    </cfRule>
    <cfRule type="cellIs" dxfId="84" priority="9" stopIfTrue="1" operator="lessThan">
      <formula>0</formula>
    </cfRule>
  </conditionalFormatting>
  <conditionalFormatting sqref="C32:E32">
    <cfRule type="cellIs" dxfId="83" priority="5" stopIfTrue="1" operator="lessThan">
      <formula>0</formula>
    </cfRule>
    <cfRule type="cellIs" dxfId="82" priority="6" stopIfTrue="1" operator="lessThan">
      <formula>0</formula>
    </cfRule>
  </conditionalFormatting>
  <conditionalFormatting sqref="C34:E46">
    <cfRule type="cellIs" dxfId="81" priority="3" stopIfTrue="1" operator="lessThan">
      <formula>0</formula>
    </cfRule>
    <cfRule type="cellIs" dxfId="80" priority="4" stopIfTrue="1" operator="lessThan">
      <formula>0</formula>
    </cfRule>
  </conditionalFormatting>
  <conditionalFormatting sqref="C31:E31">
    <cfRule type="cellIs" dxfId="79" priority="1" stopIfTrue="1" operator="lessThan">
      <formula>0</formula>
    </cfRule>
    <cfRule type="cellIs" dxfId="78" priority="2"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C9" sqref="C9:E9"/>
    </sheetView>
  </sheetViews>
  <sheetFormatPr defaultColWidth="9.1796875" defaultRowHeight="15.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c r="B1" s="13" t="s">
        <v>11</v>
      </c>
      <c r="C1" s="13"/>
      <c r="D1" s="13"/>
      <c r="E1" s="13"/>
      <c r="F1" s="13"/>
    </row>
    <row r="2" spans="1:7" ht="19" thickBot="1">
      <c r="A2" s="16"/>
      <c r="B2" s="17" t="s">
        <v>72</v>
      </c>
      <c r="C2" s="119" t="s">
        <v>69</v>
      </c>
      <c r="D2" s="120"/>
      <c r="E2" s="120"/>
      <c r="F2" s="120"/>
      <c r="G2" s="121"/>
    </row>
    <row r="3" spans="1:7" ht="16" thickBot="1">
      <c r="A3" s="18" t="s">
        <v>17</v>
      </c>
      <c r="B3" s="19" t="s">
        <v>70</v>
      </c>
      <c r="C3" s="19" t="s">
        <v>12</v>
      </c>
      <c r="D3" s="19" t="s">
        <v>13</v>
      </c>
      <c r="E3" s="20" t="s">
        <v>14</v>
      </c>
      <c r="F3" s="20" t="s">
        <v>15</v>
      </c>
      <c r="G3" s="21" t="s">
        <v>8</v>
      </c>
    </row>
    <row r="4" spans="1:7" ht="16" thickBot="1">
      <c r="A4" s="22"/>
      <c r="B4" s="19" t="s">
        <v>16</v>
      </c>
      <c r="C4" s="23"/>
      <c r="D4" s="23"/>
      <c r="E4" s="23"/>
      <c r="F4" s="23"/>
      <c r="G4" s="24"/>
    </row>
    <row r="5" spans="1:7" ht="16" thickBot="1">
      <c r="A5" s="14">
        <v>1</v>
      </c>
      <c r="B5" s="25" t="s">
        <v>18</v>
      </c>
      <c r="C5" s="104">
        <v>11204.685399555905</v>
      </c>
      <c r="D5" s="105">
        <v>59734.933577970907</v>
      </c>
      <c r="E5" s="105">
        <v>67571.060865744614</v>
      </c>
      <c r="F5" s="3"/>
      <c r="G5" s="47">
        <f>SUM(C5:F5)</f>
        <v>138510.67984327144</v>
      </c>
    </row>
    <row r="6" spans="1:7" ht="16" thickBot="1">
      <c r="A6" s="15">
        <v>2</v>
      </c>
      <c r="B6" s="25" t="s">
        <v>19</v>
      </c>
      <c r="C6" s="106">
        <v>615</v>
      </c>
      <c r="D6" s="106">
        <v>3270</v>
      </c>
      <c r="E6" s="106">
        <v>3442</v>
      </c>
      <c r="F6" s="4"/>
      <c r="G6" s="48">
        <f>SUM(C6:F6)</f>
        <v>7327</v>
      </c>
    </row>
    <row r="7" spans="1:7" ht="16" thickBot="1">
      <c r="A7" s="15">
        <v>3</v>
      </c>
      <c r="B7" s="25" t="s">
        <v>24</v>
      </c>
      <c r="C7" s="106">
        <v>474</v>
      </c>
      <c r="D7" s="106">
        <v>2326</v>
      </c>
      <c r="E7" s="106">
        <v>2384</v>
      </c>
      <c r="F7" s="4"/>
      <c r="G7" s="48">
        <f>SUM(C7:F7)</f>
        <v>5184</v>
      </c>
    </row>
    <row r="8" spans="1:7" ht="16" thickBot="1">
      <c r="A8" s="15">
        <v>4</v>
      </c>
      <c r="B8" s="25" t="s">
        <v>25</v>
      </c>
      <c r="C8" s="106">
        <v>141</v>
      </c>
      <c r="D8" s="106">
        <v>944</v>
      </c>
      <c r="E8" s="106">
        <v>1058</v>
      </c>
      <c r="F8" s="4"/>
      <c r="G8" s="48">
        <f>SUM(C8:F8)</f>
        <v>2143</v>
      </c>
    </row>
    <row r="9" spans="1:7" ht="16" thickBot="1">
      <c r="A9" s="15">
        <v>5</v>
      </c>
      <c r="B9" s="25" t="s">
        <v>26</v>
      </c>
      <c r="C9" s="106">
        <v>246.89782886334609</v>
      </c>
      <c r="D9" s="106">
        <v>1851.8059964726631</v>
      </c>
      <c r="E9" s="107">
        <v>1944.6379024228345</v>
      </c>
      <c r="F9" s="4"/>
      <c r="G9" s="48">
        <f>SUM(C9:F9)</f>
        <v>4043.3417277588437</v>
      </c>
    </row>
    <row r="10" spans="1:7" ht="16" thickBot="1">
      <c r="A10" s="19"/>
      <c r="B10" s="19" t="s">
        <v>29</v>
      </c>
      <c r="C10" s="23"/>
      <c r="D10" s="23"/>
      <c r="E10" s="23"/>
      <c r="F10" s="23"/>
      <c r="G10" s="49"/>
    </row>
    <row r="11" spans="1:7" ht="16" thickBot="1">
      <c r="A11" s="14">
        <v>6</v>
      </c>
      <c r="B11" s="25" t="s">
        <v>30</v>
      </c>
      <c r="C11" s="108">
        <v>5036000.8081149692</v>
      </c>
      <c r="D11" s="105">
        <v>32684676.29192365</v>
      </c>
      <c r="E11" s="105">
        <v>38805651.825076915</v>
      </c>
      <c r="F11" s="53"/>
      <c r="G11" s="54">
        <f>SUM(C11:F11)</f>
        <v>76526328.925115526</v>
      </c>
    </row>
    <row r="12" spans="1:7" ht="16" thickBot="1">
      <c r="A12" s="15">
        <v>7</v>
      </c>
      <c r="B12" s="25" t="s">
        <v>31</v>
      </c>
      <c r="C12" s="108">
        <v>5036000.8081149692</v>
      </c>
      <c r="D12" s="105">
        <v>32684676.29192365</v>
      </c>
      <c r="E12" s="105">
        <v>38805651.825076915</v>
      </c>
      <c r="F12" s="51"/>
      <c r="G12" s="54">
        <f>SUM(C12:F12)</f>
        <v>76526328.925115526</v>
      </c>
    </row>
    <row r="13" spans="1:7" ht="16" thickBot="1">
      <c r="A13" s="15">
        <v>10</v>
      </c>
      <c r="B13" s="25" t="s">
        <v>34</v>
      </c>
      <c r="C13" s="51"/>
      <c r="D13" s="51"/>
      <c r="E13" s="51"/>
      <c r="F13" s="59">
        <v>0</v>
      </c>
      <c r="G13" s="54">
        <f>SUM(C13:F13)</f>
        <v>0</v>
      </c>
    </row>
    <row r="14" spans="1:7" ht="16" thickBot="1">
      <c r="A14" s="15">
        <v>11</v>
      </c>
      <c r="B14" s="25" t="s">
        <v>35</v>
      </c>
      <c r="C14" s="51"/>
      <c r="D14" s="51"/>
      <c r="E14" s="51"/>
      <c r="F14" s="59">
        <v>0</v>
      </c>
      <c r="G14" s="54">
        <f>SUM(C14:F14)</f>
        <v>0</v>
      </c>
    </row>
    <row r="15" spans="1:7" ht="16" thickBot="1">
      <c r="A15" s="19"/>
      <c r="B15" s="19" t="s">
        <v>38</v>
      </c>
      <c r="C15" s="55"/>
      <c r="D15" s="55"/>
      <c r="E15" s="55"/>
      <c r="F15" s="55"/>
      <c r="G15" s="56"/>
    </row>
    <row r="16" spans="1:7" ht="16" thickBot="1">
      <c r="A16" s="14">
        <v>15</v>
      </c>
      <c r="B16" s="25" t="s">
        <v>39</v>
      </c>
      <c r="C16" s="105">
        <v>466132.3621304605</v>
      </c>
      <c r="D16" s="105">
        <v>3088747.7277262355</v>
      </c>
      <c r="E16" s="105">
        <v>4112880.9398030494</v>
      </c>
      <c r="F16" s="59">
        <v>0</v>
      </c>
      <c r="G16" s="54">
        <f t="shared" ref="G16:G22" si="0">SUM(C16:F16)</f>
        <v>7667761.0296597453</v>
      </c>
    </row>
    <row r="17" spans="1:7" ht="16" thickBot="1">
      <c r="A17" s="15">
        <v>16</v>
      </c>
      <c r="B17" s="25" t="s">
        <v>40</v>
      </c>
      <c r="C17" s="106">
        <v>1711582.0679064565</v>
      </c>
      <c r="D17" s="106">
        <v>9654537.0373464953</v>
      </c>
      <c r="E17" s="106">
        <v>15904188.530763049</v>
      </c>
      <c r="F17" s="59">
        <v>0</v>
      </c>
      <c r="G17" s="54">
        <f t="shared" si="0"/>
        <v>27270307.636016</v>
      </c>
    </row>
    <row r="18" spans="1:7" ht="16" thickBot="1">
      <c r="A18" s="15">
        <v>17</v>
      </c>
      <c r="B18" s="25" t="s">
        <v>41</v>
      </c>
      <c r="C18" s="106">
        <v>599870.77849480405</v>
      </c>
      <c r="D18" s="106">
        <v>3625159.1074354472</v>
      </c>
      <c r="E18" s="106">
        <v>4714244.5961530739</v>
      </c>
      <c r="F18" s="59">
        <v>0</v>
      </c>
      <c r="G18" s="54">
        <f t="shared" si="0"/>
        <v>8939274.4820833243</v>
      </c>
    </row>
    <row r="19" spans="1:7" ht="16" thickBot="1">
      <c r="A19" s="15">
        <v>18</v>
      </c>
      <c r="B19" s="25" t="s">
        <v>42</v>
      </c>
      <c r="C19" s="106">
        <v>265556.79685584392</v>
      </c>
      <c r="D19" s="106">
        <v>797075.70911947673</v>
      </c>
      <c r="E19" s="106">
        <v>953871.08230993873</v>
      </c>
      <c r="F19" s="59">
        <v>0</v>
      </c>
      <c r="G19" s="54">
        <f t="shared" si="0"/>
        <v>2016503.5882852594</v>
      </c>
    </row>
    <row r="20" spans="1:7" ht="16" thickBot="1">
      <c r="A20" s="15">
        <v>19</v>
      </c>
      <c r="B20" s="25" t="s">
        <v>43</v>
      </c>
      <c r="C20" s="106">
        <v>0</v>
      </c>
      <c r="D20" s="106">
        <v>6030.8046638973346</v>
      </c>
      <c r="E20" s="106">
        <v>3876.9999286772127</v>
      </c>
      <c r="F20" s="59">
        <v>0</v>
      </c>
      <c r="G20" s="54">
        <f t="shared" si="0"/>
        <v>9907.8045925745464</v>
      </c>
    </row>
    <row r="21" spans="1:7" ht="16" thickBot="1">
      <c r="A21" s="15">
        <v>20</v>
      </c>
      <c r="B21" s="25" t="s">
        <v>44</v>
      </c>
      <c r="C21" s="106">
        <v>921356.71689735865</v>
      </c>
      <c r="D21" s="106">
        <v>5581358.9782575388</v>
      </c>
      <c r="E21" s="106">
        <v>11493634.479274031</v>
      </c>
      <c r="F21" s="59">
        <v>0</v>
      </c>
      <c r="G21" s="54">
        <f t="shared" si="0"/>
        <v>17996350.174428929</v>
      </c>
    </row>
    <row r="22" spans="1:7" ht="16" thickBot="1">
      <c r="A22" s="15">
        <v>21</v>
      </c>
      <c r="B22" s="25" t="s">
        <v>45</v>
      </c>
      <c r="C22" s="106">
        <v>797444.47023227764</v>
      </c>
      <c r="D22" s="106">
        <v>4067555.5156003372</v>
      </c>
      <c r="E22" s="106">
        <v>7531080.0845447639</v>
      </c>
      <c r="F22" s="59">
        <v>0</v>
      </c>
      <c r="G22" s="54">
        <f t="shared" si="0"/>
        <v>12396080.07037738</v>
      </c>
    </row>
    <row r="23" spans="1:7" ht="16" thickBot="1">
      <c r="A23" s="19"/>
      <c r="B23" s="19" t="s">
        <v>64</v>
      </c>
      <c r="C23" s="23"/>
      <c r="D23" s="23"/>
      <c r="E23" s="23"/>
      <c r="F23" s="23"/>
      <c r="G23" s="50"/>
    </row>
    <row r="24" spans="1:7" ht="16" thickBot="1">
      <c r="A24" s="14">
        <v>39</v>
      </c>
      <c r="B24" s="25" t="s">
        <v>65</v>
      </c>
      <c r="C24" s="108">
        <v>143</v>
      </c>
      <c r="D24" s="108">
        <v>891</v>
      </c>
      <c r="E24" s="108">
        <v>1360</v>
      </c>
      <c r="F24" s="60">
        <v>0</v>
      </c>
      <c r="G24" s="47">
        <f>SUM(C24:F24)</f>
        <v>2394</v>
      </c>
    </row>
    <row r="25" spans="1:7" ht="16" thickBot="1">
      <c r="A25" s="14">
        <v>40</v>
      </c>
      <c r="B25" s="25" t="s">
        <v>66</v>
      </c>
      <c r="C25" s="106">
        <v>4564</v>
      </c>
      <c r="D25" s="106">
        <v>26158</v>
      </c>
      <c r="E25" s="106">
        <v>33251</v>
      </c>
      <c r="F25" s="60">
        <v>0</v>
      </c>
      <c r="G25" s="47">
        <f>SUM(C25:F25)</f>
        <v>63973</v>
      </c>
    </row>
    <row r="26" spans="1:7" ht="16" thickBot="1">
      <c r="A26" s="14">
        <v>41</v>
      </c>
      <c r="B26" s="25" t="s">
        <v>67</v>
      </c>
      <c r="C26" s="106">
        <v>2554</v>
      </c>
      <c r="D26" s="106">
        <v>13940</v>
      </c>
      <c r="E26" s="106">
        <v>16071</v>
      </c>
      <c r="F26" s="60">
        <v>0</v>
      </c>
      <c r="G26" s="47">
        <f>SUM(C26:F26)</f>
        <v>32565</v>
      </c>
    </row>
    <row r="27" spans="1:7" ht="16" thickBot="1">
      <c r="A27" s="14">
        <v>42</v>
      </c>
      <c r="B27" s="25" t="s">
        <v>68</v>
      </c>
      <c r="C27" s="106">
        <v>197</v>
      </c>
      <c r="D27" s="106">
        <v>756</v>
      </c>
      <c r="E27" s="106">
        <v>1029</v>
      </c>
      <c r="F27" s="60">
        <v>0</v>
      </c>
      <c r="G27" s="47">
        <f>SUM(C27:F27)</f>
        <v>1982</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F5:G9">
    <cfRule type="cellIs" dxfId="77" priority="16" stopIfTrue="1" operator="lessThan">
      <formula>0</formula>
    </cfRule>
    <cfRule type="cellIs" dxfId="76" priority="20" stopIfTrue="1" operator="lessThan">
      <formula>0</formula>
    </cfRule>
  </conditionalFormatting>
  <conditionalFormatting sqref="C13:G14 F11:G12">
    <cfRule type="cellIs" dxfId="75" priority="15" stopIfTrue="1" operator="lessThan">
      <formula>0</formula>
    </cfRule>
    <cfRule type="cellIs" dxfId="74" priority="19" stopIfTrue="1" operator="lessThan">
      <formula>0</formula>
    </cfRule>
  </conditionalFormatting>
  <conditionalFormatting sqref="F16:G22">
    <cfRule type="cellIs" dxfId="73" priority="14" stopIfTrue="1" operator="lessThan">
      <formula>0</formula>
    </cfRule>
    <cfRule type="cellIs" dxfId="72" priority="18" stopIfTrue="1" operator="lessThan">
      <formula>0</formula>
    </cfRule>
  </conditionalFormatting>
  <conditionalFormatting sqref="F24:G27">
    <cfRule type="cellIs" dxfId="71" priority="13" stopIfTrue="1" operator="lessThan">
      <formula>0</formula>
    </cfRule>
    <cfRule type="cellIs" dxfId="70" priority="17" stopIfTrue="1" operator="lessThan">
      <formula>0</formula>
    </cfRule>
  </conditionalFormatting>
  <conditionalFormatting sqref="C5:E9">
    <cfRule type="cellIs" dxfId="69" priority="11" stopIfTrue="1" operator="lessThan">
      <formula>0</formula>
    </cfRule>
    <cfRule type="cellIs" dxfId="68" priority="12" stopIfTrue="1" operator="lessThan">
      <formula>0</formula>
    </cfRule>
  </conditionalFormatting>
  <conditionalFormatting sqref="C11:E11">
    <cfRule type="cellIs" dxfId="67" priority="9" stopIfTrue="1" operator="lessThan">
      <formula>0</formula>
    </cfRule>
    <cfRule type="cellIs" dxfId="66" priority="10" stopIfTrue="1" operator="lessThan">
      <formula>0</formula>
    </cfRule>
  </conditionalFormatting>
  <conditionalFormatting sqref="C16:E22">
    <cfRule type="cellIs" dxfId="65" priority="5" stopIfTrue="1" operator="lessThan">
      <formula>0</formula>
    </cfRule>
    <cfRule type="cellIs" dxfId="64" priority="6" stopIfTrue="1" operator="lessThan">
      <formula>0</formula>
    </cfRule>
  </conditionalFormatting>
  <conditionalFormatting sqref="C24:E27">
    <cfRule type="cellIs" dxfId="63" priority="3" stopIfTrue="1" operator="lessThan">
      <formula>0</formula>
    </cfRule>
    <cfRule type="cellIs" dxfId="62" priority="4" stopIfTrue="1" operator="lessThan">
      <formula>0</formula>
    </cfRule>
  </conditionalFormatting>
  <conditionalFormatting sqref="C12:E12">
    <cfRule type="cellIs" dxfId="61" priority="1" stopIfTrue="1" operator="lessThan">
      <formula>0</formula>
    </cfRule>
    <cfRule type="cellIs" dxfId="60"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9" sqref="C9:E9"/>
    </sheetView>
  </sheetViews>
  <sheetFormatPr defaultColWidth="9.1796875" defaultRowHeight="15.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c r="B1" s="13" t="s">
        <v>11</v>
      </c>
      <c r="C1" s="13"/>
      <c r="D1" s="13"/>
      <c r="E1" s="13"/>
      <c r="F1" s="13"/>
    </row>
    <row r="2" spans="1:7" ht="19" thickBot="1">
      <c r="A2" s="16"/>
      <c r="B2" s="17" t="s">
        <v>73</v>
      </c>
      <c r="C2" s="119" t="s">
        <v>69</v>
      </c>
      <c r="D2" s="120"/>
      <c r="E2" s="120"/>
      <c r="F2" s="120"/>
      <c r="G2" s="121"/>
    </row>
    <row r="3" spans="1:7" ht="16" thickBot="1">
      <c r="A3" s="18" t="s">
        <v>17</v>
      </c>
      <c r="B3" s="19" t="s">
        <v>70</v>
      </c>
      <c r="C3" s="19" t="s">
        <v>12</v>
      </c>
      <c r="D3" s="19" t="s">
        <v>13</v>
      </c>
      <c r="E3" s="20" t="s">
        <v>14</v>
      </c>
      <c r="F3" s="20" t="s">
        <v>15</v>
      </c>
      <c r="G3" s="21" t="s">
        <v>8</v>
      </c>
    </row>
    <row r="4" spans="1:7" ht="16" thickBot="1">
      <c r="A4" s="22"/>
      <c r="B4" s="19" t="s">
        <v>16</v>
      </c>
      <c r="C4" s="23"/>
      <c r="D4" s="23"/>
      <c r="E4" s="23"/>
      <c r="F4" s="23"/>
      <c r="G4" s="24"/>
    </row>
    <row r="5" spans="1:7" ht="16" thickBot="1">
      <c r="A5" s="14">
        <v>1</v>
      </c>
      <c r="B5" s="25" t="s">
        <v>18</v>
      </c>
      <c r="C5" s="2">
        <v>3450.6037626601524</v>
      </c>
      <c r="D5" s="3">
        <v>18482.570319793726</v>
      </c>
      <c r="E5" s="3">
        <v>29700.229053155032</v>
      </c>
      <c r="F5" s="3"/>
      <c r="G5" s="47">
        <f>SUM(C5:F5)</f>
        <v>51633.403135608911</v>
      </c>
    </row>
    <row r="6" spans="1:7" ht="16" thickBot="1">
      <c r="A6" s="15">
        <v>2</v>
      </c>
      <c r="B6" s="25" t="s">
        <v>19</v>
      </c>
      <c r="C6" s="4">
        <v>215</v>
      </c>
      <c r="D6" s="4">
        <v>935</v>
      </c>
      <c r="E6" s="4">
        <v>1543</v>
      </c>
      <c r="F6" s="4"/>
      <c r="G6" s="48">
        <f>SUM(C6:F6)</f>
        <v>2693</v>
      </c>
    </row>
    <row r="7" spans="1:7" ht="16" thickBot="1">
      <c r="A7" s="15">
        <v>3</v>
      </c>
      <c r="B7" s="25" t="s">
        <v>24</v>
      </c>
      <c r="C7" s="4">
        <v>150</v>
      </c>
      <c r="D7" s="4">
        <v>661</v>
      </c>
      <c r="E7" s="4">
        <v>1052</v>
      </c>
      <c r="F7" s="4"/>
      <c r="G7" s="48">
        <f>SUM(C7:F7)</f>
        <v>1863</v>
      </c>
    </row>
    <row r="8" spans="1:7" ht="16" thickBot="1">
      <c r="A8" s="15">
        <v>4</v>
      </c>
      <c r="B8" s="25" t="s">
        <v>25</v>
      </c>
      <c r="C8" s="4">
        <v>65</v>
      </c>
      <c r="D8" s="4">
        <v>274</v>
      </c>
      <c r="E8" s="4">
        <v>491</v>
      </c>
      <c r="F8" s="4"/>
      <c r="G8" s="48">
        <f>SUM(C8:F8)</f>
        <v>830</v>
      </c>
    </row>
    <row r="9" spans="1:7" ht="16" thickBot="1">
      <c r="A9" s="15">
        <v>5</v>
      </c>
      <c r="B9" s="25" t="s">
        <v>26</v>
      </c>
      <c r="C9" s="4">
        <v>135.55172413793105</v>
      </c>
      <c r="D9" s="4">
        <v>516.51181657848326</v>
      </c>
      <c r="E9" s="5">
        <v>804.09259873879853</v>
      </c>
      <c r="F9" s="4"/>
      <c r="G9" s="48">
        <f>SUM(C9:F9)</f>
        <v>1456.1561394552127</v>
      </c>
    </row>
    <row r="10" spans="1:7" ht="16" thickBot="1">
      <c r="A10" s="19"/>
      <c r="B10" s="19" t="s">
        <v>29</v>
      </c>
      <c r="C10" s="23"/>
      <c r="D10" s="23"/>
      <c r="E10" s="23"/>
      <c r="F10" s="23"/>
      <c r="G10" s="49"/>
    </row>
    <row r="11" spans="1:7" ht="16" thickBot="1">
      <c r="A11" s="14">
        <v>6</v>
      </c>
      <c r="B11" s="25" t="s">
        <v>30</v>
      </c>
      <c r="C11" s="52">
        <v>1400616.5470690352</v>
      </c>
      <c r="D11" s="53">
        <v>11262272.086649537</v>
      </c>
      <c r="E11" s="53">
        <v>19548644.127067156</v>
      </c>
      <c r="F11" s="53"/>
      <c r="G11" s="54">
        <f>SUM(C11:F11)</f>
        <v>32211532.760785729</v>
      </c>
    </row>
    <row r="12" spans="1:7" ht="16" thickBot="1">
      <c r="A12" s="15">
        <v>7</v>
      </c>
      <c r="B12" s="25" t="s">
        <v>31</v>
      </c>
      <c r="C12" s="52">
        <v>1400616.5470690352</v>
      </c>
      <c r="D12" s="53">
        <v>11262272.086649537</v>
      </c>
      <c r="E12" s="53">
        <v>19548644.127067156</v>
      </c>
      <c r="F12" s="51"/>
      <c r="G12" s="54">
        <f>SUM(C12:F12)</f>
        <v>32211532.760785729</v>
      </c>
    </row>
    <row r="13" spans="1:7" ht="16" thickBot="1">
      <c r="A13" s="15">
        <v>10</v>
      </c>
      <c r="B13" s="25" t="s">
        <v>34</v>
      </c>
      <c r="C13" s="51"/>
      <c r="D13" s="51"/>
      <c r="E13" s="51"/>
      <c r="F13" s="59">
        <v>0</v>
      </c>
      <c r="G13" s="54">
        <f>SUM(C13:F13)</f>
        <v>0</v>
      </c>
    </row>
    <row r="14" spans="1:7" ht="16" thickBot="1">
      <c r="A14" s="15">
        <v>11</v>
      </c>
      <c r="B14" s="25" t="s">
        <v>35</v>
      </c>
      <c r="C14" s="51"/>
      <c r="D14" s="51"/>
      <c r="E14" s="51"/>
      <c r="F14" s="59">
        <v>0</v>
      </c>
      <c r="G14" s="54">
        <f>SUM(C14:F14)</f>
        <v>0</v>
      </c>
    </row>
    <row r="15" spans="1:7" ht="16" thickBot="1">
      <c r="A15" s="19"/>
      <c r="B15" s="19" t="s">
        <v>38</v>
      </c>
      <c r="C15" s="23"/>
      <c r="D15" s="23"/>
      <c r="E15" s="23"/>
      <c r="F15" s="23"/>
      <c r="G15" s="49"/>
    </row>
    <row r="16" spans="1:7" ht="16" thickBot="1">
      <c r="A16" s="14">
        <v>15</v>
      </c>
      <c r="B16" s="25" t="s">
        <v>39</v>
      </c>
      <c r="C16" s="53">
        <v>74924.130640876741</v>
      </c>
      <c r="D16" s="53">
        <v>1171013.7663367104</v>
      </c>
      <c r="E16" s="53">
        <v>2641776.6778574656</v>
      </c>
      <c r="F16" s="59">
        <v>0</v>
      </c>
      <c r="G16" s="54">
        <f t="shared" ref="G16:G22" si="0">SUM(C16:F16)</f>
        <v>3887714.5748350527</v>
      </c>
    </row>
    <row r="17" spans="1:7" ht="16" thickBot="1">
      <c r="A17" s="15">
        <v>16</v>
      </c>
      <c r="B17" s="25" t="s">
        <v>40</v>
      </c>
      <c r="C17" s="51">
        <v>444242.6930101554</v>
      </c>
      <c r="D17" s="51">
        <v>3677008.0039212182</v>
      </c>
      <c r="E17" s="51">
        <v>9458835.622451907</v>
      </c>
      <c r="F17" s="59">
        <v>0</v>
      </c>
      <c r="G17" s="54">
        <f t="shared" si="0"/>
        <v>13580086.31938328</v>
      </c>
    </row>
    <row r="18" spans="1:7" ht="16" thickBot="1">
      <c r="A18" s="15">
        <v>17</v>
      </c>
      <c r="B18" s="25" t="s">
        <v>41</v>
      </c>
      <c r="C18" s="51">
        <v>164320.30820987397</v>
      </c>
      <c r="D18" s="51">
        <v>882630.17664286552</v>
      </c>
      <c r="E18" s="51">
        <v>2026524.7570261161</v>
      </c>
      <c r="F18" s="59">
        <v>0</v>
      </c>
      <c r="G18" s="54">
        <f t="shared" si="0"/>
        <v>3073475.2418788555</v>
      </c>
    </row>
    <row r="19" spans="1:7" ht="16" thickBot="1">
      <c r="A19" s="15">
        <v>18</v>
      </c>
      <c r="B19" s="25" t="s">
        <v>42</v>
      </c>
      <c r="C19" s="51">
        <v>27017.344830007896</v>
      </c>
      <c r="D19" s="51">
        <v>365678.55380431318</v>
      </c>
      <c r="E19" s="51">
        <v>571215.0639641491</v>
      </c>
      <c r="F19" s="59">
        <v>0</v>
      </c>
      <c r="G19" s="54">
        <f t="shared" si="0"/>
        <v>963910.96259847016</v>
      </c>
    </row>
    <row r="20" spans="1:7" ht="16" thickBot="1">
      <c r="A20" s="15">
        <v>19</v>
      </c>
      <c r="B20" s="25" t="s">
        <v>43</v>
      </c>
      <c r="C20" s="51">
        <v>0</v>
      </c>
      <c r="D20" s="51">
        <v>2300.5137800294829</v>
      </c>
      <c r="E20" s="51">
        <v>1006.3877762087693</v>
      </c>
      <c r="F20" s="59">
        <v>0</v>
      </c>
      <c r="G20" s="54">
        <f t="shared" si="0"/>
        <v>3306.9015562382519</v>
      </c>
    </row>
    <row r="21" spans="1:7" ht="16" thickBot="1">
      <c r="A21" s="15">
        <v>20</v>
      </c>
      <c r="B21" s="25" t="s">
        <v>44</v>
      </c>
      <c r="C21" s="51">
        <v>251060.37113761704</v>
      </c>
      <c r="D21" s="51">
        <v>1147267.5930615107</v>
      </c>
      <c r="E21" s="51">
        <v>5057130.3270084923</v>
      </c>
      <c r="F21" s="59">
        <v>0</v>
      </c>
      <c r="G21" s="54">
        <f t="shared" si="0"/>
        <v>6455458.2912076199</v>
      </c>
    </row>
    <row r="22" spans="1:7" ht="16" thickBot="1">
      <c r="A22" s="15">
        <v>21</v>
      </c>
      <c r="B22" s="25" t="s">
        <v>45</v>
      </c>
      <c r="C22" s="51">
        <v>221766.17549661078</v>
      </c>
      <c r="D22" s="51">
        <v>1206222.3926922029</v>
      </c>
      <c r="E22" s="51">
        <v>2666549.0650376794</v>
      </c>
      <c r="F22" s="59">
        <v>0</v>
      </c>
      <c r="G22" s="54">
        <f t="shared" si="0"/>
        <v>4094537.6332264934</v>
      </c>
    </row>
    <row r="23" spans="1:7" ht="16" thickBot="1">
      <c r="A23" s="19"/>
      <c r="B23" s="19" t="s">
        <v>64</v>
      </c>
      <c r="C23" s="23"/>
      <c r="D23" s="23"/>
      <c r="E23" s="23"/>
      <c r="F23" s="23"/>
      <c r="G23" s="50"/>
    </row>
    <row r="24" spans="1:7" ht="16" thickBot="1">
      <c r="A24" s="14">
        <v>39</v>
      </c>
      <c r="B24" s="25" t="s">
        <v>65</v>
      </c>
      <c r="C24" s="6">
        <v>17.450381679389313</v>
      </c>
      <c r="D24" s="6">
        <v>260.43643263757116</v>
      </c>
      <c r="E24" s="6">
        <v>635.49803510610423</v>
      </c>
      <c r="F24" s="60">
        <v>0</v>
      </c>
      <c r="G24" s="47">
        <f>SUM(C24:F24)</f>
        <v>913.38484942306468</v>
      </c>
    </row>
    <row r="25" spans="1:7" ht="16" thickBot="1">
      <c r="A25" s="14">
        <v>40</v>
      </c>
      <c r="B25" s="25" t="s">
        <v>66</v>
      </c>
      <c r="C25" s="4">
        <v>865.14621932899354</v>
      </c>
      <c r="D25" s="4">
        <v>5902.8566432699226</v>
      </c>
      <c r="E25" s="4">
        <v>10772.847958575814</v>
      </c>
      <c r="F25" s="60">
        <v>0</v>
      </c>
      <c r="G25" s="47">
        <f>SUM(C25:F25)</f>
        <v>17540.850821174732</v>
      </c>
    </row>
    <row r="26" spans="1:7" ht="16" thickBot="1">
      <c r="A26" s="14">
        <v>41</v>
      </c>
      <c r="B26" s="25" t="s">
        <v>67</v>
      </c>
      <c r="C26" s="4">
        <v>611.94015849911045</v>
      </c>
      <c r="D26" s="4">
        <v>3339.0221343873518</v>
      </c>
      <c r="E26" s="4">
        <v>5358.1380469462174</v>
      </c>
      <c r="F26" s="60">
        <v>0</v>
      </c>
      <c r="G26" s="47">
        <f>SUM(C26:F26)</f>
        <v>9309.1003398326793</v>
      </c>
    </row>
    <row r="27" spans="1:7" ht="16" thickBot="1">
      <c r="A27" s="14">
        <v>42</v>
      </c>
      <c r="B27" s="25" t="s">
        <v>68</v>
      </c>
      <c r="C27" s="4">
        <v>89</v>
      </c>
      <c r="D27" s="4">
        <v>277</v>
      </c>
      <c r="E27" s="4">
        <v>605</v>
      </c>
      <c r="F27" s="60">
        <v>0</v>
      </c>
      <c r="G27" s="47">
        <f>SUM(C27:F27)</f>
        <v>971</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F5:G9">
    <cfRule type="cellIs" dxfId="59" priority="16" stopIfTrue="1" operator="lessThan">
      <formula>0</formula>
    </cfRule>
    <cfRule type="cellIs" dxfId="58" priority="20" stopIfTrue="1" operator="lessThan">
      <formula>0</formula>
    </cfRule>
  </conditionalFormatting>
  <conditionalFormatting sqref="C13:G14 F11:G12">
    <cfRule type="cellIs" dxfId="57" priority="15" stopIfTrue="1" operator="lessThan">
      <formula>0</formula>
    </cfRule>
    <cfRule type="cellIs" dxfId="56" priority="19" stopIfTrue="1" operator="lessThan">
      <formula>0</formula>
    </cfRule>
  </conditionalFormatting>
  <conditionalFormatting sqref="F16:G22">
    <cfRule type="cellIs" dxfId="55" priority="14" stopIfTrue="1" operator="lessThan">
      <formula>0</formula>
    </cfRule>
    <cfRule type="cellIs" dxfId="54" priority="18" stopIfTrue="1" operator="lessThan">
      <formula>0</formula>
    </cfRule>
  </conditionalFormatting>
  <conditionalFormatting sqref="F24:G27">
    <cfRule type="cellIs" dxfId="53" priority="13" stopIfTrue="1" operator="lessThan">
      <formula>0</formula>
    </cfRule>
    <cfRule type="cellIs" dxfId="52" priority="17" stopIfTrue="1" operator="lessThan">
      <formula>0</formula>
    </cfRule>
  </conditionalFormatting>
  <conditionalFormatting sqref="C5:E9">
    <cfRule type="cellIs" dxfId="51" priority="11" stopIfTrue="1" operator="lessThan">
      <formula>0</formula>
    </cfRule>
    <cfRule type="cellIs" dxfId="50" priority="12" stopIfTrue="1" operator="lessThan">
      <formula>0</formula>
    </cfRule>
  </conditionalFormatting>
  <conditionalFormatting sqref="C11:E11">
    <cfRule type="cellIs" dxfId="49" priority="9" stopIfTrue="1" operator="lessThan">
      <formula>0</formula>
    </cfRule>
    <cfRule type="cellIs" dxfId="48" priority="10" stopIfTrue="1" operator="lessThan">
      <formula>0</formula>
    </cfRule>
  </conditionalFormatting>
  <conditionalFormatting sqref="C16:E22">
    <cfRule type="cellIs" dxfId="47" priority="5" stopIfTrue="1" operator="lessThan">
      <formula>0</formula>
    </cfRule>
    <cfRule type="cellIs" dxfId="46" priority="6" stopIfTrue="1" operator="lessThan">
      <formula>0</formula>
    </cfRule>
  </conditionalFormatting>
  <conditionalFormatting sqref="C24:E27">
    <cfRule type="cellIs" dxfId="45" priority="3" stopIfTrue="1" operator="lessThan">
      <formula>0</formula>
    </cfRule>
    <cfRule type="cellIs" dxfId="44" priority="4" stopIfTrue="1" operator="lessThan">
      <formula>0</formula>
    </cfRule>
  </conditionalFormatting>
  <conditionalFormatting sqref="C12:E12">
    <cfRule type="cellIs" dxfId="43" priority="1" stopIfTrue="1" operator="lessThan">
      <formula>0</formula>
    </cfRule>
    <cfRule type="cellIs" dxfId="42"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C9" sqref="C9:E9"/>
    </sheetView>
  </sheetViews>
  <sheetFormatPr defaultColWidth="9.1796875" defaultRowHeight="15.5"/>
  <cols>
    <col min="1" max="1" width="12.7265625" style="12" bestFit="1" customWidth="1"/>
    <col min="2" max="2" width="101.4531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c r="B1" s="13" t="s">
        <v>11</v>
      </c>
      <c r="C1" s="13"/>
      <c r="D1" s="13"/>
      <c r="E1" s="13"/>
      <c r="F1" s="13"/>
    </row>
    <row r="2" spans="1:7" ht="19" thickBot="1">
      <c r="A2" s="16"/>
      <c r="B2" s="17" t="s">
        <v>74</v>
      </c>
      <c r="C2" s="119" t="s">
        <v>69</v>
      </c>
      <c r="D2" s="120"/>
      <c r="E2" s="120"/>
      <c r="F2" s="120"/>
      <c r="G2" s="121"/>
    </row>
    <row r="3" spans="1:7" ht="16" thickBot="1">
      <c r="A3" s="18" t="s">
        <v>17</v>
      </c>
      <c r="B3" s="19" t="s">
        <v>70</v>
      </c>
      <c r="C3" s="19" t="s">
        <v>12</v>
      </c>
      <c r="D3" s="19" t="s">
        <v>13</v>
      </c>
      <c r="E3" s="20" t="s">
        <v>14</v>
      </c>
      <c r="F3" s="20" t="s">
        <v>15</v>
      </c>
      <c r="G3" s="21" t="s">
        <v>8</v>
      </c>
    </row>
    <row r="4" spans="1:7" ht="16" thickBot="1">
      <c r="A4" s="22"/>
      <c r="B4" s="19" t="s">
        <v>16</v>
      </c>
      <c r="C4" s="23"/>
      <c r="D4" s="23"/>
      <c r="E4" s="23"/>
      <c r="F4" s="23"/>
      <c r="G4" s="24"/>
    </row>
    <row r="5" spans="1:7" ht="16" thickBot="1">
      <c r="A5" s="14">
        <v>1</v>
      </c>
      <c r="B5" s="25" t="s">
        <v>18</v>
      </c>
      <c r="C5" s="2">
        <v>11036.470092598569</v>
      </c>
      <c r="D5" s="3">
        <v>22073.743239672145</v>
      </c>
      <c r="E5" s="3">
        <v>38637.47215632235</v>
      </c>
      <c r="F5" s="3"/>
      <c r="G5" s="47">
        <f>SUM(C5:F5)</f>
        <v>71747.685488593066</v>
      </c>
    </row>
    <row r="6" spans="1:7" ht="16" thickBot="1">
      <c r="A6" s="15">
        <v>2</v>
      </c>
      <c r="B6" s="25" t="s">
        <v>19</v>
      </c>
      <c r="C6" s="4">
        <v>524</v>
      </c>
      <c r="D6" s="4">
        <v>1168</v>
      </c>
      <c r="E6" s="4">
        <v>2016</v>
      </c>
      <c r="F6" s="4"/>
      <c r="G6" s="48">
        <f>SUM(C6:F6)</f>
        <v>3708</v>
      </c>
    </row>
    <row r="7" spans="1:7" ht="16" thickBot="1">
      <c r="A7" s="15">
        <v>3</v>
      </c>
      <c r="B7" s="25" t="s">
        <v>24</v>
      </c>
      <c r="C7" s="4">
        <v>331</v>
      </c>
      <c r="D7" s="4">
        <v>877</v>
      </c>
      <c r="E7" s="4">
        <v>1383</v>
      </c>
      <c r="F7" s="4"/>
      <c r="G7" s="48">
        <f>SUM(C7:F7)</f>
        <v>2591</v>
      </c>
    </row>
    <row r="8" spans="1:7" ht="16" thickBot="1">
      <c r="A8" s="15">
        <v>4</v>
      </c>
      <c r="B8" s="25" t="s">
        <v>25</v>
      </c>
      <c r="C8" s="4">
        <v>193</v>
      </c>
      <c r="D8" s="4">
        <v>291</v>
      </c>
      <c r="E8" s="4">
        <v>633</v>
      </c>
      <c r="F8" s="4"/>
      <c r="G8" s="48">
        <f>SUM(C8:F8)</f>
        <v>1117</v>
      </c>
    </row>
    <row r="9" spans="1:7" ht="16" thickBot="1">
      <c r="A9" s="15">
        <v>5</v>
      </c>
      <c r="B9" s="25" t="s">
        <v>26</v>
      </c>
      <c r="C9" s="4">
        <v>400.81736909323115</v>
      </c>
      <c r="D9" s="4">
        <v>554.60740740740744</v>
      </c>
      <c r="E9" s="5">
        <v>1005.4288084965151</v>
      </c>
      <c r="F9" s="4"/>
      <c r="G9" s="48">
        <f>SUM(C9:F9)</f>
        <v>1960.8535849971536</v>
      </c>
    </row>
    <row r="10" spans="1:7" ht="16" thickBot="1">
      <c r="A10" s="19"/>
      <c r="B10" s="19" t="s">
        <v>29</v>
      </c>
      <c r="C10" s="23"/>
      <c r="D10" s="23"/>
      <c r="E10" s="23"/>
      <c r="F10" s="23"/>
      <c r="G10" s="49"/>
    </row>
    <row r="11" spans="1:7" ht="16" thickBot="1">
      <c r="A11" s="14">
        <v>6</v>
      </c>
      <c r="B11" s="25" t="s">
        <v>30</v>
      </c>
      <c r="C11" s="52">
        <v>5054373.1178892124</v>
      </c>
      <c r="D11" s="53">
        <v>13994324.183759741</v>
      </c>
      <c r="E11" s="53">
        <v>27628949.196548708</v>
      </c>
      <c r="F11" s="53"/>
      <c r="G11" s="54">
        <f>SUM(C11:F11)</f>
        <v>46677646.49819766</v>
      </c>
    </row>
    <row r="12" spans="1:7" ht="16" thickBot="1">
      <c r="A12" s="15">
        <v>7</v>
      </c>
      <c r="B12" s="25" t="s">
        <v>31</v>
      </c>
      <c r="C12" s="52">
        <v>5054373.1178892124</v>
      </c>
      <c r="D12" s="53">
        <v>13994324.183759741</v>
      </c>
      <c r="E12" s="53">
        <v>27628949.196548708</v>
      </c>
      <c r="F12" s="51"/>
      <c r="G12" s="54">
        <f>SUM(C12:F12)</f>
        <v>46677646.49819766</v>
      </c>
    </row>
    <row r="13" spans="1:7" ht="16" thickBot="1">
      <c r="A13" s="15">
        <v>10</v>
      </c>
      <c r="B13" s="25" t="s">
        <v>34</v>
      </c>
      <c r="C13" s="51"/>
      <c r="D13" s="51"/>
      <c r="E13" s="51"/>
      <c r="F13" s="59">
        <v>0</v>
      </c>
      <c r="G13" s="54">
        <f>SUM(C13:F13)</f>
        <v>0</v>
      </c>
    </row>
    <row r="14" spans="1:7" ht="16" thickBot="1">
      <c r="A14" s="15">
        <v>11</v>
      </c>
      <c r="B14" s="25" t="s">
        <v>35</v>
      </c>
      <c r="C14" s="51"/>
      <c r="D14" s="51"/>
      <c r="E14" s="51"/>
      <c r="F14" s="59">
        <v>0</v>
      </c>
      <c r="G14" s="54">
        <f>SUM(C14:F14)</f>
        <v>0</v>
      </c>
    </row>
    <row r="15" spans="1:7" ht="16" thickBot="1">
      <c r="A15" s="19"/>
      <c r="B15" s="19" t="s">
        <v>38</v>
      </c>
      <c r="C15" s="23"/>
      <c r="D15" s="23"/>
      <c r="E15" s="23"/>
      <c r="F15" s="23"/>
      <c r="G15" s="49"/>
    </row>
    <row r="16" spans="1:7" ht="16" thickBot="1">
      <c r="A16" s="14">
        <v>15</v>
      </c>
      <c r="B16" s="25" t="s">
        <v>39</v>
      </c>
      <c r="C16" s="53">
        <v>802316.44858169381</v>
      </c>
      <c r="D16" s="53">
        <v>1399583.5199907187</v>
      </c>
      <c r="E16" s="53">
        <v>3464752.4144594474</v>
      </c>
      <c r="F16" s="59">
        <v>0</v>
      </c>
      <c r="G16" s="54">
        <f t="shared" ref="G16:G22" si="0">SUM(C16:F16)</f>
        <v>5666652.38303186</v>
      </c>
    </row>
    <row r="17" spans="1:7" ht="16" thickBot="1">
      <c r="A17" s="15">
        <v>16</v>
      </c>
      <c r="B17" s="25" t="s">
        <v>40</v>
      </c>
      <c r="C17" s="51">
        <v>2765617.2418213841</v>
      </c>
      <c r="D17" s="51">
        <v>3809141.788212467</v>
      </c>
      <c r="E17" s="51">
        <v>13851897.030939795</v>
      </c>
      <c r="F17" s="59">
        <v>0</v>
      </c>
      <c r="G17" s="54">
        <f t="shared" si="0"/>
        <v>20426656.060973644</v>
      </c>
    </row>
    <row r="18" spans="1:7" ht="16" thickBot="1">
      <c r="A18" s="15">
        <v>17</v>
      </c>
      <c r="B18" s="25" t="s">
        <v>41</v>
      </c>
      <c r="C18" s="51">
        <v>420654.78637625952</v>
      </c>
      <c r="D18" s="51">
        <v>876058.37214922544</v>
      </c>
      <c r="E18" s="51">
        <v>2540286.9071972622</v>
      </c>
      <c r="F18" s="59">
        <v>0</v>
      </c>
      <c r="G18" s="54">
        <f t="shared" si="0"/>
        <v>3837000.0657227472</v>
      </c>
    </row>
    <row r="19" spans="1:7" ht="16" thickBot="1">
      <c r="A19" s="15">
        <v>18</v>
      </c>
      <c r="B19" s="25" t="s">
        <v>42</v>
      </c>
      <c r="C19" s="51">
        <v>167984.91821254243</v>
      </c>
      <c r="D19" s="51">
        <v>419018.52892205113</v>
      </c>
      <c r="E19" s="51">
        <v>1372049.7324162594</v>
      </c>
      <c r="F19" s="59">
        <v>0</v>
      </c>
      <c r="G19" s="54">
        <f t="shared" si="0"/>
        <v>1959053.1795508529</v>
      </c>
    </row>
    <row r="20" spans="1:7" ht="16" thickBot="1">
      <c r="A20" s="15">
        <v>19</v>
      </c>
      <c r="B20" s="25" t="s">
        <v>43</v>
      </c>
      <c r="C20" s="51">
        <v>0</v>
      </c>
      <c r="D20" s="51">
        <v>623.16400361972444</v>
      </c>
      <c r="E20" s="51">
        <v>202.96869411651355</v>
      </c>
      <c r="F20" s="59">
        <v>0</v>
      </c>
      <c r="G20" s="54">
        <f t="shared" si="0"/>
        <v>826.13269773623801</v>
      </c>
    </row>
    <row r="21" spans="1:7" ht="16" thickBot="1">
      <c r="A21" s="15">
        <v>20</v>
      </c>
      <c r="B21" s="25" t="s">
        <v>44</v>
      </c>
      <c r="C21" s="51">
        <v>986391.70656518254</v>
      </c>
      <c r="D21" s="51">
        <v>1461379.9730802043</v>
      </c>
      <c r="E21" s="51">
        <v>7684807.5722293006</v>
      </c>
      <c r="F21" s="59">
        <v>0</v>
      </c>
      <c r="G21" s="54">
        <f t="shared" si="0"/>
        <v>10132579.251874687</v>
      </c>
    </row>
    <row r="22" spans="1:7" ht="16" thickBot="1">
      <c r="A22" s="15">
        <v>21</v>
      </c>
      <c r="B22" s="25" t="s">
        <v>45</v>
      </c>
      <c r="C22" s="51">
        <v>824406.73553351325</v>
      </c>
      <c r="D22" s="51">
        <v>1698855.1081533039</v>
      </c>
      <c r="E22" s="51">
        <v>4441469.3778588558</v>
      </c>
      <c r="F22" s="59">
        <v>0</v>
      </c>
      <c r="G22" s="54">
        <f t="shared" si="0"/>
        <v>6964731.221545673</v>
      </c>
    </row>
    <row r="23" spans="1:7" ht="16" thickBot="1">
      <c r="A23" s="19"/>
      <c r="B23" s="19" t="s">
        <v>64</v>
      </c>
      <c r="C23" s="23"/>
      <c r="D23" s="23"/>
      <c r="E23" s="23"/>
      <c r="F23" s="23"/>
      <c r="G23" s="50"/>
    </row>
    <row r="24" spans="1:7" ht="16" thickBot="1">
      <c r="A24" s="14">
        <v>39</v>
      </c>
      <c r="B24" s="25" t="s">
        <v>65</v>
      </c>
      <c r="C24" s="6">
        <v>567.13740458015263</v>
      </c>
      <c r="D24" s="6">
        <v>323.13409234661606</v>
      </c>
      <c r="E24" s="6">
        <v>1260.8058684831019</v>
      </c>
      <c r="F24" s="60">
        <v>0</v>
      </c>
      <c r="G24" s="47">
        <f>SUM(C24:F24)</f>
        <v>2151.0773654098707</v>
      </c>
    </row>
    <row r="25" spans="1:7" ht="16" thickBot="1">
      <c r="A25" s="14">
        <v>40</v>
      </c>
      <c r="B25" s="25" t="s">
        <v>66</v>
      </c>
      <c r="C25" s="4">
        <v>3715.7296945418129</v>
      </c>
      <c r="D25" s="4">
        <v>6397.2856221632483</v>
      </c>
      <c r="E25" s="4">
        <v>13874.285432800256</v>
      </c>
      <c r="F25" s="60">
        <v>0</v>
      </c>
      <c r="G25" s="47">
        <f>SUM(C25:F25)</f>
        <v>23987.300749505317</v>
      </c>
    </row>
    <row r="26" spans="1:7" ht="16" thickBot="1">
      <c r="A26" s="14">
        <v>41</v>
      </c>
      <c r="B26" s="25" t="s">
        <v>67</v>
      </c>
      <c r="C26" s="4">
        <v>2429.0679281901989</v>
      </c>
      <c r="D26" s="4">
        <v>5571.5820678177661</v>
      </c>
      <c r="E26" s="4">
        <v>9751.4604033728356</v>
      </c>
      <c r="F26" s="60">
        <v>0</v>
      </c>
      <c r="G26" s="47">
        <f>SUM(C26:F26)</f>
        <v>17752.110399380799</v>
      </c>
    </row>
    <row r="27" spans="1:7" ht="16" thickBot="1">
      <c r="A27" s="14">
        <v>42</v>
      </c>
      <c r="B27" s="25" t="s">
        <v>68</v>
      </c>
      <c r="C27" s="4">
        <v>204</v>
      </c>
      <c r="D27" s="4">
        <v>392</v>
      </c>
      <c r="E27" s="4">
        <v>810</v>
      </c>
      <c r="F27" s="60">
        <v>0</v>
      </c>
      <c r="G27" s="47">
        <f>SUM(C27:F27)</f>
        <v>1406</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F5:G9">
    <cfRule type="cellIs" dxfId="41" priority="16" stopIfTrue="1" operator="lessThan">
      <formula>0</formula>
    </cfRule>
    <cfRule type="cellIs" dxfId="40" priority="20" stopIfTrue="1" operator="lessThan">
      <formula>0</formula>
    </cfRule>
  </conditionalFormatting>
  <conditionalFormatting sqref="C13:G14 F11:G12">
    <cfRule type="cellIs" dxfId="39" priority="15" stopIfTrue="1" operator="lessThan">
      <formula>0</formula>
    </cfRule>
    <cfRule type="cellIs" dxfId="38" priority="19" stopIfTrue="1" operator="lessThan">
      <formula>0</formula>
    </cfRule>
  </conditionalFormatting>
  <conditionalFormatting sqref="F16:G22">
    <cfRule type="cellIs" dxfId="37" priority="14" stopIfTrue="1" operator="lessThan">
      <formula>0</formula>
    </cfRule>
    <cfRule type="cellIs" dxfId="36" priority="18" stopIfTrue="1" operator="lessThan">
      <formula>0</formula>
    </cfRule>
  </conditionalFormatting>
  <conditionalFormatting sqref="F24:G27">
    <cfRule type="cellIs" dxfId="35" priority="13" stopIfTrue="1" operator="lessThan">
      <formula>0</formula>
    </cfRule>
    <cfRule type="cellIs" dxfId="34" priority="17" stopIfTrue="1" operator="lessThan">
      <formula>0</formula>
    </cfRule>
  </conditionalFormatting>
  <conditionalFormatting sqref="C5:E9">
    <cfRule type="cellIs" dxfId="33" priority="11" stopIfTrue="1" operator="lessThan">
      <formula>0</formula>
    </cfRule>
    <cfRule type="cellIs" dxfId="32" priority="12" stopIfTrue="1" operator="lessThan">
      <formula>0</formula>
    </cfRule>
  </conditionalFormatting>
  <conditionalFormatting sqref="C11:E11">
    <cfRule type="cellIs" dxfId="31" priority="9" stopIfTrue="1" operator="lessThan">
      <formula>0</formula>
    </cfRule>
    <cfRule type="cellIs" dxfId="30" priority="10" stopIfTrue="1" operator="lessThan">
      <formula>0</formula>
    </cfRule>
  </conditionalFormatting>
  <conditionalFormatting sqref="C16:E22">
    <cfRule type="cellIs" dxfId="29" priority="5" stopIfTrue="1" operator="lessThan">
      <formula>0</formula>
    </cfRule>
    <cfRule type="cellIs" dxfId="28" priority="6" stopIfTrue="1" operator="lessThan">
      <formula>0</formula>
    </cfRule>
  </conditionalFormatting>
  <conditionalFormatting sqref="C24:E27">
    <cfRule type="cellIs" dxfId="27" priority="3" stopIfTrue="1" operator="lessThan">
      <formula>0</formula>
    </cfRule>
    <cfRule type="cellIs" dxfId="26" priority="4" stopIfTrue="1" operator="lessThan">
      <formula>0</formula>
    </cfRule>
  </conditionalFormatting>
  <conditionalFormatting sqref="C12:E12">
    <cfRule type="cellIs" dxfId="25" priority="1" stopIfTrue="1" operator="lessThan">
      <formula>0</formula>
    </cfRule>
    <cfRule type="cellIs" dxfId="24" priority="2"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115" zoomScaleNormal="115" workbookViewId="0">
      <pane xSplit="2" ySplit="3" topLeftCell="C5" activePane="bottomRight" state="frozen"/>
      <selection activeCell="A2" sqref="A2"/>
      <selection pane="topRight" activeCell="C2" sqref="C2"/>
      <selection pane="bottomLeft" activeCell="A5" sqref="A5"/>
      <selection pane="bottomRight" activeCell="C9" sqref="C9:E9"/>
    </sheetView>
  </sheetViews>
  <sheetFormatPr defaultColWidth="9.1796875" defaultRowHeight="15.5"/>
  <cols>
    <col min="1" max="1" width="12.7265625" style="12" bestFit="1" customWidth="1"/>
    <col min="2" max="2" width="96.7265625" style="12" bestFit="1" customWidth="1"/>
    <col min="3" max="7" width="16.7265625" style="12" customWidth="1"/>
    <col min="8" max="8" width="35.1796875" style="12" customWidth="1"/>
    <col min="9" max="10" width="9.1796875" style="12"/>
    <col min="11" max="11" width="10.7265625" style="12" bestFit="1" customWidth="1"/>
    <col min="12" max="12" width="9.1796875" style="12"/>
    <col min="13" max="13" width="9.7265625" style="12" bestFit="1" customWidth="1"/>
    <col min="14" max="14" width="13.453125" style="12" bestFit="1" customWidth="1"/>
    <col min="15" max="15" width="30.7265625" style="12" bestFit="1" customWidth="1"/>
    <col min="16" max="16384" width="9.1796875" style="12"/>
  </cols>
  <sheetData>
    <row r="1" spans="1:7" s="11" customFormat="1" ht="21.5" thickBot="1">
      <c r="B1" s="13" t="s">
        <v>11</v>
      </c>
      <c r="C1" s="13"/>
      <c r="D1" s="13"/>
      <c r="E1" s="13"/>
      <c r="F1" s="13"/>
    </row>
    <row r="2" spans="1:7" ht="19" thickBot="1">
      <c r="A2" s="16"/>
      <c r="B2" s="17" t="s">
        <v>75</v>
      </c>
      <c r="C2" s="119" t="s">
        <v>69</v>
      </c>
      <c r="D2" s="120"/>
      <c r="E2" s="120"/>
      <c r="F2" s="120"/>
      <c r="G2" s="121"/>
    </row>
    <row r="3" spans="1:7" ht="16" thickBot="1">
      <c r="A3" s="18" t="s">
        <v>17</v>
      </c>
      <c r="B3" s="19" t="s">
        <v>70</v>
      </c>
      <c r="C3" s="19" t="s">
        <v>12</v>
      </c>
      <c r="D3" s="19" t="s">
        <v>13</v>
      </c>
      <c r="E3" s="20" t="s">
        <v>14</v>
      </c>
      <c r="F3" s="20" t="s">
        <v>15</v>
      </c>
      <c r="G3" s="21" t="s">
        <v>8</v>
      </c>
    </row>
    <row r="4" spans="1:7" ht="16" thickBot="1">
      <c r="A4" s="22"/>
      <c r="B4" s="19" t="s">
        <v>16</v>
      </c>
      <c r="C4" s="23"/>
      <c r="D4" s="23"/>
      <c r="E4" s="23"/>
      <c r="F4" s="23"/>
      <c r="G4" s="24"/>
    </row>
    <row r="5" spans="1:7" ht="16" thickBot="1">
      <c r="A5" s="14">
        <v>1</v>
      </c>
      <c r="B5" s="25" t="s">
        <v>18</v>
      </c>
      <c r="C5" s="4">
        <v>2573.2407451853746</v>
      </c>
      <c r="D5" s="4">
        <v>2681.7528625632281</v>
      </c>
      <c r="E5" s="4">
        <v>17329.237924778015</v>
      </c>
      <c r="F5" s="4"/>
      <c r="G5" s="47">
        <f>SUM(C5:F5)</f>
        <v>22584.231532526617</v>
      </c>
    </row>
    <row r="6" spans="1:7" ht="16" thickBot="1">
      <c r="A6" s="15">
        <v>2</v>
      </c>
      <c r="B6" s="25" t="s">
        <v>19</v>
      </c>
      <c r="C6" s="4">
        <v>170</v>
      </c>
      <c r="D6" s="4">
        <v>148</v>
      </c>
      <c r="E6" s="4">
        <v>917</v>
      </c>
      <c r="F6" s="4"/>
      <c r="G6" s="48">
        <f>SUM(C6:F6)</f>
        <v>1235</v>
      </c>
    </row>
    <row r="7" spans="1:7" ht="16" thickBot="1">
      <c r="A7" s="15">
        <v>3</v>
      </c>
      <c r="B7" s="25" t="s">
        <v>24</v>
      </c>
      <c r="C7" s="4">
        <v>150</v>
      </c>
      <c r="D7" s="4">
        <v>111</v>
      </c>
      <c r="E7" s="4">
        <v>647</v>
      </c>
      <c r="F7" s="4"/>
      <c r="G7" s="48">
        <f>SUM(C7:F7)</f>
        <v>908</v>
      </c>
    </row>
    <row r="8" spans="1:7" ht="16" thickBot="1">
      <c r="A8" s="15">
        <v>4</v>
      </c>
      <c r="B8" s="25" t="s">
        <v>25</v>
      </c>
      <c r="C8" s="4">
        <v>20</v>
      </c>
      <c r="D8" s="4">
        <v>37</v>
      </c>
      <c r="E8" s="4">
        <v>270</v>
      </c>
      <c r="F8" s="4"/>
      <c r="G8" s="48">
        <f>SUM(C8:F8)</f>
        <v>327</v>
      </c>
    </row>
    <row r="9" spans="1:7" ht="16" thickBot="1">
      <c r="A9" s="15">
        <v>5</v>
      </c>
      <c r="B9" s="25" t="s">
        <v>26</v>
      </c>
      <c r="C9" s="4">
        <v>39</v>
      </c>
      <c r="D9" s="4">
        <v>64</v>
      </c>
      <c r="E9" s="5">
        <v>458</v>
      </c>
      <c r="F9" s="5"/>
      <c r="G9" s="48">
        <f>SUM(C9:F9)</f>
        <v>561</v>
      </c>
    </row>
    <row r="10" spans="1:7" ht="16" thickBot="1">
      <c r="A10" s="19"/>
      <c r="B10" s="19" t="s">
        <v>29</v>
      </c>
      <c r="C10" s="23"/>
      <c r="D10" s="23"/>
      <c r="E10" s="23"/>
      <c r="F10" s="23"/>
      <c r="G10" s="49"/>
    </row>
    <row r="11" spans="1:7" ht="16" thickBot="1">
      <c r="A11" s="14">
        <v>6</v>
      </c>
      <c r="B11" s="25" t="s">
        <v>30</v>
      </c>
      <c r="C11" s="53">
        <v>1258011.8169267853</v>
      </c>
      <c r="D11" s="53">
        <v>2242958.3776670676</v>
      </c>
      <c r="E11" s="53">
        <v>15737847.631307233</v>
      </c>
      <c r="F11" s="53"/>
      <c r="G11" s="54">
        <f>SUM(C11:F11)</f>
        <v>19238817.825901087</v>
      </c>
    </row>
    <row r="12" spans="1:7" ht="16" thickBot="1">
      <c r="A12" s="15">
        <v>7</v>
      </c>
      <c r="B12" s="25" t="s">
        <v>31</v>
      </c>
      <c r="C12" s="53">
        <v>1258011.8169267853</v>
      </c>
      <c r="D12" s="53">
        <v>2242958.3776670676</v>
      </c>
      <c r="E12" s="53">
        <v>15737847.631307233</v>
      </c>
      <c r="F12" s="51"/>
      <c r="G12" s="54">
        <f>SUM(C12:F12)</f>
        <v>19238817.825901087</v>
      </c>
    </row>
    <row r="13" spans="1:7" ht="16" thickBot="1">
      <c r="A13" s="15">
        <v>10</v>
      </c>
      <c r="B13" s="25" t="s">
        <v>34</v>
      </c>
      <c r="C13" s="51"/>
      <c r="D13" s="51"/>
      <c r="E13" s="51"/>
      <c r="F13" s="59">
        <v>0</v>
      </c>
      <c r="G13" s="54">
        <f>SUM(C13:F13)</f>
        <v>0</v>
      </c>
    </row>
    <row r="14" spans="1:7" ht="16" thickBot="1">
      <c r="A14" s="15">
        <v>11</v>
      </c>
      <c r="B14" s="25" t="s">
        <v>35</v>
      </c>
      <c r="C14" s="51"/>
      <c r="D14" s="51"/>
      <c r="E14" s="51"/>
      <c r="F14" s="59">
        <v>0</v>
      </c>
      <c r="G14" s="54">
        <f>SUM(C14:F14)</f>
        <v>0</v>
      </c>
    </row>
    <row r="15" spans="1:7" ht="16" thickBot="1">
      <c r="A15" s="19"/>
      <c r="B15" s="19" t="s">
        <v>38</v>
      </c>
      <c r="C15" s="23"/>
      <c r="D15" s="23"/>
      <c r="E15" s="23"/>
      <c r="F15" s="23"/>
      <c r="G15" s="49"/>
    </row>
    <row r="16" spans="1:7" ht="16" thickBot="1">
      <c r="A16" s="14">
        <v>15</v>
      </c>
      <c r="B16" s="25" t="s">
        <v>39</v>
      </c>
      <c r="C16" s="53">
        <v>84831.423557820672</v>
      </c>
      <c r="D16" s="53">
        <v>213363.62760574877</v>
      </c>
      <c r="E16" s="53">
        <v>1983208.6262586671</v>
      </c>
      <c r="F16" s="59">
        <v>0</v>
      </c>
      <c r="G16" s="54">
        <f t="shared" ref="G16:G22" si="0">SUM(C16:F16)</f>
        <v>2281403.6774222367</v>
      </c>
    </row>
    <row r="17" spans="1:7" ht="16" thickBot="1">
      <c r="A17" s="15">
        <v>16</v>
      </c>
      <c r="B17" s="25" t="s">
        <v>40</v>
      </c>
      <c r="C17" s="51">
        <v>432546.81516407389</v>
      </c>
      <c r="D17" s="51">
        <v>657442.96758657147</v>
      </c>
      <c r="E17" s="51">
        <v>7135999.9426154085</v>
      </c>
      <c r="F17" s="59">
        <v>0</v>
      </c>
      <c r="G17" s="54">
        <f t="shared" si="0"/>
        <v>8225989.7253660541</v>
      </c>
    </row>
    <row r="18" spans="1:7" ht="16" thickBot="1">
      <c r="A18" s="15">
        <v>17</v>
      </c>
      <c r="B18" s="25" t="s">
        <v>41</v>
      </c>
      <c r="C18" s="51">
        <v>87900.656143997927</v>
      </c>
      <c r="D18" s="51">
        <v>127888.25102312122</v>
      </c>
      <c r="E18" s="51">
        <v>949657.57245697838</v>
      </c>
      <c r="F18" s="59">
        <v>0</v>
      </c>
      <c r="G18" s="54">
        <f t="shared" si="0"/>
        <v>1165446.4796240975</v>
      </c>
    </row>
    <row r="19" spans="1:7" ht="16" thickBot="1">
      <c r="A19" s="15">
        <v>18</v>
      </c>
      <c r="B19" s="25" t="s">
        <v>42</v>
      </c>
      <c r="C19" s="51">
        <v>57759.49603339826</v>
      </c>
      <c r="D19" s="51">
        <v>92319.028191059857</v>
      </c>
      <c r="E19" s="51">
        <v>389259.98903449171</v>
      </c>
      <c r="F19" s="59">
        <v>0</v>
      </c>
      <c r="G19" s="54">
        <f t="shared" si="0"/>
        <v>539338.51325894985</v>
      </c>
    </row>
    <row r="20" spans="1:7" ht="16" thickBot="1">
      <c r="A20" s="15">
        <v>19</v>
      </c>
      <c r="B20" s="25" t="s">
        <v>43</v>
      </c>
      <c r="C20" s="51">
        <v>0</v>
      </c>
      <c r="D20" s="51">
        <v>0</v>
      </c>
      <c r="E20" s="51">
        <v>76.272071472745907</v>
      </c>
      <c r="F20" s="59">
        <v>0</v>
      </c>
      <c r="G20" s="54">
        <f t="shared" si="0"/>
        <v>76.272071472745907</v>
      </c>
    </row>
    <row r="21" spans="1:7" ht="16" thickBot="1">
      <c r="A21" s="15">
        <v>20</v>
      </c>
      <c r="B21" s="25" t="s">
        <v>44</v>
      </c>
      <c r="C21" s="51">
        <v>272605.69249064126</v>
      </c>
      <c r="D21" s="51">
        <v>299306.34603289084</v>
      </c>
      <c r="E21" s="51">
        <v>2419519.8295567371</v>
      </c>
      <c r="F21" s="59">
        <v>0</v>
      </c>
      <c r="G21" s="54">
        <f t="shared" si="0"/>
        <v>2991431.8680802691</v>
      </c>
    </row>
    <row r="22" spans="1:7" ht="16" thickBot="1">
      <c r="A22" s="15">
        <v>21</v>
      </c>
      <c r="B22" s="25" t="s">
        <v>45</v>
      </c>
      <c r="C22" s="51">
        <v>120209.29387475437</v>
      </c>
      <c r="D22" s="51">
        <v>490367.55385698739</v>
      </c>
      <c r="E22" s="51">
        <v>2312703.3171187215</v>
      </c>
      <c r="F22" s="59">
        <v>0</v>
      </c>
      <c r="G22" s="54">
        <f t="shared" si="0"/>
        <v>2923280.1648504632</v>
      </c>
    </row>
    <row r="23" spans="1:7" ht="16" thickBot="1">
      <c r="A23" s="19"/>
      <c r="B23" s="19" t="s">
        <v>64</v>
      </c>
      <c r="C23" s="23"/>
      <c r="D23" s="23"/>
      <c r="E23" s="23"/>
      <c r="F23" s="23"/>
      <c r="G23" s="50"/>
    </row>
    <row r="24" spans="1:7" ht="16" thickBot="1">
      <c r="A24" s="14">
        <v>39</v>
      </c>
      <c r="B24" s="25" t="s">
        <v>65</v>
      </c>
      <c r="C24" s="6">
        <v>34.900763358778626</v>
      </c>
      <c r="D24" s="6">
        <v>50.158127767235925</v>
      </c>
      <c r="E24" s="6">
        <v>279.76735656274559</v>
      </c>
      <c r="F24" s="60">
        <v>0</v>
      </c>
      <c r="G24" s="47">
        <f>SUM(C24:F24)</f>
        <v>364.82624768876013</v>
      </c>
    </row>
    <row r="25" spans="1:7" ht="16" thickBot="1">
      <c r="A25" s="14">
        <v>40</v>
      </c>
      <c r="B25" s="25" t="s">
        <v>66</v>
      </c>
      <c r="C25" s="4">
        <v>615.86680020030042</v>
      </c>
      <c r="D25" s="4">
        <v>939.02420694957709</v>
      </c>
      <c r="E25" s="4">
        <v>6154.9347477432066</v>
      </c>
      <c r="F25" s="60">
        <v>0</v>
      </c>
      <c r="G25" s="47">
        <f>SUM(C25:F25)</f>
        <v>7709.8257548930842</v>
      </c>
    </row>
    <row r="26" spans="1:7" ht="16" thickBot="1">
      <c r="A26" s="14">
        <v>41</v>
      </c>
      <c r="B26" s="25" t="s">
        <v>67</v>
      </c>
      <c r="C26" s="4">
        <v>487.97800420507843</v>
      </c>
      <c r="D26" s="4">
        <v>746.1501976284585</v>
      </c>
      <c r="E26" s="4">
        <v>3030.885654056518</v>
      </c>
      <c r="F26" s="60">
        <v>0</v>
      </c>
      <c r="G26" s="47">
        <f>SUM(C26:F26)</f>
        <v>4265.0138558900544</v>
      </c>
    </row>
    <row r="27" spans="1:7" ht="16" thickBot="1">
      <c r="A27" s="14">
        <v>42</v>
      </c>
      <c r="B27" s="25" t="s">
        <v>68</v>
      </c>
      <c r="C27" s="4">
        <v>58</v>
      </c>
      <c r="D27" s="4">
        <v>87</v>
      </c>
      <c r="E27" s="4">
        <v>391</v>
      </c>
      <c r="F27" s="60"/>
      <c r="G27" s="47">
        <f>SUM(C27:F27)</f>
        <v>536</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G5:G9">
    <cfRule type="cellIs" dxfId="23" priority="30" stopIfTrue="1" operator="lessThan">
      <formula>0</formula>
    </cfRule>
    <cfRule type="cellIs" dxfId="22" priority="34" stopIfTrue="1" operator="lessThan">
      <formula>0</formula>
    </cfRule>
  </conditionalFormatting>
  <conditionalFormatting sqref="C13:G14 F11:G12">
    <cfRule type="cellIs" dxfId="21" priority="29" stopIfTrue="1" operator="lessThan">
      <formula>0</formula>
    </cfRule>
    <cfRule type="cellIs" dxfId="20" priority="33" stopIfTrue="1" operator="lessThan">
      <formula>0</formula>
    </cfRule>
  </conditionalFormatting>
  <conditionalFormatting sqref="F16:G22">
    <cfRule type="cellIs" dxfId="19" priority="28" stopIfTrue="1" operator="lessThan">
      <formula>0</formula>
    </cfRule>
    <cfRule type="cellIs" dxfId="18" priority="32" stopIfTrue="1" operator="lessThan">
      <formula>0</formula>
    </cfRule>
  </conditionalFormatting>
  <conditionalFormatting sqref="F24:G27">
    <cfRule type="cellIs" dxfId="17" priority="27" stopIfTrue="1" operator="lessThan">
      <formula>0</formula>
    </cfRule>
    <cfRule type="cellIs" dxfId="16" priority="31" stopIfTrue="1" operator="lessThan">
      <formula>0</formula>
    </cfRule>
  </conditionalFormatting>
  <conditionalFormatting sqref="F7:F9">
    <cfRule type="cellIs" dxfId="15" priority="25" stopIfTrue="1" operator="lessThan">
      <formula>0</formula>
    </cfRule>
    <cfRule type="cellIs" dxfId="14" priority="26" stopIfTrue="1" operator="lessThan">
      <formula>0</formula>
    </cfRule>
  </conditionalFormatting>
  <conditionalFormatting sqref="F5:F6">
    <cfRule type="cellIs" dxfId="13" priority="13" stopIfTrue="1" operator="lessThan">
      <formula>0</formula>
    </cfRule>
    <cfRule type="cellIs" dxfId="12" priority="14" stopIfTrue="1" operator="lessThan">
      <formula>0</formula>
    </cfRule>
  </conditionalFormatting>
  <conditionalFormatting sqref="C7:E9">
    <cfRule type="cellIs" dxfId="11" priority="11" stopIfTrue="1" operator="lessThan">
      <formula>0</formula>
    </cfRule>
    <cfRule type="cellIs" dxfId="10" priority="12" stopIfTrue="1" operator="lessThan">
      <formula>0</formula>
    </cfRule>
  </conditionalFormatting>
  <conditionalFormatting sqref="C5:E6">
    <cfRule type="cellIs" dxfId="9" priority="9" stopIfTrue="1" operator="lessThan">
      <formula>0</formula>
    </cfRule>
    <cfRule type="cellIs" dxfId="8" priority="10" stopIfTrue="1" operator="lessThan">
      <formula>0</formula>
    </cfRule>
  </conditionalFormatting>
  <conditionalFormatting sqref="C11:E11">
    <cfRule type="cellIs" dxfId="7" priority="7" stopIfTrue="1" operator="lessThan">
      <formula>0</formula>
    </cfRule>
    <cfRule type="cellIs" dxfId="6" priority="8" stopIfTrue="1" operator="lessThan">
      <formula>0</formula>
    </cfRule>
  </conditionalFormatting>
  <conditionalFormatting sqref="C12:E12">
    <cfRule type="cellIs" dxfId="5" priority="5" stopIfTrue="1" operator="lessThan">
      <formula>0</formula>
    </cfRule>
    <cfRule type="cellIs" dxfId="4" priority="6" stopIfTrue="1" operator="lessThan">
      <formula>0</formula>
    </cfRule>
  </conditionalFormatting>
  <conditionalFormatting sqref="C16:E22">
    <cfRule type="cellIs" dxfId="3" priority="3" stopIfTrue="1" operator="lessThan">
      <formula>0</formula>
    </cfRule>
    <cfRule type="cellIs" dxfId="2" priority="4" stopIfTrue="1" operator="lessThan">
      <formula>0</formula>
    </cfRule>
  </conditionalFormatting>
  <conditionalFormatting sqref="C24:E27">
    <cfRule type="cellIs" dxfId="1" priority="1" stopIfTrue="1" operator="lessThan">
      <formula>0</formula>
    </cfRule>
    <cfRule type="cellIs" dxfId="0" priority="2"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1796875" defaultRowHeight="14.5"/>
  <cols>
    <col min="1" max="1" width="9.1796875" style="30"/>
    <col min="2" max="2" width="99" style="30" bestFit="1" customWidth="1"/>
    <col min="3" max="3" width="9.1796875" style="30"/>
    <col min="4" max="4" width="11.26953125" style="30" customWidth="1"/>
    <col min="5" max="5" width="15.453125" style="30" customWidth="1"/>
    <col min="6" max="6" width="9.1796875" style="30"/>
    <col min="7" max="7" width="12.453125" style="30" customWidth="1"/>
    <col min="8" max="8" width="13.1796875" style="30" customWidth="1"/>
    <col min="9" max="9" width="48.453125" style="30" customWidth="1"/>
    <col min="10" max="16384" width="9.1796875" style="30"/>
  </cols>
  <sheetData>
    <row r="1" spans="1:9" ht="21">
      <c r="A1" s="123" t="s">
        <v>9</v>
      </c>
      <c r="B1" s="123"/>
      <c r="C1" s="123"/>
      <c r="D1" s="123"/>
      <c r="E1" s="123"/>
      <c r="F1" s="123"/>
      <c r="G1" s="123"/>
      <c r="H1" s="123"/>
      <c r="I1" s="123"/>
    </row>
    <row r="2" spans="1:9" ht="18.5">
      <c r="A2" s="122" t="s">
        <v>78</v>
      </c>
      <c r="B2" s="122"/>
      <c r="C2" s="122"/>
      <c r="D2" s="122"/>
      <c r="E2" s="122"/>
      <c r="F2" s="122"/>
      <c r="G2" s="122"/>
      <c r="H2" s="122"/>
      <c r="I2" s="122"/>
    </row>
    <row r="3" spans="1:9" ht="19" thickBot="1">
      <c r="A3" s="101" t="s">
        <v>79</v>
      </c>
      <c r="B3" s="101"/>
      <c r="C3" s="101"/>
      <c r="D3" s="101"/>
      <c r="E3" s="101"/>
      <c r="F3" s="101"/>
      <c r="G3" s="101"/>
      <c r="H3" s="101"/>
      <c r="I3" s="101"/>
    </row>
    <row r="4" spans="1:9" ht="26.25" customHeight="1">
      <c r="A4" s="126" t="s">
        <v>80</v>
      </c>
      <c r="B4" s="124" t="s">
        <v>81</v>
      </c>
      <c r="C4" s="128" t="s">
        <v>82</v>
      </c>
      <c r="D4" s="128"/>
      <c r="E4" s="129"/>
      <c r="F4" s="130" t="s">
        <v>83</v>
      </c>
      <c r="G4" s="128"/>
      <c r="H4" s="131"/>
    </row>
    <row r="5" spans="1:9" ht="15" thickBot="1">
      <c r="A5" s="127"/>
      <c r="B5" s="125"/>
      <c r="C5" s="7" t="s">
        <v>84</v>
      </c>
      <c r="D5" s="7" t="s">
        <v>85</v>
      </c>
      <c r="E5" s="8" t="s">
        <v>86</v>
      </c>
      <c r="F5" s="9" t="s">
        <v>84</v>
      </c>
      <c r="G5" s="7" t="s">
        <v>85</v>
      </c>
      <c r="H5" s="10" t="s">
        <v>86</v>
      </c>
    </row>
    <row r="6" spans="1:9" ht="15.5">
      <c r="A6" s="26"/>
      <c r="B6" s="27" t="s">
        <v>29</v>
      </c>
      <c r="C6" s="31"/>
      <c r="D6" s="31"/>
      <c r="E6" s="31"/>
      <c r="F6" s="31"/>
      <c r="G6" s="31"/>
      <c r="H6" s="31"/>
      <c r="I6" s="12"/>
    </row>
    <row r="7" spans="1:9" ht="15.5">
      <c r="A7" s="28">
        <v>6</v>
      </c>
      <c r="B7" s="44" t="s">
        <v>30</v>
      </c>
      <c r="C7" s="38"/>
      <c r="D7" s="38"/>
      <c r="E7" s="39"/>
      <c r="F7" s="40"/>
      <c r="G7" s="38"/>
      <c r="H7" s="38"/>
      <c r="I7" s="12"/>
    </row>
    <row r="8" spans="1:9" ht="15.5">
      <c r="A8" s="28">
        <v>7</v>
      </c>
      <c r="B8" s="44" t="s">
        <v>31</v>
      </c>
      <c r="C8" s="38"/>
      <c r="D8" s="38"/>
      <c r="E8" s="39"/>
      <c r="F8" s="40"/>
      <c r="G8" s="38"/>
      <c r="H8" s="38"/>
      <c r="I8" s="12"/>
    </row>
    <row r="9" spans="1:9" ht="15.5">
      <c r="A9" s="28">
        <v>8</v>
      </c>
      <c r="B9" s="44" t="s">
        <v>32</v>
      </c>
      <c r="C9" s="32"/>
      <c r="D9" s="32"/>
      <c r="E9" s="33"/>
      <c r="F9" s="40"/>
      <c r="G9" s="38"/>
      <c r="H9" s="38"/>
      <c r="I9" s="12"/>
    </row>
    <row r="10" spans="1:9" ht="15.5">
      <c r="A10" s="28">
        <v>9</v>
      </c>
      <c r="B10" s="44" t="s">
        <v>33</v>
      </c>
      <c r="C10" s="32"/>
      <c r="D10" s="32"/>
      <c r="E10" s="33"/>
      <c r="F10" s="40"/>
      <c r="G10" s="38"/>
      <c r="H10" s="38"/>
      <c r="I10" s="12"/>
    </row>
    <row r="11" spans="1:9" ht="15.5">
      <c r="A11" s="28">
        <v>10</v>
      </c>
      <c r="B11" s="44" t="s">
        <v>34</v>
      </c>
      <c r="C11" s="38"/>
      <c r="D11" s="38"/>
      <c r="E11" s="39"/>
      <c r="F11" s="40"/>
      <c r="G11" s="38"/>
      <c r="H11" s="38"/>
      <c r="I11" s="12"/>
    </row>
    <row r="12" spans="1:9" ht="15.5">
      <c r="A12" s="28">
        <v>11</v>
      </c>
      <c r="B12" s="44" t="s">
        <v>35</v>
      </c>
      <c r="C12" s="38"/>
      <c r="D12" s="38"/>
      <c r="E12" s="39"/>
      <c r="F12" s="40"/>
      <c r="G12" s="38"/>
      <c r="H12" s="38"/>
      <c r="I12" s="12"/>
    </row>
    <row r="13" spans="1:9" ht="16" thickBot="1">
      <c r="A13" s="29">
        <v>13</v>
      </c>
      <c r="B13" s="45" t="s">
        <v>36</v>
      </c>
      <c r="C13" s="34"/>
      <c r="D13" s="34"/>
      <c r="E13" s="35"/>
      <c r="F13" s="41"/>
      <c r="G13" s="42"/>
      <c r="H13" s="43"/>
      <c r="I13" s="12"/>
    </row>
    <row r="14" spans="1:9" ht="15.5">
      <c r="A14" s="26"/>
      <c r="B14" s="46" t="s">
        <v>38</v>
      </c>
      <c r="C14" s="36"/>
      <c r="D14" s="36"/>
      <c r="E14" s="36"/>
      <c r="F14" s="36"/>
      <c r="G14" s="36"/>
      <c r="H14" s="36"/>
      <c r="I14" s="12"/>
    </row>
    <row r="15" spans="1:9" ht="15.5">
      <c r="A15" s="28">
        <v>15</v>
      </c>
      <c r="B15" s="44" t="s">
        <v>39</v>
      </c>
      <c r="C15" s="38"/>
      <c r="D15" s="38"/>
      <c r="E15" s="39"/>
      <c r="F15" s="40"/>
      <c r="G15" s="38"/>
      <c r="H15" s="38"/>
      <c r="I15" s="37"/>
    </row>
    <row r="16" spans="1:9" ht="15.5">
      <c r="A16" s="28">
        <v>16</v>
      </c>
      <c r="B16" s="44" t="s">
        <v>40</v>
      </c>
      <c r="C16" s="38"/>
      <c r="D16" s="38"/>
      <c r="E16" s="39"/>
      <c r="F16" s="40"/>
      <c r="G16" s="38"/>
      <c r="H16" s="38"/>
      <c r="I16" s="12"/>
    </row>
    <row r="17" spans="1:9" ht="15.5">
      <c r="A17" s="28">
        <v>17</v>
      </c>
      <c r="B17" s="44" t="s">
        <v>41</v>
      </c>
      <c r="C17" s="38"/>
      <c r="D17" s="38"/>
      <c r="E17" s="39"/>
      <c r="F17" s="40"/>
      <c r="G17" s="38"/>
      <c r="H17" s="38"/>
      <c r="I17" s="12"/>
    </row>
    <row r="18" spans="1:9" ht="15.5">
      <c r="A18" s="28">
        <v>18</v>
      </c>
      <c r="B18" s="44" t="s">
        <v>42</v>
      </c>
      <c r="C18" s="38"/>
      <c r="D18" s="38"/>
      <c r="E18" s="39"/>
      <c r="F18" s="40"/>
      <c r="G18" s="38"/>
      <c r="H18" s="38"/>
      <c r="I18" s="12"/>
    </row>
    <row r="19" spans="1:9" ht="15.5">
      <c r="A19" s="28">
        <v>19</v>
      </c>
      <c r="B19" s="44" t="s">
        <v>43</v>
      </c>
      <c r="C19" s="38"/>
      <c r="D19" s="38"/>
      <c r="E19" s="39"/>
      <c r="F19" s="40"/>
      <c r="G19" s="38"/>
      <c r="H19" s="38"/>
      <c r="I19" s="12"/>
    </row>
    <row r="20" spans="1:9" ht="15.5">
      <c r="A20" s="28">
        <v>20</v>
      </c>
      <c r="B20" s="44" t="s">
        <v>44</v>
      </c>
      <c r="C20" s="38"/>
      <c r="D20" s="38"/>
      <c r="E20" s="39"/>
      <c r="F20" s="40"/>
      <c r="G20" s="38"/>
      <c r="H20" s="38"/>
      <c r="I20" s="12"/>
    </row>
    <row r="21" spans="1:9" ht="15.5">
      <c r="A21" s="28">
        <v>21</v>
      </c>
      <c r="B21" s="44" t="s">
        <v>45</v>
      </c>
      <c r="C21" s="38"/>
      <c r="D21" s="38"/>
      <c r="E21" s="39"/>
      <c r="F21" s="40"/>
      <c r="G21" s="38"/>
      <c r="H21" s="38"/>
      <c r="I21" s="12"/>
    </row>
    <row r="22" spans="1:9" ht="15.5">
      <c r="A22" s="28">
        <v>22</v>
      </c>
      <c r="B22" s="44" t="s">
        <v>46</v>
      </c>
      <c r="C22" s="32"/>
      <c r="D22" s="32"/>
      <c r="E22" s="33"/>
      <c r="F22" s="40"/>
      <c r="G22" s="38"/>
      <c r="H22" s="38"/>
      <c r="I22" s="12"/>
    </row>
    <row r="23" spans="1:9" ht="15.5">
      <c r="A23" s="28">
        <v>23</v>
      </c>
      <c r="B23" s="44" t="s">
        <v>47</v>
      </c>
      <c r="C23" s="32"/>
      <c r="D23" s="32"/>
      <c r="E23" s="33"/>
      <c r="F23" s="40"/>
      <c r="G23" s="38"/>
      <c r="H23" s="38"/>
      <c r="I23" s="12"/>
    </row>
    <row r="24" spans="1:9" ht="15.5">
      <c r="A24" s="28">
        <v>24</v>
      </c>
      <c r="B24" s="44" t="s">
        <v>48</v>
      </c>
      <c r="C24" s="32"/>
      <c r="D24" s="32"/>
      <c r="E24" s="33"/>
      <c r="F24" s="40"/>
      <c r="G24" s="38"/>
      <c r="H24" s="38"/>
      <c r="I24" s="12"/>
    </row>
    <row r="25" spans="1:9" ht="15.5">
      <c r="A25" s="28">
        <v>26</v>
      </c>
      <c r="B25" s="44" t="s">
        <v>49</v>
      </c>
      <c r="C25" s="32"/>
      <c r="D25" s="32"/>
      <c r="E25" s="33"/>
      <c r="F25" s="40"/>
      <c r="G25" s="38"/>
      <c r="H25" s="38"/>
      <c r="I25" s="12"/>
    </row>
    <row r="26" spans="1:9" ht="15.5">
      <c r="A26" s="28">
        <v>27</v>
      </c>
      <c r="B26" s="44" t="s">
        <v>50</v>
      </c>
      <c r="C26" s="32"/>
      <c r="D26" s="32"/>
      <c r="E26" s="33"/>
      <c r="F26" s="40"/>
      <c r="G26" s="38"/>
      <c r="H26" s="38"/>
      <c r="I26" s="12"/>
    </row>
    <row r="27" spans="1:9" ht="15.5">
      <c r="A27" s="28">
        <v>28</v>
      </c>
      <c r="B27" s="44" t="s">
        <v>51</v>
      </c>
      <c r="C27" s="32"/>
      <c r="D27" s="32"/>
      <c r="E27" s="33"/>
      <c r="F27" s="40"/>
      <c r="G27" s="38"/>
      <c r="H27" s="38"/>
      <c r="I27" s="12"/>
    </row>
    <row r="28" spans="1:9" ht="15.5">
      <c r="A28" s="28">
        <v>29</v>
      </c>
      <c r="B28" s="44" t="s">
        <v>87</v>
      </c>
      <c r="C28" s="32"/>
      <c r="D28" s="32"/>
      <c r="E28" s="33"/>
      <c r="F28" s="40"/>
      <c r="G28" s="38"/>
      <c r="H28" s="38"/>
      <c r="I28" s="12"/>
    </row>
    <row r="29" spans="1:9" ht="15.5">
      <c r="A29" s="28">
        <v>30</v>
      </c>
      <c r="B29" s="44" t="s">
        <v>53</v>
      </c>
      <c r="C29" s="32"/>
      <c r="D29" s="32"/>
      <c r="E29" s="33"/>
      <c r="F29" s="40"/>
      <c r="G29" s="38"/>
      <c r="H29" s="38"/>
      <c r="I29" s="12"/>
    </row>
    <row r="30" spans="1:9" ht="15.5">
      <c r="A30" s="28">
        <v>31</v>
      </c>
      <c r="B30" s="44" t="s">
        <v>54</v>
      </c>
      <c r="C30" s="32"/>
      <c r="D30" s="32"/>
      <c r="E30" s="33"/>
      <c r="F30" s="40"/>
      <c r="G30" s="38"/>
      <c r="H30" s="38"/>
      <c r="I30" s="12"/>
    </row>
    <row r="31" spans="1:9" ht="15.5">
      <c r="A31" s="28">
        <v>32</v>
      </c>
      <c r="B31" s="44" t="s">
        <v>55</v>
      </c>
      <c r="C31" s="32"/>
      <c r="D31" s="32"/>
      <c r="E31" s="33"/>
      <c r="F31" s="40"/>
      <c r="G31" s="38"/>
      <c r="H31" s="38"/>
      <c r="I31" s="12"/>
    </row>
    <row r="32" spans="1:9" ht="15.5">
      <c r="A32" s="28">
        <v>33</v>
      </c>
      <c r="B32" s="44" t="s">
        <v>56</v>
      </c>
      <c r="C32" s="32"/>
      <c r="D32" s="32"/>
      <c r="E32" s="33"/>
      <c r="F32" s="40"/>
      <c r="G32" s="38"/>
      <c r="H32" s="38"/>
      <c r="I32" s="12"/>
    </row>
    <row r="33" spans="1:9" ht="15.5">
      <c r="A33" s="28" t="s">
        <v>57</v>
      </c>
      <c r="B33" s="44" t="s">
        <v>58</v>
      </c>
      <c r="C33" s="32"/>
      <c r="D33" s="32"/>
      <c r="E33" s="33"/>
      <c r="F33" s="40"/>
      <c r="G33" s="38"/>
      <c r="H33" s="38"/>
      <c r="I33" s="12"/>
    </row>
    <row r="34" spans="1:9" ht="15.5">
      <c r="A34" s="28">
        <v>34</v>
      </c>
      <c r="B34" s="44" t="s">
        <v>59</v>
      </c>
      <c r="C34" s="32"/>
      <c r="D34" s="32"/>
      <c r="E34" s="33"/>
      <c r="F34" s="40"/>
      <c r="G34" s="38"/>
      <c r="H34" s="38"/>
      <c r="I34" s="12"/>
    </row>
    <row r="35" spans="1:9" ht="15.5">
      <c r="A35" s="28">
        <v>35</v>
      </c>
      <c r="B35" s="44" t="s">
        <v>60</v>
      </c>
      <c r="C35" s="32"/>
      <c r="D35" s="32"/>
      <c r="E35" s="33"/>
      <c r="F35" s="40"/>
      <c r="G35" s="38"/>
      <c r="H35" s="38"/>
      <c r="I35" s="12"/>
    </row>
    <row r="36" spans="1:9" ht="16" thickBot="1">
      <c r="A36" s="29">
        <v>36</v>
      </c>
      <c r="B36" s="45" t="s">
        <v>61</v>
      </c>
      <c r="C36" s="34"/>
      <c r="D36" s="34"/>
      <c r="E36" s="35"/>
      <c r="F36" s="41"/>
      <c r="G36" s="42"/>
      <c r="H36" s="43"/>
      <c r="I36" s="12"/>
    </row>
  </sheetData>
  <sheetProtection algorithmName="SHA-512" hashValue="S3FgZh+ooVJbadXegytKV4RoYbBN0M4X1DjLJvQwKuHXOIygTqnxBO5i+jaih0/PRpPl5GUPKdbEti87cKW+Tg==" saltValue="i14NOkdHqatOXFn+GjdcP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1796875" defaultRowHeight="14.5"/>
  <cols>
    <col min="1" max="1" width="8.26953125" style="82" customWidth="1"/>
    <col min="2" max="2" width="6.54296875" style="82" bestFit="1" customWidth="1"/>
    <col min="3" max="3" width="50.7265625" style="82" customWidth="1"/>
    <col min="4" max="5" width="55.7265625" style="82" customWidth="1"/>
    <col min="6" max="8" width="16.7265625" style="82" customWidth="1"/>
    <col min="9" max="9" width="48.453125" style="82" customWidth="1"/>
    <col min="10" max="16384" width="9.1796875" style="82"/>
  </cols>
  <sheetData>
    <row r="1" spans="1:9" ht="21">
      <c r="A1" s="81" t="s">
        <v>9</v>
      </c>
      <c r="B1" s="81"/>
      <c r="C1" s="81"/>
      <c r="D1" s="81"/>
      <c r="E1" s="81"/>
      <c r="F1" s="81"/>
      <c r="G1" s="81"/>
      <c r="H1" s="81"/>
      <c r="I1" s="81"/>
    </row>
    <row r="2" spans="1:9" ht="15" thickBot="1">
      <c r="C2" s="83" t="s">
        <v>88</v>
      </c>
    </row>
    <row r="3" spans="1:9">
      <c r="B3" s="84" t="s">
        <v>80</v>
      </c>
      <c r="C3" s="85" t="s">
        <v>81</v>
      </c>
    </row>
    <row r="4" spans="1:9" ht="15" thickBot="1">
      <c r="B4" s="86"/>
      <c r="C4" s="87"/>
      <c r="D4" s="87"/>
      <c r="E4" s="88"/>
    </row>
    <row r="5" spans="1:9" ht="15.5">
      <c r="B5" s="89"/>
      <c r="C5" s="90" t="s">
        <v>29</v>
      </c>
      <c r="D5" s="91" t="s">
        <v>89</v>
      </c>
      <c r="E5" s="92" t="s">
        <v>90</v>
      </c>
    </row>
    <row r="6" spans="1:9" ht="15.5">
      <c r="B6" s="93">
        <v>6</v>
      </c>
      <c r="C6" s="94" t="s">
        <v>30</v>
      </c>
      <c r="D6" s="38"/>
      <c r="E6" s="38"/>
    </row>
    <row r="7" spans="1:9" ht="15.5">
      <c r="B7" s="93">
        <v>7</v>
      </c>
      <c r="C7" s="94" t="s">
        <v>31</v>
      </c>
      <c r="D7" s="38"/>
      <c r="E7" s="38"/>
    </row>
    <row r="8" spans="1:9" ht="15.5">
      <c r="B8" s="93">
        <v>8</v>
      </c>
      <c r="C8" s="94" t="s">
        <v>32</v>
      </c>
      <c r="D8" s="38"/>
      <c r="E8" s="38"/>
    </row>
    <row r="9" spans="1:9" ht="31">
      <c r="B9" s="93">
        <v>9</v>
      </c>
      <c r="C9" s="94" t="s">
        <v>33</v>
      </c>
      <c r="D9" s="38"/>
      <c r="E9" s="38"/>
    </row>
    <row r="10" spans="1:9" ht="15.5">
      <c r="B10" s="93">
        <v>10</v>
      </c>
      <c r="C10" s="94" t="s">
        <v>34</v>
      </c>
      <c r="D10" s="38"/>
      <c r="E10" s="38"/>
    </row>
    <row r="11" spans="1:9" ht="15.5">
      <c r="B11" s="93">
        <v>11</v>
      </c>
      <c r="C11" s="94" t="s">
        <v>35</v>
      </c>
      <c r="D11" s="38"/>
      <c r="E11" s="38"/>
    </row>
    <row r="12" spans="1:9" ht="31.5" thickBot="1">
      <c r="B12" s="95">
        <v>13</v>
      </c>
      <c r="C12" s="96" t="s">
        <v>36</v>
      </c>
      <c r="D12" s="38"/>
      <c r="E12" s="38"/>
    </row>
    <row r="13" spans="1:9" ht="15.5">
      <c r="B13" s="89"/>
      <c r="C13" s="97" t="s">
        <v>38</v>
      </c>
      <c r="D13" s="38"/>
      <c r="E13" s="38"/>
    </row>
    <row r="14" spans="1:9" ht="31">
      <c r="B14" s="93">
        <v>15</v>
      </c>
      <c r="C14" s="94" t="s">
        <v>39</v>
      </c>
      <c r="D14" s="38"/>
      <c r="E14" s="38"/>
    </row>
    <row r="15" spans="1:9" ht="31">
      <c r="B15" s="93">
        <v>16</v>
      </c>
      <c r="C15" s="94" t="s">
        <v>40</v>
      </c>
      <c r="D15" s="38"/>
      <c r="E15" s="38"/>
    </row>
    <row r="16" spans="1:9" ht="31">
      <c r="B16" s="93">
        <v>17</v>
      </c>
      <c r="C16" s="94" t="s">
        <v>41</v>
      </c>
      <c r="D16" s="38"/>
      <c r="E16" s="38"/>
    </row>
    <row r="17" spans="2:5" ht="15.5">
      <c r="B17" s="93">
        <v>18</v>
      </c>
      <c r="C17" s="94" t="s">
        <v>42</v>
      </c>
      <c r="D17" s="38"/>
      <c r="E17" s="38"/>
    </row>
    <row r="18" spans="2:5" ht="15.5">
      <c r="B18" s="93">
        <v>19</v>
      </c>
      <c r="C18" s="94" t="s">
        <v>43</v>
      </c>
      <c r="D18" s="38"/>
      <c r="E18" s="38"/>
    </row>
    <row r="19" spans="2:5" ht="15.5">
      <c r="B19" s="93">
        <v>20</v>
      </c>
      <c r="C19" s="94" t="s">
        <v>44</v>
      </c>
      <c r="D19" s="38"/>
      <c r="E19" s="38"/>
    </row>
    <row r="20" spans="2:5" ht="15.5">
      <c r="B20" s="93">
        <v>21</v>
      </c>
      <c r="C20" s="94" t="s">
        <v>45</v>
      </c>
      <c r="D20" s="38"/>
      <c r="E20" s="38"/>
    </row>
    <row r="21" spans="2:5" ht="15.5">
      <c r="B21" s="93">
        <v>22</v>
      </c>
      <c r="C21" s="94" t="s">
        <v>46</v>
      </c>
      <c r="D21" s="38"/>
      <c r="E21" s="38"/>
    </row>
    <row r="22" spans="2:5" ht="31">
      <c r="B22" s="93">
        <v>23</v>
      </c>
      <c r="C22" s="94" t="s">
        <v>47</v>
      </c>
      <c r="D22" s="38"/>
      <c r="E22" s="38"/>
    </row>
    <row r="23" spans="2:5" ht="15.5">
      <c r="B23" s="93">
        <v>24</v>
      </c>
      <c r="C23" s="94" t="s">
        <v>48</v>
      </c>
      <c r="D23" s="38"/>
      <c r="E23" s="38"/>
    </row>
    <row r="24" spans="2:5" ht="15.5">
      <c r="B24" s="93">
        <v>26</v>
      </c>
      <c r="C24" s="94" t="s">
        <v>49</v>
      </c>
      <c r="D24" s="38"/>
      <c r="E24" s="38"/>
    </row>
    <row r="25" spans="2:5" ht="15.5">
      <c r="B25" s="93">
        <v>27</v>
      </c>
      <c r="C25" s="94" t="s">
        <v>50</v>
      </c>
      <c r="D25" s="38"/>
      <c r="E25" s="38"/>
    </row>
    <row r="26" spans="2:5" ht="15.5">
      <c r="B26" s="93">
        <v>28</v>
      </c>
      <c r="C26" s="94" t="s">
        <v>51</v>
      </c>
      <c r="D26" s="38"/>
      <c r="E26" s="38"/>
    </row>
    <row r="27" spans="2:5" ht="15.5">
      <c r="B27" s="93">
        <v>29</v>
      </c>
      <c r="C27" s="94" t="s">
        <v>87</v>
      </c>
      <c r="D27" s="38"/>
      <c r="E27" s="38"/>
    </row>
    <row r="28" spans="2:5" ht="15.5">
      <c r="B28" s="93">
        <v>30</v>
      </c>
      <c r="C28" s="94" t="s">
        <v>53</v>
      </c>
      <c r="D28" s="38"/>
      <c r="E28" s="38"/>
    </row>
    <row r="29" spans="2:5" ht="15.5">
      <c r="B29" s="93">
        <v>31</v>
      </c>
      <c r="C29" s="94" t="s">
        <v>54</v>
      </c>
      <c r="D29" s="38"/>
      <c r="E29" s="38"/>
    </row>
    <row r="30" spans="2:5" ht="31">
      <c r="B30" s="93">
        <v>32</v>
      </c>
      <c r="C30" s="94" t="s">
        <v>55</v>
      </c>
      <c r="D30" s="38"/>
      <c r="E30" s="38"/>
    </row>
    <row r="31" spans="2:5" ht="15.5">
      <c r="B31" s="93">
        <v>33</v>
      </c>
      <c r="C31" s="94" t="s">
        <v>56</v>
      </c>
      <c r="D31" s="38"/>
      <c r="E31" s="38"/>
    </row>
    <row r="32" spans="2:5" ht="15.5">
      <c r="B32" s="93" t="s">
        <v>57</v>
      </c>
      <c r="C32" s="94" t="s">
        <v>58</v>
      </c>
      <c r="D32" s="38"/>
      <c r="E32" s="38"/>
    </row>
    <row r="33" spans="2:5" ht="15.5">
      <c r="B33" s="93">
        <v>34</v>
      </c>
      <c r="C33" s="94" t="s">
        <v>59</v>
      </c>
      <c r="D33" s="38"/>
      <c r="E33" s="38"/>
    </row>
    <row r="34" spans="2:5" ht="15.5">
      <c r="B34" s="93">
        <v>35</v>
      </c>
      <c r="C34" s="94" t="s">
        <v>60</v>
      </c>
      <c r="D34" s="38"/>
      <c r="E34" s="38"/>
    </row>
    <row r="35" spans="2:5" ht="16" thickBot="1">
      <c r="B35" s="95">
        <v>36</v>
      </c>
      <c r="C35" s="96" t="s">
        <v>61</v>
      </c>
      <c r="D35" s="38"/>
      <c r="E35" s="38">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Brown, Bradford L</cp:lastModifiedBy>
  <cp:lastPrinted>2014-10-03T12:15:11Z</cp:lastPrinted>
  <dcterms:created xsi:type="dcterms:W3CDTF">2013-10-30T14:59:00Z</dcterms:created>
  <dcterms:modified xsi:type="dcterms:W3CDTF">2022-04-13T12:26:00Z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