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codeName="ThisWorkbook" defaultThemeVersion="124226"/>
  <mc:AlternateContent xmlns:mc="http://schemas.openxmlformats.org/markup-compatibility/2006">
    <mc:Choice Requires="x15">
      <x15ac:absPath xmlns:x15ac="http://schemas.microsoft.com/office/spreadsheetml/2010/11/ac" url="\\som.w2k.state.me.us\Data\PFR-ACCESS\INS\DB\R&amp;S\945\_staging\"/>
    </mc:Choice>
  </mc:AlternateContent>
  <xr:revisionPtr revIDLastSave="0" documentId="13_ncr:1_{76B9DB53-6DA0-4A3B-A72C-455C320F712F}" xr6:coauthVersionLast="46" xr6:coauthVersionMax="46" xr10:uidLastSave="{00000000-0000-0000-0000-000000000000}"/>
  <workbookProtection workbookAlgorithmName="SHA-512" workbookHashValue="rvynR/qAhsSsQjf7W0Tt0BVeLktdTy/e3Pf7D16kjIc1jGKoDRCfqLbfPsLUQDswhPizJPav4cxr61Uv/DpYGA==" workbookSaltValue="sS+W+gwS98+0z1DlMSR52w==" workbookSpinCount="100000" lockStructure="1"/>
  <bookViews>
    <workbookView xWindow="28680" yWindow="-120" windowWidth="21840" windowHeight="13140" tabRatio="684" xr2:uid="{00000000-000D-0000-FFFF-FFFF00000000}"/>
  </bookViews>
  <sheets>
    <sheet name="Sections I-III. Company Data" sheetId="1" r:id="rId1"/>
    <sheet name="Statewide Data" sheetId="2" r:id="rId2"/>
    <sheet name="Area 1 Data" sheetId="3" r:id="rId3"/>
    <sheet name="Area 2 Data" sheetId="4" r:id="rId4"/>
    <sheet name="Area 3 Data" sheetId="5" r:id="rId5"/>
    <sheet name="Area 4 Data" sheetId="6" r:id="rId6"/>
    <sheet name="Allocation Method" sheetId="7" r:id="rId7"/>
    <sheet name="Comments" sheetId="8"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3" i="2" l="1"/>
  <c r="D51" i="2" l="1"/>
  <c r="G7" i="2"/>
  <c r="G8" i="2"/>
  <c r="E53" i="2"/>
  <c r="D53" i="2"/>
  <c r="C53" i="2"/>
  <c r="E52" i="2"/>
  <c r="D52" i="2"/>
  <c r="C52" i="2"/>
  <c r="E51" i="2"/>
  <c r="C51" i="2"/>
  <c r="E50" i="2"/>
  <c r="D50" i="2"/>
  <c r="C50" i="2"/>
  <c r="E29" i="2"/>
  <c r="D29" i="2"/>
  <c r="C29" i="2"/>
  <c r="E28" i="2"/>
  <c r="D28" i="2"/>
  <c r="C28" i="2"/>
  <c r="E27" i="2"/>
  <c r="D27" i="2"/>
  <c r="C27" i="2"/>
  <c r="E26" i="2"/>
  <c r="D26" i="2"/>
  <c r="C26" i="2"/>
  <c r="E25" i="2"/>
  <c r="D25" i="2"/>
  <c r="C25" i="2"/>
  <c r="E24" i="2"/>
  <c r="D24" i="2"/>
  <c r="C24" i="2"/>
  <c r="E23" i="2"/>
  <c r="D23" i="2"/>
  <c r="C23" i="2"/>
  <c r="E19" i="2"/>
  <c r="D19" i="2"/>
  <c r="C19" i="2"/>
  <c r="E18" i="2"/>
  <c r="D18" i="2"/>
  <c r="C18" i="2"/>
  <c r="F15" i="2"/>
  <c r="E15" i="2"/>
  <c r="D15" i="2"/>
  <c r="C15" i="2"/>
  <c r="F14" i="2"/>
  <c r="E14" i="2"/>
  <c r="D14" i="2"/>
  <c r="C14" i="2"/>
  <c r="F11" i="2"/>
  <c r="E11" i="2"/>
  <c r="D11" i="2"/>
  <c r="C11" i="2"/>
  <c r="F10" i="2"/>
  <c r="E10" i="2"/>
  <c r="D10" i="2"/>
  <c r="C10" i="2"/>
  <c r="F9" i="2"/>
  <c r="E9" i="2"/>
  <c r="D9" i="2"/>
  <c r="C9" i="2"/>
  <c r="F6" i="2"/>
  <c r="E6" i="2"/>
  <c r="D6" i="2"/>
  <c r="C6" i="2"/>
  <c r="F5" i="2"/>
  <c r="E5" i="2"/>
  <c r="D5" i="2"/>
  <c r="C5" i="2"/>
  <c r="D47" i="2"/>
  <c r="E47" i="2"/>
  <c r="F47" i="2"/>
  <c r="C47" i="2"/>
  <c r="F21" i="2"/>
  <c r="G27" i="6"/>
  <c r="G26" i="6"/>
  <c r="G25" i="6"/>
  <c r="G24" i="6"/>
  <c r="G22" i="6"/>
  <c r="G21" i="6"/>
  <c r="G20" i="6"/>
  <c r="G19" i="6"/>
  <c r="G18" i="6"/>
  <c r="G17" i="6"/>
  <c r="G16" i="6"/>
  <c r="G14" i="6"/>
  <c r="G13" i="6"/>
  <c r="G12" i="6"/>
  <c r="G11" i="6"/>
  <c r="G9" i="6"/>
  <c r="G8" i="6"/>
  <c r="G7" i="6"/>
  <c r="G6" i="6"/>
  <c r="G5" i="6"/>
  <c r="G27" i="5"/>
  <c r="G26" i="5"/>
  <c r="G25" i="5"/>
  <c r="G24" i="5"/>
  <c r="G22" i="5"/>
  <c r="G21" i="5"/>
  <c r="G20" i="5"/>
  <c r="G19" i="5"/>
  <c r="G18" i="5"/>
  <c r="G17" i="5"/>
  <c r="G16" i="5"/>
  <c r="G14" i="5"/>
  <c r="G13" i="5"/>
  <c r="G12" i="5"/>
  <c r="G11" i="5"/>
  <c r="G9" i="5"/>
  <c r="G8" i="5"/>
  <c r="G7" i="5"/>
  <c r="G6" i="5"/>
  <c r="G5" i="5"/>
  <c r="G27" i="4"/>
  <c r="G26" i="4"/>
  <c r="G25" i="4"/>
  <c r="G24" i="4"/>
  <c r="G22" i="4"/>
  <c r="G21" i="4"/>
  <c r="G20" i="4"/>
  <c r="G19" i="4"/>
  <c r="G18" i="4"/>
  <c r="G17" i="4"/>
  <c r="G16" i="4"/>
  <c r="G14" i="4"/>
  <c r="G13" i="4"/>
  <c r="G12" i="4"/>
  <c r="G11" i="4"/>
  <c r="G9" i="4"/>
  <c r="G8" i="4"/>
  <c r="G7" i="4"/>
  <c r="G6" i="4"/>
  <c r="G5" i="4"/>
  <c r="G27" i="3"/>
  <c r="G26" i="3"/>
  <c r="G52" i="2" s="1"/>
  <c r="G25" i="3"/>
  <c r="G24" i="3"/>
  <c r="G22" i="3"/>
  <c r="G21" i="3"/>
  <c r="G20" i="3"/>
  <c r="G19" i="3"/>
  <c r="G18" i="3"/>
  <c r="G17" i="3"/>
  <c r="G24" i="2" s="1"/>
  <c r="G16" i="3"/>
  <c r="G14" i="3"/>
  <c r="G19" i="2" s="1"/>
  <c r="G13" i="3"/>
  <c r="G12" i="3"/>
  <c r="G11" i="3"/>
  <c r="G9" i="3"/>
  <c r="G8" i="3"/>
  <c r="G7" i="3"/>
  <c r="G6" i="3"/>
  <c r="G5" i="3"/>
  <c r="G46" i="2"/>
  <c r="G45" i="2"/>
  <c r="G44" i="2"/>
  <c r="G42" i="2"/>
  <c r="G41" i="2"/>
  <c r="G40" i="2"/>
  <c r="G39" i="2"/>
  <c r="G38" i="2"/>
  <c r="G37" i="2"/>
  <c r="G36" i="2"/>
  <c r="G35" i="2"/>
  <c r="G34" i="2"/>
  <c r="G32" i="2"/>
  <c r="G31" i="2"/>
  <c r="G30" i="2"/>
  <c r="G20" i="2"/>
  <c r="G17" i="2"/>
  <c r="G16" i="2"/>
  <c r="E12" i="2"/>
  <c r="D21" i="2" l="1"/>
  <c r="E21" i="2"/>
  <c r="G28" i="2"/>
  <c r="F48" i="2"/>
  <c r="F12" i="2"/>
  <c r="G10" i="2"/>
  <c r="G51" i="2"/>
  <c r="G25" i="2"/>
  <c r="G53" i="2"/>
  <c r="G27" i="2"/>
  <c r="G14" i="2"/>
  <c r="G47" i="2"/>
  <c r="G9" i="2"/>
  <c r="C12" i="2"/>
  <c r="G18" i="2"/>
  <c r="G23" i="2"/>
  <c r="C33" i="2"/>
  <c r="E33" i="2"/>
  <c r="E48" i="2" s="1"/>
  <c r="G29" i="2"/>
  <c r="D33" i="2"/>
  <c r="D48" i="2" s="1"/>
  <c r="G26" i="2"/>
  <c r="G50" i="2"/>
  <c r="D12" i="2"/>
  <c r="G11" i="2"/>
  <c r="G15" i="2"/>
  <c r="C21" i="2"/>
  <c r="G21" i="2" s="1"/>
  <c r="G5" i="2"/>
  <c r="G6" i="2"/>
  <c r="G12" i="2" l="1"/>
  <c r="G33" i="2"/>
  <c r="C48" i="2"/>
  <c r="G48" i="2" s="1"/>
</calcChain>
</file>

<file path=xl/sharedStrings.xml><?xml version="1.0" encoding="utf-8"?>
<sst xmlns="http://schemas.openxmlformats.org/spreadsheetml/2006/main" count="308" uniqueCount="105">
  <si>
    <t>Section I. Company Information</t>
  </si>
  <si>
    <t>Company Name:</t>
  </si>
  <si>
    <t>NAIC Code:</t>
  </si>
  <si>
    <t>Section II. Contact Information</t>
  </si>
  <si>
    <t>First Name:</t>
  </si>
  <si>
    <t>Last Name:</t>
  </si>
  <si>
    <t>Phone Number:</t>
  </si>
  <si>
    <t>Year</t>
  </si>
  <si>
    <t>Total</t>
  </si>
  <si>
    <t>Maine 945 Report</t>
  </si>
  <si>
    <t>Section III. Direct Written Health Insurance Premium</t>
  </si>
  <si>
    <t>Maine Rule 945 Report</t>
  </si>
  <si>
    <t>Large Groups</t>
  </si>
  <si>
    <t>Small Groups</t>
  </si>
  <si>
    <t>Individuals</t>
  </si>
  <si>
    <t>Stop Loss</t>
  </si>
  <si>
    <t>Member and Contract Information</t>
  </si>
  <si>
    <t>Line Number</t>
  </si>
  <si>
    <t>Member Months during year</t>
  </si>
  <si>
    <t>Number of contracts 12/31</t>
  </si>
  <si>
    <t>2a</t>
  </si>
  <si>
    <t>Number of contracts included in line 2 that were issued during the year</t>
  </si>
  <si>
    <t>2b</t>
  </si>
  <si>
    <t>Number of contracts in line 2a covering policyholders that were uninsured for the prior 90 days</t>
  </si>
  <si>
    <t>Number of subscribers covered as individuals (non-family) under group or individual contracts 12/31</t>
  </si>
  <si>
    <t>Number of families covered (individual + spouse, individual + dependent, individual + family) 12/31</t>
  </si>
  <si>
    <t>Number of dependents 12/31</t>
  </si>
  <si>
    <t>5a</t>
  </si>
  <si>
    <t>Covered lives 12/31 (lines 3-5)</t>
  </si>
  <si>
    <t>Revenue Information</t>
  </si>
  <si>
    <t>Direct premiums written</t>
  </si>
  <si>
    <t>Direct premiums earned</t>
  </si>
  <si>
    <t>Net premium income</t>
  </si>
  <si>
    <t>Change in unearned premium reserves and reserve for rate credits</t>
  </si>
  <si>
    <t>Fee-for-service</t>
  </si>
  <si>
    <t>Risk revenue</t>
  </si>
  <si>
    <t>Aggregate write-ins for other health care related revenues</t>
  </si>
  <si>
    <t>Total revenues (lines 8-13)</t>
  </si>
  <si>
    <t>Expense Information</t>
  </si>
  <si>
    <t>Hospital benefits (not including emergency room) - inpatient only</t>
  </si>
  <si>
    <t>Hospital benefits (not including emergency room) - outpatient only</t>
  </si>
  <si>
    <t>Medical benefits (excluding hospital inpatient and outpatient above)</t>
  </si>
  <si>
    <t>Other professional services</t>
  </si>
  <si>
    <t>Outside referrals</t>
  </si>
  <si>
    <t>Emergency room and out-of-area</t>
  </si>
  <si>
    <t>Prescription drugs</t>
  </si>
  <si>
    <t>Aggregate write-ins for other medical and hospital</t>
  </si>
  <si>
    <t>Incentive pool and withhold adjustments and bonus amounts</t>
  </si>
  <si>
    <t>Net reinsurance recoveries</t>
  </si>
  <si>
    <t>Increase in reserves</t>
  </si>
  <si>
    <t>Cost containment expenses</t>
  </si>
  <si>
    <t>Other claims adjustment expenses</t>
  </si>
  <si>
    <t>Salaries, wages and other benefits excluding cost containment expenses and other claims adjustment expenses</t>
  </si>
  <si>
    <t>Commissions</t>
  </si>
  <si>
    <t>Marketing and advertising</t>
  </si>
  <si>
    <t>Taxes, licenses and fees, excluding ACA Annual Health Insurance Industry Fee and ACA Exchange Fee</t>
  </si>
  <si>
    <t>ACA Annual Health Insurance Industry Fee</t>
  </si>
  <si>
    <t>33a</t>
  </si>
  <si>
    <t>ACA Exchange Fee</t>
  </si>
  <si>
    <t>Charitable contributions</t>
  </si>
  <si>
    <t>Lobbying expenses</t>
  </si>
  <si>
    <t>All other expenses</t>
  </si>
  <si>
    <t>Total claims adjustment and administrative expenses (lines 27-36)</t>
  </si>
  <si>
    <t>Net Underwriting gain or loss (line 14 less lines 25 less line 26 less line 37)</t>
  </si>
  <si>
    <t>Utilization Statistics</t>
  </si>
  <si>
    <t>Hospital days (not including emergency room) - inpatient only</t>
  </si>
  <si>
    <t>Physician encounters</t>
  </si>
  <si>
    <t>Other professional encounters</t>
  </si>
  <si>
    <t>Number of emergency room visits</t>
  </si>
  <si>
    <t>Policyholder Category</t>
  </si>
  <si>
    <t>Line Description</t>
  </si>
  <si>
    <t>Statewide Data</t>
  </si>
  <si>
    <t>Area 1: Cumberland, Sagadahoc and York Counties</t>
  </si>
  <si>
    <t>Area 2: Knox, Kennebec, Lincoln and Oxford Counties</t>
  </si>
  <si>
    <t>Area 3: Androscoggin, Waldo, Franklin, Penobscot, Somerset and Piscataquis Counties</t>
  </si>
  <si>
    <t>Area 4: Hancock, Aroostook and Washington Counties</t>
  </si>
  <si>
    <t>**If you answered NO to the question above, you must complete the 945 Short Form instead of this form.</t>
  </si>
  <si>
    <r>
      <t xml:space="preserve">Total medical and hospital expenses (lines 15-23 less line 24) </t>
    </r>
    <r>
      <rPr>
        <b/>
        <sz val="12"/>
        <color indexed="10"/>
        <rFont val="Calibri"/>
        <family val="2"/>
      </rPr>
      <t>Manually enter the total for Stop Loss</t>
    </r>
  </si>
  <si>
    <r>
      <t>1. Place an X in</t>
    </r>
    <r>
      <rPr>
        <b/>
        <u/>
        <sz val="14"/>
        <color indexed="10"/>
        <rFont val="Calibri"/>
        <family val="2"/>
      </rPr>
      <t xml:space="preserve"> either</t>
    </r>
    <r>
      <rPr>
        <sz val="14"/>
        <color indexed="10"/>
        <rFont val="Calibri"/>
        <family val="2"/>
      </rPr>
      <t xml:space="preserve"> the Actual, or the Allocated or the Combination column below to indicate how your data in the Statewide and Area tabs were determined. </t>
    </r>
  </si>
  <si>
    <t>2. For each line item marked as either Allocated or as Combination, provide an explanation in the Comments tab.</t>
  </si>
  <si>
    <t>Line #</t>
  </si>
  <si>
    <t>ALLOCATION METHOD</t>
  </si>
  <si>
    <t>Allocation By Region (Select One)</t>
  </si>
  <si>
    <t>Allocation by Category of Policyholder (Select One)</t>
  </si>
  <si>
    <t>Actual</t>
  </si>
  <si>
    <t>Allocated</t>
  </si>
  <si>
    <t>Combination</t>
  </si>
  <si>
    <t xml:space="preserve">Salaries, wages and other benefits </t>
  </si>
  <si>
    <t>Enter Comments Below</t>
  </si>
  <si>
    <t>Allocation by Region Comments</t>
  </si>
  <si>
    <t>Allocation by Policyholder Category Comments</t>
  </si>
  <si>
    <t>E-Mail:</t>
  </si>
  <si>
    <t>YES</t>
  </si>
  <si>
    <t>NO</t>
  </si>
  <si>
    <t>All companies must, at least, complete Sections I, II, and III below. Use the Tab key to go forward and hold down the Shift key and Tab Key to go backward.</t>
  </si>
  <si>
    <r>
      <t>**If you answered YES to t</t>
    </r>
    <r>
      <rPr>
        <b/>
        <sz val="12"/>
        <color indexed="56"/>
        <rFont val="Calibri"/>
        <family val="2"/>
      </rPr>
      <t>he question directly above, you must complete the Statewide Data tab, Area tabs,  and Allocation and Comments tabs.</t>
    </r>
  </si>
  <si>
    <r>
      <t xml:space="preserve">Did this Company Have at Least $5 million of direct written health insurance premium in Maine? (Click on box and </t>
    </r>
    <r>
      <rPr>
        <sz val="14"/>
        <color rgb="FFFF0000"/>
        <rFont val="Calibri"/>
        <family val="2"/>
        <scheme val="minor"/>
      </rPr>
      <t>Select YES or NO</t>
    </r>
    <r>
      <rPr>
        <b/>
        <sz val="14"/>
        <color theme="1"/>
        <rFont val="Calibri"/>
        <family val="2"/>
        <scheme val="minor"/>
      </rPr>
      <t xml:space="preserve"> -----&gt;</t>
    </r>
    <r>
      <rPr>
        <sz val="14"/>
        <color theme="1"/>
        <rFont val="Calibri"/>
        <family val="2"/>
        <scheme val="minor"/>
      </rPr>
      <t>)</t>
    </r>
  </si>
  <si>
    <t>33b</t>
  </si>
  <si>
    <t>MGARA Reinsurance Assessment</t>
  </si>
  <si>
    <t>945 Long Version: 10/21/2019</t>
  </si>
  <si>
    <t>Cigna Health and Life Insurance Company, Inc.</t>
  </si>
  <si>
    <t xml:space="preserve">Jasmine </t>
  </si>
  <si>
    <t>Smith</t>
  </si>
  <si>
    <t>860-902-0987</t>
  </si>
  <si>
    <t>Jasmine.Smith@cigna.com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</si>
</sst>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quot;$&quot;#,##0"/>
    <numFmt numFmtId="165" formatCode="[&lt;=9999999]###\-####;\(###\)\ ###\-####"/>
    <numFmt numFmtId="166" formatCode=";;;"/>
  </numFmts>
  <fonts count="29" x14ac:knownFonts="1">
    <font>
      <sz val="11"/>
      <color theme="1"/>
      <name val="Calibri"/>
      <family val="2"/>
      <scheme val="minor"/>
    </font>
    <font>
      <b/>
      <sz val="12"/>
      <color indexed="10"/>
      <name val="Calibri"/>
      <family val="2"/>
    </font>
    <font>
      <b/>
      <u/>
      <sz val="14"/>
      <color indexed="10"/>
      <name val="Calibri"/>
      <family val="2"/>
    </font>
    <font>
      <sz val="14"/>
      <color indexed="10"/>
      <name val="Calibri"/>
      <family val="2"/>
    </font>
    <font>
      <sz val="10"/>
      <name val="Arial"/>
      <family val="2"/>
    </font>
    <font>
      <b/>
      <sz val="10"/>
      <name val="Arial"/>
      <family val="2"/>
    </font>
    <font>
      <b/>
      <sz val="11"/>
      <name val="Arial"/>
      <family val="2"/>
    </font>
    <font>
      <b/>
      <sz val="12"/>
      <color indexed="56"/>
      <name val="Calibri"/>
      <family val="2"/>
    </font>
    <font>
      <b/>
      <sz val="11"/>
      <color theme="1"/>
      <name val="Calibri"/>
      <family val="2"/>
      <scheme val="minor"/>
    </font>
    <font>
      <sz val="16"/>
      <color theme="1"/>
      <name val="Calibri"/>
      <family val="2"/>
      <scheme val="minor"/>
    </font>
    <font>
      <sz val="12"/>
      <color theme="1"/>
      <name val="Calibri"/>
      <family val="2"/>
      <scheme val="minor"/>
    </font>
    <font>
      <b/>
      <sz val="16"/>
      <color theme="3"/>
      <name val="Calibri"/>
      <family val="2"/>
      <scheme val="minor"/>
    </font>
    <font>
      <sz val="12"/>
      <color rgb="FF000000"/>
      <name val="Calibri"/>
      <family val="2"/>
    </font>
    <font>
      <b/>
      <sz val="14"/>
      <color rgb="FFFF0000"/>
      <name val="Calibri"/>
      <family val="2"/>
    </font>
    <font>
      <b/>
      <sz val="12"/>
      <color rgb="FF000000"/>
      <name val="Calibri"/>
      <family val="2"/>
    </font>
    <font>
      <sz val="12"/>
      <name val="Calibri"/>
      <family val="2"/>
      <scheme val="minor"/>
    </font>
    <font>
      <b/>
      <sz val="12"/>
      <name val="Calibri"/>
      <family val="2"/>
      <scheme val="minor"/>
    </font>
    <font>
      <sz val="14"/>
      <color rgb="FFFF0000"/>
      <name val="Calibri"/>
      <family val="2"/>
      <scheme val="minor"/>
    </font>
    <font>
      <b/>
      <sz val="12"/>
      <color theme="3"/>
      <name val="Calibri"/>
      <family val="2"/>
      <scheme val="minor"/>
    </font>
    <font>
      <b/>
      <sz val="12"/>
      <color rgb="FF00B050"/>
      <name val="Calibri"/>
      <family val="2"/>
      <scheme val="minor"/>
    </font>
    <font>
      <b/>
      <sz val="11"/>
      <color rgb="FFFF0000"/>
      <name val="Calibri"/>
      <family val="2"/>
      <scheme val="minor"/>
    </font>
    <font>
      <b/>
      <sz val="14"/>
      <color rgb="FF000000"/>
      <name val="Calibri"/>
      <family val="2"/>
    </font>
    <font>
      <b/>
      <sz val="14"/>
      <color theme="3"/>
      <name val="Calibri"/>
      <family val="2"/>
      <scheme val="minor"/>
    </font>
    <font>
      <b/>
      <sz val="14"/>
      <name val="Calibri"/>
      <family val="2"/>
      <scheme val="minor"/>
    </font>
    <font>
      <b/>
      <sz val="14"/>
      <color rgb="FF00B050"/>
      <name val="Calibri"/>
      <family val="2"/>
      <scheme val="minor"/>
    </font>
    <font>
      <b/>
      <u/>
      <sz val="14"/>
      <color rgb="FFFF0000"/>
      <name val="Calibri"/>
      <family val="2"/>
      <scheme val="minor"/>
    </font>
    <font>
      <sz val="14"/>
      <color theme="1"/>
      <name val="Calibri"/>
      <family val="2"/>
      <scheme val="minor"/>
    </font>
    <font>
      <b/>
      <sz val="14"/>
      <color rgb="FFFF0000"/>
      <name val="Calibri"/>
      <family val="2"/>
      <scheme val="minor"/>
    </font>
    <font>
      <b/>
      <sz val="14"/>
      <color theme="1"/>
      <name val="Calibri"/>
      <family val="2"/>
      <scheme val="minor"/>
    </font>
  </fonts>
  <fills count="9">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0.34998626667073579"/>
        <bgColor indexed="64"/>
      </patternFill>
    </fill>
    <fill>
      <patternFill patternType="solid">
        <fgColor rgb="FFE4DFEC"/>
        <bgColor indexed="64"/>
      </patternFill>
    </fill>
  </fills>
  <borders count="39">
    <border>
      <left/>
      <right/>
      <top/>
      <bottom/>
      <diagonal/>
    </border>
    <border>
      <left style="medium">
        <color indexed="64"/>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medium">
        <color indexed="64"/>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style="thick">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s>
  <cellStyleXfs count="3">
    <xf numFmtId="0" fontId="0" fillId="0" borderId="0"/>
    <xf numFmtId="43" fontId="4" fillId="0" borderId="0" applyFont="0" applyFill="0" applyBorder="0" applyAlignment="0" applyProtection="0"/>
    <xf numFmtId="0" fontId="4" fillId="0" borderId="0"/>
  </cellStyleXfs>
  <cellXfs count="127">
    <xf numFmtId="0" fontId="0" fillId="0" borderId="0" xfId="0"/>
    <xf numFmtId="0" fontId="10" fillId="0" borderId="4" xfId="0" applyFont="1" applyBorder="1" applyAlignment="1" applyProtection="1">
      <alignment horizontal="center"/>
    </xf>
    <xf numFmtId="3" fontId="12" fillId="6" borderId="14" xfId="0" applyNumberFormat="1" applyFont="1" applyFill="1" applyBorder="1" applyAlignment="1" applyProtection="1">
      <alignment vertical="center"/>
      <protection locked="0"/>
    </xf>
    <xf numFmtId="3" fontId="12" fillId="6" borderId="5" xfId="0" applyNumberFormat="1" applyFont="1" applyFill="1" applyBorder="1" applyAlignment="1" applyProtection="1">
      <alignment vertical="center"/>
      <protection locked="0"/>
    </xf>
    <xf numFmtId="3" fontId="12" fillId="6" borderId="15" xfId="0" applyNumberFormat="1" applyFont="1" applyFill="1" applyBorder="1" applyAlignment="1" applyProtection="1">
      <alignment vertical="center"/>
      <protection locked="0"/>
    </xf>
    <xf numFmtId="3" fontId="12" fillId="6" borderId="9" xfId="0" applyNumberFormat="1" applyFont="1" applyFill="1" applyBorder="1" applyAlignment="1" applyProtection="1">
      <alignment vertical="center"/>
      <protection locked="0"/>
    </xf>
    <xf numFmtId="3" fontId="12" fillId="6" borderId="16" xfId="0" applyNumberFormat="1" applyFont="1" applyFill="1" applyBorder="1" applyAlignment="1" applyProtection="1">
      <alignment vertical="center"/>
      <protection locked="0"/>
    </xf>
    <xf numFmtId="0" fontId="5" fillId="3" borderId="17" xfId="2" applyFont="1" applyFill="1" applyBorder="1" applyAlignment="1" applyProtection="1">
      <alignment horizontal="center" vertical="center" wrapText="1"/>
      <protection hidden="1"/>
    </xf>
    <xf numFmtId="0" fontId="5" fillId="3" borderId="18" xfId="2" applyFont="1" applyFill="1" applyBorder="1" applyAlignment="1" applyProtection="1">
      <alignment horizontal="center" vertical="center" wrapText="1"/>
      <protection hidden="1"/>
    </xf>
    <xf numFmtId="0" fontId="5" fillId="3" borderId="19" xfId="2" applyFont="1" applyFill="1" applyBorder="1" applyAlignment="1" applyProtection="1">
      <alignment horizontal="center" vertical="center" wrapText="1"/>
      <protection hidden="1"/>
    </xf>
    <xf numFmtId="0" fontId="5" fillId="3" borderId="20" xfId="2" applyFont="1" applyFill="1" applyBorder="1" applyAlignment="1" applyProtection="1">
      <alignment horizontal="center" vertical="center" wrapText="1"/>
      <protection hidden="1"/>
    </xf>
    <xf numFmtId="0" fontId="9" fillId="0" borderId="0" xfId="0" applyFont="1" applyProtection="1"/>
    <xf numFmtId="0" fontId="10" fillId="0" borderId="0" xfId="0" applyFont="1" applyProtection="1"/>
    <xf numFmtId="0" fontId="11" fillId="0" borderId="0" xfId="0" applyFont="1" applyProtection="1"/>
    <xf numFmtId="0" fontId="10" fillId="0" borderId="2" xfId="0" applyFont="1" applyBorder="1" applyAlignment="1" applyProtection="1">
      <alignment horizontal="center"/>
    </xf>
    <xf numFmtId="0" fontId="10" fillId="0" borderId="3" xfId="0" applyFont="1" applyBorder="1" applyAlignment="1" applyProtection="1">
      <alignment horizontal="center"/>
    </xf>
    <xf numFmtId="0" fontId="10" fillId="0" borderId="5" xfId="0" applyFont="1" applyBorder="1" applyProtection="1"/>
    <xf numFmtId="0" fontId="13" fillId="4" borderId="6" xfId="0" applyFont="1" applyFill="1" applyBorder="1" applyAlignment="1" applyProtection="1">
      <alignment horizontal="center" vertical="center"/>
    </xf>
    <xf numFmtId="0" fontId="14" fillId="5" borderId="8" xfId="0" applyFont="1" applyFill="1" applyBorder="1" applyAlignment="1" applyProtection="1">
      <alignment horizontal="center" vertical="center" wrapText="1"/>
    </xf>
    <xf numFmtId="0" fontId="14" fillId="5" borderId="9" xfId="0" applyFont="1" applyFill="1" applyBorder="1" applyAlignment="1" applyProtection="1">
      <alignment horizontal="center" vertical="center" wrapText="1"/>
    </xf>
    <xf numFmtId="0" fontId="14" fillId="5" borderId="7" xfId="0" applyFont="1" applyFill="1" applyBorder="1" applyAlignment="1" applyProtection="1">
      <alignment horizontal="center" vertical="center" wrapText="1"/>
    </xf>
    <xf numFmtId="0" fontId="14" fillId="5" borderId="7" xfId="0" applyFont="1" applyFill="1" applyBorder="1" applyAlignment="1" applyProtection="1">
      <alignment horizontal="center" vertical="center"/>
    </xf>
    <xf numFmtId="0" fontId="14" fillId="5" borderId="10" xfId="0" applyFont="1" applyFill="1" applyBorder="1" applyAlignment="1" applyProtection="1">
      <alignment horizontal="center" vertical="center" wrapText="1"/>
    </xf>
    <xf numFmtId="0" fontId="12" fillId="5" borderId="0" xfId="0" applyFont="1" applyFill="1" applyBorder="1" applyAlignment="1" applyProtection="1">
      <alignment horizontal="center" vertical="center" wrapText="1"/>
    </xf>
    <xf numFmtId="0" fontId="12" fillId="5" borderId="13" xfId="0" applyFont="1" applyFill="1" applyBorder="1" applyAlignment="1" applyProtection="1">
      <alignment horizontal="center" vertical="center"/>
    </xf>
    <xf numFmtId="0" fontId="12" fillId="0" borderId="1" xfId="0" applyFont="1" applyBorder="1" applyAlignment="1" applyProtection="1">
      <alignment vertical="center"/>
    </xf>
    <xf numFmtId="0" fontId="15" fillId="2" borderId="21" xfId="2" applyFont="1" applyFill="1" applyBorder="1" applyProtection="1">
      <protection hidden="1"/>
    </xf>
    <xf numFmtId="0" fontId="16" fillId="2" borderId="22" xfId="2" applyFont="1" applyFill="1" applyBorder="1" applyProtection="1">
      <protection hidden="1"/>
    </xf>
    <xf numFmtId="0" fontId="15" fillId="2" borderId="23" xfId="2" applyFont="1" applyFill="1" applyBorder="1" applyAlignment="1" applyProtection="1">
      <alignment horizontal="center" vertical="center"/>
      <protection hidden="1"/>
    </xf>
    <xf numFmtId="0" fontId="15" fillId="2" borderId="24" xfId="2" applyFont="1" applyFill="1" applyBorder="1" applyAlignment="1" applyProtection="1">
      <alignment horizontal="center" vertical="center"/>
      <protection hidden="1"/>
    </xf>
    <xf numFmtId="0" fontId="0" fillId="0" borderId="0" xfId="0" applyProtection="1"/>
    <xf numFmtId="0" fontId="15" fillId="2" borderId="22" xfId="2" applyFont="1" applyFill="1" applyBorder="1" applyProtection="1">
      <protection hidden="1"/>
    </xf>
    <xf numFmtId="3" fontId="15" fillId="3" borderId="25" xfId="2" applyNumberFormat="1" applyFont="1" applyFill="1" applyBorder="1" applyAlignment="1" applyProtection="1">
      <alignment horizontal="center"/>
    </xf>
    <xf numFmtId="3" fontId="15" fillId="3" borderId="26" xfId="2" applyNumberFormat="1" applyFont="1" applyFill="1" applyBorder="1" applyAlignment="1" applyProtection="1">
      <alignment horizontal="center"/>
    </xf>
    <xf numFmtId="3" fontId="15" fillId="3" borderId="17" xfId="2" applyNumberFormat="1" applyFont="1" applyFill="1" applyBorder="1" applyAlignment="1" applyProtection="1">
      <alignment horizontal="center"/>
    </xf>
    <xf numFmtId="3" fontId="15" fillId="3" borderId="18" xfId="2" applyNumberFormat="1" applyFont="1" applyFill="1" applyBorder="1" applyAlignment="1" applyProtection="1">
      <alignment horizontal="center"/>
    </xf>
    <xf numFmtId="3" fontId="15" fillId="2" borderId="22" xfId="2" applyNumberFormat="1" applyFont="1" applyFill="1" applyBorder="1" applyAlignment="1" applyProtection="1">
      <alignment horizontal="center"/>
      <protection hidden="1"/>
    </xf>
    <xf numFmtId="0" fontId="10" fillId="0" borderId="0" xfId="0" applyFont="1" applyFill="1" applyProtection="1"/>
    <xf numFmtId="3" fontId="15" fillId="6" borderId="25" xfId="2" applyNumberFormat="1" applyFont="1" applyFill="1" applyBorder="1" applyAlignment="1" applyProtection="1">
      <alignment horizontal="center"/>
      <protection locked="0"/>
    </xf>
    <xf numFmtId="3" fontId="15" fillId="6" borderId="26" xfId="2" applyNumberFormat="1" applyFont="1" applyFill="1" applyBorder="1" applyAlignment="1" applyProtection="1">
      <alignment horizontal="center"/>
      <protection locked="0"/>
    </xf>
    <xf numFmtId="3" fontId="15" fillId="6" borderId="27" xfId="2" applyNumberFormat="1" applyFont="1" applyFill="1" applyBorder="1" applyAlignment="1" applyProtection="1">
      <alignment horizontal="center"/>
      <protection locked="0"/>
    </xf>
    <xf numFmtId="3" fontId="15" fillId="6" borderId="19" xfId="2" applyNumberFormat="1" applyFont="1" applyFill="1" applyBorder="1" applyAlignment="1" applyProtection="1">
      <alignment horizontal="center"/>
      <protection locked="0"/>
    </xf>
    <xf numFmtId="3" fontId="15" fillId="6" borderId="17" xfId="2" applyNumberFormat="1" applyFont="1" applyFill="1" applyBorder="1" applyAlignment="1" applyProtection="1">
      <alignment horizontal="center"/>
      <protection locked="0"/>
    </xf>
    <xf numFmtId="3" fontId="15" fillId="6" borderId="20" xfId="2" applyNumberFormat="1" applyFont="1" applyFill="1" applyBorder="1" applyAlignment="1" applyProtection="1">
      <alignment horizontal="center"/>
      <protection locked="0"/>
    </xf>
    <xf numFmtId="0" fontId="15" fillId="2" borderId="25" xfId="2" applyFont="1" applyFill="1" applyBorder="1" applyAlignment="1" applyProtection="1">
      <alignment horizontal="left" vertical="top" wrapText="1"/>
    </xf>
    <xf numFmtId="0" fontId="15" fillId="2" borderId="17" xfId="2" applyFont="1" applyFill="1" applyBorder="1" applyAlignment="1" applyProtection="1">
      <alignment horizontal="left" vertical="top" wrapText="1"/>
    </xf>
    <xf numFmtId="0" fontId="16" fillId="2" borderId="22" xfId="2" applyFont="1" applyFill="1" applyBorder="1" applyProtection="1"/>
    <xf numFmtId="3" fontId="12" fillId="5" borderId="5" xfId="0" applyNumberFormat="1" applyFont="1" applyFill="1" applyBorder="1" applyAlignment="1" applyProtection="1">
      <alignment horizontal="center" vertical="center"/>
    </xf>
    <xf numFmtId="3" fontId="12" fillId="5" borderId="15" xfId="0" applyNumberFormat="1" applyFont="1" applyFill="1" applyBorder="1" applyAlignment="1" applyProtection="1">
      <alignment horizontal="center" vertical="center"/>
    </xf>
    <xf numFmtId="0" fontId="12" fillId="5" borderId="11" xfId="0" applyFont="1" applyFill="1" applyBorder="1" applyAlignment="1" applyProtection="1">
      <alignment horizontal="center" vertical="center"/>
    </xf>
    <xf numFmtId="0" fontId="12" fillId="5" borderId="12" xfId="0" applyFont="1" applyFill="1" applyBorder="1" applyAlignment="1" applyProtection="1">
      <alignment horizontal="center" vertical="center"/>
    </xf>
    <xf numFmtId="164" fontId="12" fillId="6" borderId="15" xfId="0" applyNumberFormat="1" applyFont="1" applyFill="1" applyBorder="1" applyAlignment="1" applyProtection="1">
      <alignment vertical="center"/>
      <protection locked="0"/>
    </xf>
    <xf numFmtId="164" fontId="12" fillId="6" borderId="16" xfId="0" applyNumberFormat="1" applyFont="1" applyFill="1" applyBorder="1" applyAlignment="1" applyProtection="1">
      <alignment vertical="center"/>
      <protection locked="0"/>
    </xf>
    <xf numFmtId="164" fontId="12" fillId="6" borderId="5" xfId="0" applyNumberFormat="1" applyFont="1" applyFill="1" applyBorder="1" applyAlignment="1" applyProtection="1">
      <alignment vertical="center"/>
      <protection locked="0"/>
    </xf>
    <xf numFmtId="164" fontId="12" fillId="5" borderId="5" xfId="0" applyNumberFormat="1" applyFont="1" applyFill="1" applyBorder="1" applyAlignment="1" applyProtection="1">
      <alignment horizontal="center" vertical="center"/>
    </xf>
    <xf numFmtId="0" fontId="12" fillId="5" borderId="0" xfId="0" applyNumberFormat="1" applyFont="1" applyFill="1" applyBorder="1" applyAlignment="1" applyProtection="1">
      <alignment horizontal="center" vertical="center" wrapText="1"/>
    </xf>
    <xf numFmtId="0" fontId="12" fillId="5" borderId="11" xfId="0" applyNumberFormat="1" applyFont="1" applyFill="1" applyBorder="1" applyAlignment="1" applyProtection="1">
      <alignment horizontal="center" vertical="center"/>
    </xf>
    <xf numFmtId="3" fontId="12" fillId="5" borderId="16" xfId="0" applyNumberFormat="1" applyFont="1" applyFill="1" applyBorder="1" applyAlignment="1" applyProtection="1">
      <alignment vertical="center"/>
    </xf>
    <xf numFmtId="3" fontId="12" fillId="5" borderId="15" xfId="0" applyNumberFormat="1" applyFont="1" applyFill="1" applyBorder="1" applyAlignment="1" applyProtection="1">
      <alignment vertical="center"/>
    </xf>
    <xf numFmtId="164" fontId="12" fillId="7" borderId="7" xfId="0" applyNumberFormat="1" applyFont="1" applyFill="1" applyBorder="1" applyAlignment="1" applyProtection="1">
      <alignment horizontal="center" vertical="center"/>
    </xf>
    <xf numFmtId="3" fontId="12" fillId="7" borderId="7" xfId="0" applyNumberFormat="1" applyFont="1" applyFill="1" applyBorder="1" applyAlignment="1" applyProtection="1">
      <alignment horizontal="center" vertical="center"/>
    </xf>
    <xf numFmtId="0" fontId="12" fillId="8" borderId="13" xfId="0" applyFont="1" applyFill="1" applyBorder="1" applyAlignment="1" applyProtection="1">
      <alignment horizontal="center" vertical="center"/>
    </xf>
    <xf numFmtId="3" fontId="12" fillId="5" borderId="7" xfId="0" applyNumberFormat="1" applyFont="1" applyFill="1" applyBorder="1" applyAlignment="1" applyProtection="1">
      <alignment horizontal="center" vertical="center"/>
    </xf>
    <xf numFmtId="164" fontId="12" fillId="5" borderId="7" xfId="0" applyNumberFormat="1" applyFont="1" applyFill="1" applyBorder="1" applyAlignment="1" applyProtection="1">
      <alignment horizontal="center" vertical="center"/>
    </xf>
    <xf numFmtId="164" fontId="12" fillId="5" borderId="15" xfId="0" applyNumberFormat="1" applyFont="1" applyFill="1" applyBorder="1" applyAlignment="1" applyProtection="1">
      <alignment horizontal="center" vertical="center"/>
    </xf>
    <xf numFmtId="164" fontId="12" fillId="7" borderId="15" xfId="0" applyNumberFormat="1" applyFont="1" applyFill="1" applyBorder="1" applyAlignment="1" applyProtection="1">
      <alignment horizontal="center" vertical="center"/>
    </xf>
    <xf numFmtId="164" fontId="12" fillId="5" borderId="0" xfId="0" applyNumberFormat="1" applyFont="1" applyFill="1" applyBorder="1" applyAlignment="1" applyProtection="1">
      <alignment horizontal="center" vertical="center" wrapText="1"/>
    </xf>
    <xf numFmtId="164" fontId="12" fillId="5" borderId="11" xfId="0" applyNumberFormat="1" applyFont="1" applyFill="1" applyBorder="1" applyAlignment="1" applyProtection="1">
      <alignment horizontal="center" vertical="center"/>
    </xf>
    <xf numFmtId="164" fontId="12" fillId="5" borderId="16" xfId="0" applyNumberFormat="1" applyFont="1" applyFill="1" applyBorder="1" applyAlignment="1" applyProtection="1">
      <alignment horizontal="center" vertical="center"/>
    </xf>
    <xf numFmtId="164" fontId="12" fillId="7" borderId="16" xfId="0" applyNumberFormat="1" applyFont="1" applyFill="1" applyBorder="1" applyAlignment="1" applyProtection="1">
      <alignment horizontal="center" vertical="center"/>
    </xf>
    <xf numFmtId="3" fontId="12" fillId="7" borderId="16" xfId="0" applyNumberFormat="1" applyFont="1" applyFill="1" applyBorder="1" applyAlignment="1" applyProtection="1">
      <alignment horizontal="center" vertical="center"/>
    </xf>
    <xf numFmtId="3" fontId="12" fillId="7" borderId="15" xfId="0" applyNumberFormat="1" applyFont="1" applyFill="1" applyBorder="1" applyAlignment="1" applyProtection="1">
      <alignment horizontal="center" vertical="center"/>
    </xf>
    <xf numFmtId="0" fontId="18" fillId="0" borderId="0" xfId="0" applyFont="1" applyProtection="1"/>
    <xf numFmtId="0" fontId="19" fillId="0" borderId="0" xfId="0" applyFont="1" applyProtection="1"/>
    <xf numFmtId="0" fontId="22" fillId="0" borderId="0" xfId="0" applyFont="1" applyProtection="1"/>
    <xf numFmtId="0" fontId="23" fillId="0" borderId="0" xfId="0" applyFont="1" applyProtection="1"/>
    <xf numFmtId="0" fontId="24" fillId="0" borderId="0" xfId="0" applyFont="1" applyProtection="1"/>
    <xf numFmtId="0" fontId="25" fillId="0" borderId="0" xfId="0" applyFont="1" applyProtection="1"/>
    <xf numFmtId="0" fontId="26" fillId="0" borderId="0" xfId="0" applyFont="1" applyProtection="1"/>
    <xf numFmtId="0" fontId="26" fillId="0" borderId="0" xfId="0" applyFont="1" applyAlignment="1" applyProtection="1">
      <alignment horizontal="right"/>
    </xf>
    <xf numFmtId="0" fontId="26" fillId="4" borderId="0" xfId="0" applyFont="1" applyFill="1" applyBorder="1" applyProtection="1"/>
    <xf numFmtId="0" fontId="11" fillId="0" borderId="0" xfId="0" applyFont="1" applyAlignment="1" applyProtection="1">
      <alignment horizontal="left"/>
      <protection locked="0"/>
    </xf>
    <xf numFmtId="0" fontId="0" fillId="0" borderId="0" xfId="0" applyProtection="1">
      <protection locked="0"/>
    </xf>
    <xf numFmtId="0" fontId="20" fillId="0" borderId="0" xfId="0" applyFont="1" applyProtection="1">
      <protection locked="0"/>
    </xf>
    <xf numFmtId="0" fontId="5" fillId="3" borderId="28" xfId="2" applyFont="1" applyFill="1" applyBorder="1" applyAlignment="1" applyProtection="1">
      <alignment horizontal="center" vertical="center" wrapText="1"/>
      <protection locked="0" hidden="1"/>
    </xf>
    <xf numFmtId="0" fontId="6" fillId="3" borderId="29" xfId="2" applyFont="1" applyFill="1" applyBorder="1" applyAlignment="1" applyProtection="1">
      <alignment vertical="center"/>
      <protection locked="0" hidden="1"/>
    </xf>
    <xf numFmtId="0" fontId="5" fillId="3" borderId="24" xfId="2" applyFont="1" applyFill="1" applyBorder="1" applyAlignment="1" applyProtection="1">
      <alignment horizontal="center" vertical="center" wrapText="1"/>
      <protection locked="0" hidden="1"/>
    </xf>
    <xf numFmtId="0" fontId="6" fillId="3" borderId="30" xfId="2" applyFont="1" applyFill="1" applyBorder="1" applyAlignment="1" applyProtection="1">
      <alignment vertical="center"/>
      <protection locked="0" hidden="1"/>
    </xf>
    <xf numFmtId="0" fontId="6" fillId="3" borderId="31" xfId="2" applyFont="1" applyFill="1" applyBorder="1" applyAlignment="1" applyProtection="1">
      <alignment vertical="center"/>
      <protection locked="0" hidden="1"/>
    </xf>
    <xf numFmtId="0" fontId="15" fillId="2" borderId="21" xfId="2" applyFont="1" applyFill="1" applyBorder="1" applyProtection="1">
      <protection locked="0" hidden="1"/>
    </xf>
    <xf numFmtId="0" fontId="16" fillId="2" borderId="22" xfId="2" applyFont="1" applyFill="1" applyBorder="1" applyProtection="1">
      <protection locked="0" hidden="1"/>
    </xf>
    <xf numFmtId="0" fontId="8" fillId="0" borderId="0" xfId="0" applyFont="1" applyProtection="1">
      <protection locked="0"/>
    </xf>
    <xf numFmtId="0" fontId="8" fillId="0" borderId="25" xfId="0" applyFont="1" applyBorder="1" applyProtection="1">
      <protection locked="0"/>
    </xf>
    <xf numFmtId="0" fontId="15" fillId="2" borderId="23" xfId="2" applyFont="1" applyFill="1" applyBorder="1" applyAlignment="1" applyProtection="1">
      <alignment horizontal="center" vertical="center"/>
      <protection locked="0" hidden="1"/>
    </xf>
    <xf numFmtId="0" fontId="15" fillId="2" borderId="25" xfId="2" applyFont="1" applyFill="1" applyBorder="1" applyAlignment="1" applyProtection="1">
      <alignment horizontal="left" vertical="top" wrapText="1"/>
      <protection locked="0"/>
    </xf>
    <xf numFmtId="0" fontId="15" fillId="2" borderId="24" xfId="2" applyFont="1" applyFill="1" applyBorder="1" applyAlignment="1" applyProtection="1">
      <alignment horizontal="center" vertical="center"/>
      <protection locked="0" hidden="1"/>
    </xf>
    <xf numFmtId="0" fontId="15" fillId="2" borderId="17" xfId="2" applyFont="1" applyFill="1" applyBorder="1" applyAlignment="1" applyProtection="1">
      <alignment horizontal="left" vertical="top" wrapText="1"/>
      <protection locked="0"/>
    </xf>
    <xf numFmtId="0" fontId="16" fillId="2" borderId="22" xfId="2" applyFont="1" applyFill="1" applyBorder="1" applyProtection="1">
      <protection locked="0"/>
    </xf>
    <xf numFmtId="0" fontId="26" fillId="0" borderId="0" xfId="0" applyFont="1" applyAlignment="1" applyProtection="1">
      <alignment horizontal="center"/>
    </xf>
    <xf numFmtId="0" fontId="26" fillId="0" borderId="38" xfId="0" applyFont="1" applyBorder="1" applyAlignment="1" applyProtection="1">
      <alignment horizontal="right"/>
    </xf>
    <xf numFmtId="0" fontId="27" fillId="6" borderId="0" xfId="0" applyFont="1" applyFill="1" applyBorder="1" applyProtection="1"/>
    <xf numFmtId="0" fontId="17" fillId="0" borderId="0" xfId="0" applyFont="1" applyAlignment="1" applyProtection="1">
      <alignment horizontal="left"/>
    </xf>
    <xf numFmtId="0" fontId="26" fillId="6" borderId="9" xfId="0" applyFont="1" applyFill="1" applyBorder="1" applyProtection="1">
      <protection locked="0"/>
    </xf>
    <xf numFmtId="0" fontId="23" fillId="6" borderId="9" xfId="0" applyFont="1" applyFill="1" applyBorder="1" applyProtection="1"/>
    <xf numFmtId="166" fontId="22" fillId="0" borderId="0" xfId="0" applyNumberFormat="1" applyFont="1" applyProtection="1"/>
    <xf numFmtId="0" fontId="26" fillId="6" borderId="32" xfId="0" applyFont="1" applyFill="1" applyBorder="1" applyProtection="1">
      <protection locked="0"/>
    </xf>
    <xf numFmtId="0" fontId="26" fillId="6" borderId="33" xfId="0" applyFont="1" applyFill="1" applyBorder="1" applyProtection="1">
      <protection locked="0"/>
    </xf>
    <xf numFmtId="0" fontId="26" fillId="6" borderId="7" xfId="0" applyFont="1" applyFill="1" applyBorder="1" applyProtection="1">
      <protection locked="0"/>
    </xf>
    <xf numFmtId="0" fontId="26" fillId="6" borderId="32" xfId="0" applyFont="1" applyFill="1" applyBorder="1" applyAlignment="1" applyProtection="1">
      <protection locked="0"/>
    </xf>
    <xf numFmtId="0" fontId="26" fillId="6" borderId="33" xfId="0" applyFont="1" applyFill="1" applyBorder="1" applyAlignment="1" applyProtection="1">
      <protection locked="0"/>
    </xf>
    <xf numFmtId="0" fontId="26" fillId="6" borderId="7" xfId="0" applyFont="1" applyFill="1" applyBorder="1" applyAlignment="1" applyProtection="1">
      <protection locked="0"/>
    </xf>
    <xf numFmtId="165" fontId="26" fillId="6" borderId="32" xfId="0" applyNumberFormat="1" applyFont="1" applyFill="1" applyBorder="1" applyProtection="1">
      <protection locked="0"/>
    </xf>
    <xf numFmtId="165" fontId="26" fillId="6" borderId="33" xfId="0" applyNumberFormat="1" applyFont="1" applyFill="1" applyBorder="1" applyProtection="1">
      <protection locked="0"/>
    </xf>
    <xf numFmtId="165" fontId="26" fillId="6" borderId="7" xfId="0" applyNumberFormat="1" applyFont="1" applyFill="1" applyBorder="1" applyProtection="1">
      <protection locked="0"/>
    </xf>
    <xf numFmtId="0" fontId="21" fillId="0" borderId="32" xfId="0" applyFont="1" applyBorder="1" applyAlignment="1" applyProtection="1">
      <alignment horizontal="center" vertical="center"/>
    </xf>
    <xf numFmtId="0" fontId="21" fillId="0" borderId="33" xfId="0" applyFont="1" applyBorder="1" applyAlignment="1" applyProtection="1">
      <alignment horizontal="center" vertical="center"/>
    </xf>
    <xf numFmtId="0" fontId="21" fillId="0" borderId="7" xfId="0" applyFont="1" applyBorder="1" applyAlignment="1" applyProtection="1">
      <alignment horizontal="center" vertical="center"/>
    </xf>
    <xf numFmtId="0" fontId="17" fillId="0" borderId="0" xfId="0" applyFont="1" applyAlignment="1" applyProtection="1">
      <alignment horizontal="left"/>
    </xf>
    <xf numFmtId="0" fontId="11" fillId="0" borderId="0" xfId="0" applyFont="1" applyAlignment="1" applyProtection="1">
      <alignment horizontal="left"/>
    </xf>
    <xf numFmtId="0" fontId="6" fillId="3" borderId="34" xfId="2" applyFont="1" applyFill="1" applyBorder="1" applyAlignment="1" applyProtection="1">
      <alignment horizontal="left" vertical="center"/>
      <protection hidden="1"/>
    </xf>
    <xf numFmtId="0" fontId="6" fillId="3" borderId="17" xfId="2" applyFont="1" applyFill="1" applyBorder="1" applyAlignment="1" applyProtection="1">
      <alignment horizontal="left" vertical="center"/>
      <protection hidden="1"/>
    </xf>
    <xf numFmtId="0" fontId="5" fillId="3" borderId="28" xfId="2" applyFont="1" applyFill="1" applyBorder="1" applyAlignment="1" applyProtection="1">
      <alignment horizontal="center" vertical="center" wrapText="1"/>
      <protection hidden="1"/>
    </xf>
    <xf numFmtId="0" fontId="5" fillId="3" borderId="24" xfId="2" applyFont="1" applyFill="1" applyBorder="1" applyAlignment="1" applyProtection="1">
      <alignment horizontal="center" vertical="center" wrapText="1"/>
      <protection hidden="1"/>
    </xf>
    <xf numFmtId="0" fontId="5" fillId="3" borderId="34" xfId="2" applyFont="1" applyFill="1" applyBorder="1" applyAlignment="1" applyProtection="1">
      <alignment horizontal="center" vertical="center" wrapText="1"/>
      <protection hidden="1"/>
    </xf>
    <xf numFmtId="0" fontId="5" fillId="3" borderId="35" xfId="2" applyFont="1" applyFill="1" applyBorder="1" applyAlignment="1" applyProtection="1">
      <alignment horizontal="center" vertical="center" wrapText="1"/>
      <protection hidden="1"/>
    </xf>
    <xf numFmtId="0" fontId="5" fillId="3" borderId="36" xfId="2" applyFont="1" applyFill="1" applyBorder="1" applyAlignment="1" applyProtection="1">
      <alignment horizontal="center" vertical="center" wrapText="1"/>
      <protection hidden="1"/>
    </xf>
    <xf numFmtId="0" fontId="5" fillId="3" borderId="37" xfId="2" applyFont="1" applyFill="1" applyBorder="1" applyAlignment="1" applyProtection="1">
      <alignment horizontal="center" vertical="center" wrapText="1"/>
      <protection hidden="1"/>
    </xf>
  </cellXfs>
  <cellStyles count="3">
    <cellStyle name="Comma 2" xfId="1" xr:uid="{00000000-0005-0000-0000-000000000000}"/>
    <cellStyle name="Normal" xfId="0" builtinId="0"/>
    <cellStyle name="Normal 2" xfId="2" xr:uid="{00000000-0005-0000-0000-000002000000}"/>
  </cellStyles>
  <dxfs count="42">
    <dxf>
      <font>
        <color rgb="FF9C0006"/>
      </font>
      <fill>
        <patternFill>
          <bgColor rgb="FFFFC7CE"/>
        </patternFill>
      </fill>
    </dxf>
    <dxf>
      <font>
        <color rgb="FFFF0000"/>
      </font>
    </dxf>
    <dxf>
      <font>
        <color rgb="FF9C0006"/>
      </font>
      <fill>
        <patternFill>
          <bgColor rgb="FFFFC7CE"/>
        </patternFill>
      </fill>
    </dxf>
    <dxf>
      <font>
        <color rgb="FFFF0000"/>
      </font>
    </dxf>
    <dxf>
      <font>
        <color rgb="FF9C0006"/>
      </font>
      <fill>
        <patternFill>
          <bgColor rgb="FFFFC7CE"/>
        </patternFill>
      </fill>
    </dxf>
    <dxf>
      <font>
        <color rgb="FFFF0000"/>
      </font>
    </dxf>
    <dxf>
      <font>
        <color rgb="FF9C0006"/>
      </font>
      <fill>
        <patternFill>
          <bgColor rgb="FFFFC7CE"/>
        </patternFill>
      </fill>
    </dxf>
    <dxf>
      <font>
        <color rgb="FFFF0000"/>
      </font>
    </dxf>
    <dxf>
      <font>
        <color rgb="FF9C0006"/>
      </font>
      <fill>
        <patternFill>
          <bgColor rgb="FFFFC7CE"/>
        </patternFill>
      </fill>
    </dxf>
    <dxf>
      <font>
        <color rgb="FFFF0000"/>
      </font>
    </dxf>
    <dxf>
      <font>
        <color rgb="FF9C0006"/>
      </font>
      <fill>
        <patternFill>
          <bgColor rgb="FFFFC7CE"/>
        </patternFill>
      </fill>
    </dxf>
    <dxf>
      <font>
        <color rgb="FFFF0000"/>
      </font>
    </dxf>
    <dxf>
      <font>
        <color rgb="FF9C0006"/>
      </font>
      <fill>
        <patternFill>
          <bgColor rgb="FFFFC7CE"/>
        </patternFill>
      </fill>
    </dxf>
    <dxf>
      <font>
        <color rgb="FFFF0000"/>
      </font>
    </dxf>
    <dxf>
      <font>
        <color rgb="FF9C0006"/>
      </font>
      <fill>
        <patternFill>
          <bgColor rgb="FFFFC7CE"/>
        </patternFill>
      </fill>
    </dxf>
    <dxf>
      <font>
        <color rgb="FFFF0000"/>
      </font>
    </dxf>
    <dxf>
      <font>
        <color rgb="FF9C0006"/>
      </font>
      <fill>
        <patternFill>
          <bgColor rgb="FFFFC7CE"/>
        </patternFill>
      </fill>
    </dxf>
    <dxf>
      <font>
        <color rgb="FFFF0000"/>
      </font>
    </dxf>
    <dxf>
      <font>
        <color rgb="FF9C0006"/>
      </font>
      <fill>
        <patternFill>
          <bgColor rgb="FFFFC7CE"/>
        </patternFill>
      </fill>
    </dxf>
    <dxf>
      <font>
        <color rgb="FFFF0000"/>
      </font>
    </dxf>
    <dxf>
      <font>
        <color rgb="FF9C0006"/>
      </font>
      <fill>
        <patternFill>
          <bgColor rgb="FFFFC7CE"/>
        </patternFill>
      </fill>
    </dxf>
    <dxf>
      <font>
        <color rgb="FFFF0000"/>
      </font>
    </dxf>
    <dxf>
      <font>
        <color rgb="FF9C0006"/>
      </font>
      <fill>
        <patternFill>
          <bgColor rgb="FFFFC7CE"/>
        </patternFill>
      </fill>
    </dxf>
    <dxf>
      <font>
        <color rgb="FFFF0000"/>
      </font>
    </dxf>
    <dxf>
      <font>
        <color rgb="FF9C0006"/>
      </font>
      <fill>
        <patternFill>
          <bgColor rgb="FFFFC7CE"/>
        </patternFill>
      </fill>
    </dxf>
    <dxf>
      <font>
        <color rgb="FFFF0000"/>
      </font>
    </dxf>
    <dxf>
      <font>
        <color rgb="FF9C0006"/>
      </font>
      <fill>
        <patternFill>
          <bgColor rgb="FFFFC7CE"/>
        </patternFill>
      </fill>
    </dxf>
    <dxf>
      <font>
        <color rgb="FFFF0000"/>
      </font>
    </dxf>
    <dxf>
      <font>
        <color rgb="FF9C0006"/>
      </font>
      <fill>
        <patternFill>
          <bgColor rgb="FFFFC7CE"/>
        </patternFill>
      </fill>
    </dxf>
    <dxf>
      <font>
        <color rgb="FFFF0000"/>
      </font>
    </dxf>
    <dxf>
      <font>
        <color rgb="FF9C0006"/>
      </font>
      <fill>
        <patternFill>
          <bgColor rgb="FFFFC7CE"/>
        </patternFill>
      </fill>
    </dxf>
    <dxf>
      <font>
        <color rgb="FFFF0000"/>
      </font>
    </dxf>
    <dxf>
      <font>
        <color rgb="FF9C0006"/>
      </font>
      <fill>
        <patternFill>
          <bgColor rgb="FFFFC7CE"/>
        </patternFill>
      </fill>
    </dxf>
    <dxf>
      <font>
        <color rgb="FFFF0000"/>
      </font>
    </dxf>
    <dxf>
      <font>
        <color rgb="FF9C0006"/>
      </font>
      <fill>
        <patternFill>
          <bgColor rgb="FFFFC7CE"/>
        </patternFill>
      </fill>
    </dxf>
    <dxf>
      <font>
        <color rgb="FFFF0000"/>
      </font>
    </dxf>
    <dxf>
      <font>
        <color rgb="FFFF0000"/>
      </font>
    </dxf>
    <dxf>
      <font>
        <color rgb="FF9C0006"/>
      </font>
      <fill>
        <patternFill>
          <bgColor rgb="FFFFC7CE"/>
        </patternFill>
      </fill>
    </dxf>
    <dxf>
      <font>
        <color rgb="FFFF0000"/>
      </font>
    </dxf>
    <dxf>
      <font>
        <color rgb="FFFF0000"/>
      </font>
    </dxf>
    <dxf>
      <font>
        <color rgb="FF9C0006"/>
      </font>
      <fill>
        <patternFill>
          <bgColor rgb="FFFFC7CE"/>
        </patternFill>
      </fill>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S51"/>
  <sheetViews>
    <sheetView showGridLines="0" showRowColHeaders="0" tabSelected="1" workbookViewId="0">
      <selection activeCell="P14" sqref="P14"/>
    </sheetView>
  </sheetViews>
  <sheetFormatPr defaultColWidth="9.1796875" defaultRowHeight="15.5" x14ac:dyDescent="0.35"/>
  <cols>
    <col min="1" max="1" width="3.81640625" style="12" customWidth="1"/>
    <col min="2" max="5" width="9.1796875" style="12"/>
    <col min="6" max="6" width="20.453125" style="12" customWidth="1"/>
    <col min="7" max="9" width="9.1796875" style="12"/>
    <col min="10" max="10" width="19" style="12" customWidth="1"/>
    <col min="11" max="11" width="15.1796875" style="12" bestFit="1" customWidth="1"/>
    <col min="12" max="14" width="9.1796875" style="12"/>
    <col min="15" max="15" width="4.1796875" style="12" customWidth="1"/>
    <col min="16" max="16384" width="9.1796875" style="12"/>
  </cols>
  <sheetData>
    <row r="1" spans="2:19" s="72" customFormat="1" ht="18.5" x14ac:dyDescent="0.45">
      <c r="B1" s="74" t="s">
        <v>9</v>
      </c>
      <c r="C1" s="74"/>
      <c r="D1" s="74"/>
      <c r="E1" s="104" t="s">
        <v>99</v>
      </c>
      <c r="F1" s="104"/>
      <c r="G1" s="74"/>
      <c r="H1" s="74"/>
      <c r="I1" s="74"/>
      <c r="J1" s="74"/>
      <c r="K1" s="74"/>
      <c r="L1" s="74"/>
      <c r="M1" s="74"/>
      <c r="N1" s="74"/>
      <c r="O1" s="74"/>
      <c r="P1" s="74"/>
      <c r="Q1" s="74"/>
      <c r="R1" s="74"/>
      <c r="S1" s="74"/>
    </row>
    <row r="2" spans="2:19" s="73" customFormat="1" ht="18.5" x14ac:dyDescent="0.45">
      <c r="B2" s="75" t="s">
        <v>94</v>
      </c>
      <c r="C2" s="75"/>
      <c r="D2" s="75"/>
      <c r="E2" s="75"/>
      <c r="F2" s="75"/>
      <c r="G2" s="75"/>
      <c r="H2" s="75"/>
      <c r="I2" s="75"/>
      <c r="J2" s="75"/>
      <c r="K2" s="75"/>
      <c r="L2" s="75"/>
      <c r="M2" s="75"/>
      <c r="N2" s="75"/>
      <c r="O2" s="75"/>
      <c r="P2" s="75"/>
      <c r="Q2" s="76"/>
      <c r="R2" s="76"/>
      <c r="S2" s="76"/>
    </row>
    <row r="3" spans="2:19" ht="19" thickBot="1" x14ac:dyDescent="0.5">
      <c r="B3" s="77" t="s">
        <v>0</v>
      </c>
      <c r="C3" s="77"/>
      <c r="D3" s="77"/>
      <c r="E3" s="77"/>
      <c r="F3" s="77"/>
      <c r="G3" s="78"/>
      <c r="H3" s="78"/>
      <c r="I3" s="78"/>
      <c r="J3" s="78"/>
      <c r="K3" s="78"/>
      <c r="L3" s="78"/>
      <c r="M3" s="78"/>
      <c r="N3" s="78"/>
      <c r="O3" s="78"/>
      <c r="P3" s="78"/>
      <c r="Q3" s="78"/>
      <c r="R3" s="78"/>
      <c r="S3" s="78"/>
    </row>
    <row r="4" spans="2:19" ht="19" thickBot="1" x14ac:dyDescent="0.5">
      <c r="B4" s="78" t="s">
        <v>1</v>
      </c>
      <c r="C4" s="78"/>
      <c r="D4" s="78"/>
      <c r="E4" s="105" t="s">
        <v>100</v>
      </c>
      <c r="F4" s="106"/>
      <c r="G4" s="106"/>
      <c r="H4" s="106"/>
      <c r="I4" s="106"/>
      <c r="J4" s="106"/>
      <c r="K4" s="107"/>
      <c r="L4" s="78"/>
      <c r="M4" s="78"/>
      <c r="N4" s="78"/>
      <c r="O4" s="78"/>
      <c r="P4" s="78"/>
      <c r="Q4" s="78"/>
      <c r="R4" s="78"/>
      <c r="S4" s="78"/>
    </row>
    <row r="5" spans="2:19" ht="19" thickBot="1" x14ac:dyDescent="0.5">
      <c r="B5" s="78" t="s">
        <v>2</v>
      </c>
      <c r="C5" s="78"/>
      <c r="D5" s="78"/>
      <c r="E5" s="105">
        <v>67369</v>
      </c>
      <c r="F5" s="106"/>
      <c r="G5" s="107"/>
      <c r="H5" s="78"/>
      <c r="I5" s="78"/>
      <c r="J5" s="78"/>
      <c r="K5" s="78"/>
      <c r="L5" s="78"/>
      <c r="M5" s="78"/>
      <c r="N5" s="78"/>
      <c r="O5" s="78"/>
      <c r="P5" s="78"/>
      <c r="Q5" s="78"/>
      <c r="R5" s="78"/>
      <c r="S5" s="78"/>
    </row>
    <row r="6" spans="2:19" ht="9.75" customHeight="1" x14ac:dyDescent="0.45">
      <c r="B6" s="78"/>
      <c r="C6" s="78"/>
      <c r="D6" s="78"/>
      <c r="E6" s="78"/>
      <c r="F6" s="78"/>
      <c r="G6" s="78"/>
      <c r="H6" s="78"/>
      <c r="I6" s="78"/>
      <c r="J6" s="78"/>
      <c r="K6" s="78"/>
      <c r="L6" s="78"/>
      <c r="M6" s="78"/>
      <c r="N6" s="78"/>
      <c r="O6" s="78"/>
      <c r="P6" s="78"/>
      <c r="Q6" s="78"/>
      <c r="R6" s="78"/>
      <c r="S6" s="78"/>
    </row>
    <row r="7" spans="2:19" ht="19" thickBot="1" x14ac:dyDescent="0.5">
      <c r="B7" s="77" t="s">
        <v>3</v>
      </c>
      <c r="C7" s="77"/>
      <c r="D7" s="77"/>
      <c r="E7" s="77"/>
      <c r="F7" s="77"/>
      <c r="G7" s="78"/>
      <c r="H7" s="78"/>
      <c r="I7" s="78"/>
      <c r="J7" s="78"/>
      <c r="K7" s="78"/>
      <c r="L7" s="78"/>
      <c r="M7" s="78"/>
      <c r="N7" s="78"/>
      <c r="O7" s="78"/>
      <c r="P7" s="78"/>
      <c r="Q7" s="78"/>
      <c r="R7" s="78"/>
      <c r="S7" s="78"/>
    </row>
    <row r="8" spans="2:19" ht="19" thickBot="1" x14ac:dyDescent="0.5">
      <c r="B8" s="78" t="s">
        <v>4</v>
      </c>
      <c r="C8" s="78"/>
      <c r="D8" s="105" t="s">
        <v>101</v>
      </c>
      <c r="E8" s="106"/>
      <c r="F8" s="106"/>
      <c r="G8" s="107"/>
      <c r="H8" s="78"/>
      <c r="I8" s="78"/>
      <c r="J8" s="98" t="s">
        <v>5</v>
      </c>
      <c r="K8" s="108" t="s">
        <v>102</v>
      </c>
      <c r="L8" s="109"/>
      <c r="M8" s="109"/>
      <c r="N8" s="110"/>
      <c r="P8" s="78"/>
      <c r="Q8" s="78"/>
      <c r="R8" s="78"/>
      <c r="S8" s="78"/>
    </row>
    <row r="9" spans="2:19" ht="19" thickBot="1" x14ac:dyDescent="0.5">
      <c r="B9" s="78" t="s">
        <v>91</v>
      </c>
      <c r="C9" s="78"/>
      <c r="D9" s="105" t="s">
        <v>104</v>
      </c>
      <c r="E9" s="106"/>
      <c r="F9" s="106"/>
      <c r="G9" s="106"/>
      <c r="H9" s="106"/>
      <c r="I9" s="107"/>
      <c r="J9" s="99" t="s">
        <v>6</v>
      </c>
      <c r="K9" s="111" t="s">
        <v>103</v>
      </c>
      <c r="L9" s="112"/>
      <c r="M9" s="112"/>
      <c r="N9" s="113"/>
    </row>
    <row r="10" spans="2:19" ht="12" customHeight="1" x14ac:dyDescent="0.45">
      <c r="B10" s="78"/>
      <c r="C10" s="78"/>
      <c r="D10" s="78"/>
      <c r="E10" s="78"/>
      <c r="F10" s="78"/>
      <c r="G10" s="78"/>
      <c r="H10" s="78"/>
      <c r="I10" s="78"/>
      <c r="J10" s="78"/>
      <c r="K10" s="78"/>
      <c r="L10" s="78"/>
      <c r="M10" s="78"/>
      <c r="N10" s="78"/>
      <c r="O10" s="78"/>
      <c r="P10" s="78"/>
      <c r="Q10" s="78"/>
      <c r="R10" s="78"/>
      <c r="S10" s="78"/>
    </row>
    <row r="11" spans="2:19" ht="19" thickBot="1" x14ac:dyDescent="0.5">
      <c r="B11" s="77" t="s">
        <v>10</v>
      </c>
      <c r="C11" s="77"/>
      <c r="D11" s="77"/>
      <c r="E11" s="77"/>
      <c r="F11" s="77"/>
      <c r="G11" s="78"/>
      <c r="H11" s="78"/>
      <c r="I11" s="78"/>
      <c r="J11" s="78"/>
      <c r="K11" s="78"/>
      <c r="L11" s="78"/>
      <c r="M11" s="78"/>
      <c r="N11" s="78"/>
    </row>
    <row r="12" spans="2:19" ht="19" thickBot="1" x14ac:dyDescent="0.5">
      <c r="B12" s="78" t="s">
        <v>7</v>
      </c>
      <c r="C12" s="103">
        <v>2021</v>
      </c>
      <c r="D12" s="78"/>
      <c r="E12" s="78"/>
      <c r="F12" s="78"/>
      <c r="G12" s="78"/>
      <c r="H12" s="78"/>
      <c r="I12" s="78"/>
      <c r="J12" s="78"/>
      <c r="K12" s="78"/>
      <c r="L12" s="78"/>
      <c r="M12" s="78"/>
      <c r="N12" s="78"/>
      <c r="O12" s="78"/>
      <c r="P12" s="78"/>
      <c r="Q12" s="78"/>
      <c r="R12" s="78"/>
      <c r="S12" s="78"/>
    </row>
    <row r="13" spans="2:19" ht="3" customHeight="1" thickBot="1" x14ac:dyDescent="0.5">
      <c r="B13" s="78"/>
      <c r="C13" s="100"/>
      <c r="D13" s="78"/>
      <c r="E13" s="78"/>
      <c r="F13" s="78"/>
      <c r="G13" s="78"/>
      <c r="H13" s="78"/>
      <c r="I13" s="78"/>
      <c r="J13" s="78"/>
      <c r="K13" s="78"/>
      <c r="L13" s="78"/>
      <c r="M13" s="78"/>
      <c r="N13" s="78"/>
      <c r="O13" s="78"/>
      <c r="P13" s="78"/>
      <c r="Q13" s="78"/>
      <c r="R13" s="78"/>
      <c r="S13" s="78"/>
    </row>
    <row r="14" spans="2:19" ht="19" thickBot="1" x14ac:dyDescent="0.5">
      <c r="B14" s="78" t="s">
        <v>96</v>
      </c>
      <c r="C14" s="78"/>
      <c r="D14" s="78"/>
      <c r="E14" s="78"/>
      <c r="F14" s="78"/>
      <c r="G14" s="78"/>
      <c r="H14" s="78"/>
      <c r="I14" s="78"/>
      <c r="J14" s="78"/>
      <c r="K14" s="78"/>
      <c r="L14" s="78"/>
      <c r="M14" s="78"/>
      <c r="O14" s="78"/>
      <c r="P14" s="102" t="s">
        <v>92</v>
      </c>
      <c r="R14" s="78"/>
      <c r="S14" s="78"/>
    </row>
    <row r="15" spans="2:19" ht="2.25" customHeight="1" x14ac:dyDescent="0.45">
      <c r="B15" s="78"/>
      <c r="C15" s="78"/>
      <c r="D15" s="78"/>
      <c r="E15" s="78"/>
      <c r="F15" s="78"/>
      <c r="G15" s="78"/>
      <c r="H15" s="78"/>
      <c r="I15" s="78"/>
      <c r="J15" s="78"/>
      <c r="K15" s="78"/>
      <c r="L15" s="79"/>
      <c r="M15" s="78"/>
      <c r="N15" s="78"/>
      <c r="O15" s="80"/>
      <c r="P15" s="78"/>
      <c r="Q15" s="78"/>
      <c r="R15" s="78"/>
      <c r="S15" s="78"/>
    </row>
    <row r="16" spans="2:19" x14ac:dyDescent="0.35">
      <c r="B16" s="72" t="s">
        <v>95</v>
      </c>
      <c r="C16" s="72"/>
      <c r="D16" s="72"/>
      <c r="E16" s="72"/>
      <c r="F16" s="72"/>
      <c r="G16" s="72"/>
      <c r="H16" s="72"/>
      <c r="I16" s="72"/>
      <c r="J16" s="72"/>
      <c r="K16" s="72"/>
    </row>
    <row r="17" spans="2:19" x14ac:dyDescent="0.35">
      <c r="B17" s="72" t="s">
        <v>76</v>
      </c>
      <c r="C17" s="72"/>
      <c r="D17" s="72"/>
      <c r="E17" s="72"/>
      <c r="F17" s="72"/>
      <c r="G17" s="72"/>
      <c r="H17" s="72"/>
      <c r="I17" s="72"/>
      <c r="J17" s="72"/>
      <c r="K17" s="72"/>
    </row>
    <row r="18" spans="2:19" ht="18.5" x14ac:dyDescent="0.45">
      <c r="B18" s="78"/>
      <c r="C18" s="78"/>
      <c r="D18" s="78"/>
      <c r="E18" s="78"/>
      <c r="F18" s="78"/>
      <c r="G18" s="78"/>
      <c r="H18" s="78"/>
      <c r="I18" s="78"/>
      <c r="J18" s="78"/>
      <c r="K18" s="78"/>
      <c r="L18" s="78"/>
      <c r="M18" s="78"/>
      <c r="N18" s="78"/>
      <c r="O18" s="78"/>
      <c r="P18" s="78"/>
      <c r="Q18" s="78"/>
      <c r="R18" s="78"/>
      <c r="S18" s="78"/>
    </row>
    <row r="19" spans="2:19" ht="18.5" x14ac:dyDescent="0.45">
      <c r="B19" s="77"/>
      <c r="C19" s="77"/>
      <c r="D19" s="77"/>
      <c r="E19" s="77"/>
      <c r="F19" s="77"/>
      <c r="G19" s="78"/>
      <c r="H19" s="78"/>
      <c r="I19" s="78"/>
      <c r="J19" s="78"/>
      <c r="K19" s="78"/>
      <c r="L19" s="78"/>
      <c r="M19" s="78"/>
      <c r="N19" s="78"/>
      <c r="O19" s="78"/>
      <c r="P19" s="78"/>
      <c r="Q19" s="78"/>
      <c r="R19" s="78"/>
      <c r="S19" s="78"/>
    </row>
    <row r="50" spans="2:2" x14ac:dyDescent="0.35">
      <c r="B50" s="12" t="s">
        <v>92</v>
      </c>
    </row>
    <row r="51" spans="2:2" x14ac:dyDescent="0.35">
      <c r="B51" s="12" t="s">
        <v>93</v>
      </c>
    </row>
  </sheetData>
  <sheetProtection algorithmName="SHA-512" hashValue="txY13V+5n92JSYoDhm2FxKCQfXRQXSun2F1rhzhjV5QEQ0wB1Z9eHbc9tRYyeVaPCHePTm6lEdQ5b8RfvbHkHA==" saltValue="63FMhxGj46lxBjuG7QXalw==" spinCount="100000" sheet="1" objects="1" scenarios="1"/>
  <mergeCells count="7">
    <mergeCell ref="E1:F1"/>
    <mergeCell ref="E5:G5"/>
    <mergeCell ref="D8:G8"/>
    <mergeCell ref="E4:K4"/>
    <mergeCell ref="D9:I9"/>
    <mergeCell ref="K8:N8"/>
    <mergeCell ref="K9:N9"/>
  </mergeCells>
  <dataValidations count="1">
    <dataValidation type="list" allowBlank="1" showInputMessage="1" showErrorMessage="1" sqref="P14" xr:uid="{00000000-0002-0000-0000-000000000000}">
      <formula1>$B$50:$B$51</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53"/>
  <sheetViews>
    <sheetView showGridLines="0" showRowColHeaders="0" zoomScale="63" zoomScaleNormal="63" workbookViewId="0">
      <pane ySplit="4" topLeftCell="A5" activePane="bottomLeft" state="frozenSplit"/>
      <selection activeCell="C1" sqref="C1:G65536"/>
      <selection pane="bottomLeft" activeCell="F1" sqref="F1"/>
    </sheetView>
  </sheetViews>
  <sheetFormatPr defaultColWidth="9.1796875" defaultRowHeight="15.5" x14ac:dyDescent="0.35"/>
  <cols>
    <col min="1" max="1" width="10.81640625" style="12" customWidth="1"/>
    <col min="2" max="2" width="104.1796875" style="12" customWidth="1"/>
    <col min="3" max="7" width="16.81640625" style="12" customWidth="1"/>
    <col min="8" max="8" width="35.1796875" style="12" customWidth="1"/>
    <col min="9" max="10" width="9.1796875" style="12"/>
    <col min="11" max="11" width="10.81640625" style="12" bestFit="1" customWidth="1"/>
    <col min="12" max="12" width="9.1796875" style="12"/>
    <col min="13" max="13" width="9.81640625" style="12" bestFit="1" customWidth="1"/>
    <col min="14" max="14" width="13.453125" style="12" bestFit="1" customWidth="1"/>
    <col min="15" max="15" width="30.81640625" style="12" bestFit="1" customWidth="1"/>
    <col min="16" max="16384" width="9.1796875" style="12"/>
  </cols>
  <sheetData>
    <row r="1" spans="1:8" s="11" customFormat="1" ht="21.5" thickBot="1" x14ac:dyDescent="0.55000000000000004">
      <c r="B1" s="13" t="s">
        <v>11</v>
      </c>
      <c r="C1" s="13"/>
      <c r="D1" s="13"/>
      <c r="E1" s="13"/>
      <c r="F1" s="13"/>
    </row>
    <row r="2" spans="1:8" ht="19" thickBot="1" x14ac:dyDescent="0.4">
      <c r="A2" s="16"/>
      <c r="B2" s="17" t="s">
        <v>71</v>
      </c>
      <c r="C2" s="114" t="s">
        <v>69</v>
      </c>
      <c r="D2" s="115"/>
      <c r="E2" s="115"/>
      <c r="F2" s="115"/>
      <c r="G2" s="116"/>
    </row>
    <row r="3" spans="1:8" ht="31.5" thickBot="1" x14ac:dyDescent="0.4">
      <c r="A3" s="18" t="s">
        <v>17</v>
      </c>
      <c r="B3" s="19" t="s">
        <v>70</v>
      </c>
      <c r="C3" s="19" t="s">
        <v>12</v>
      </c>
      <c r="D3" s="19" t="s">
        <v>13</v>
      </c>
      <c r="E3" s="20" t="s">
        <v>14</v>
      </c>
      <c r="F3" s="20" t="s">
        <v>15</v>
      </c>
      <c r="G3" s="21" t="s">
        <v>8</v>
      </c>
    </row>
    <row r="4" spans="1:8" ht="16" thickBot="1" x14ac:dyDescent="0.4">
      <c r="A4" s="22"/>
      <c r="B4" s="19" t="s">
        <v>16</v>
      </c>
      <c r="C4" s="23"/>
      <c r="D4" s="23"/>
      <c r="E4" s="23"/>
      <c r="F4" s="23"/>
      <c r="G4" s="61"/>
    </row>
    <row r="5" spans="1:8" ht="16" thickBot="1" x14ac:dyDescent="0.4">
      <c r="A5" s="14">
        <v>1</v>
      </c>
      <c r="B5" s="25" t="s">
        <v>18</v>
      </c>
      <c r="C5" s="47">
        <f>'Area 1 Data'!C5+'Area 2 Data'!C5+'Area 3 Data'!C5+'Area 4 Data'!C5</f>
        <v>158533</v>
      </c>
      <c r="D5" s="47">
        <f>'Area 1 Data'!D5+'Area 2 Data'!D5+'Area 3 Data'!D5+'Area 4 Data'!D5</f>
        <v>0</v>
      </c>
      <c r="E5" s="47">
        <f>'Area 1 Data'!E5+'Area 2 Data'!E5+'Area 3 Data'!E5+'Area 4 Data'!E5</f>
        <v>0</v>
      </c>
      <c r="F5" s="47">
        <f>'Area 1 Data'!F5+'Area 2 Data'!F5+'Area 3 Data'!F5+'Area 4 Data'!F5</f>
        <v>263636</v>
      </c>
      <c r="G5" s="47">
        <f t="shared" ref="G5:G12" si="0">SUM(C5:F5)</f>
        <v>422169</v>
      </c>
    </row>
    <row r="6" spans="1:8" ht="16" thickBot="1" x14ac:dyDescent="0.4">
      <c r="A6" s="15">
        <v>2</v>
      </c>
      <c r="B6" s="25" t="s">
        <v>19</v>
      </c>
      <c r="C6" s="47">
        <f>'Area 1 Data'!C6+'Area 2 Data'!C6+'Area 3 Data'!C6+'Area 4 Data'!C6</f>
        <v>6237</v>
      </c>
      <c r="D6" s="47">
        <f>'Area 1 Data'!D6+'Area 2 Data'!D6+'Area 3 Data'!D6+'Area 4 Data'!D6</f>
        <v>0</v>
      </c>
      <c r="E6" s="47">
        <f>'Area 1 Data'!E6+'Area 2 Data'!E6+'Area 3 Data'!E6+'Area 4 Data'!E6</f>
        <v>0</v>
      </c>
      <c r="F6" s="47">
        <f>'Area 1 Data'!F6+'Area 2 Data'!F6+'Area 3 Data'!F6+'Area 4 Data'!F6</f>
        <v>551</v>
      </c>
      <c r="G6" s="48">
        <f t="shared" si="0"/>
        <v>6788</v>
      </c>
    </row>
    <row r="7" spans="1:8" ht="16" thickBot="1" x14ac:dyDescent="0.4">
      <c r="A7" s="15" t="s">
        <v>20</v>
      </c>
      <c r="B7" s="25" t="s">
        <v>21</v>
      </c>
      <c r="C7" s="4"/>
      <c r="D7" s="4"/>
      <c r="E7" s="4"/>
      <c r="F7" s="4"/>
      <c r="G7" s="48">
        <f t="shared" si="0"/>
        <v>0</v>
      </c>
    </row>
    <row r="8" spans="1:8" ht="16" thickBot="1" x14ac:dyDescent="0.4">
      <c r="A8" s="15" t="s">
        <v>22</v>
      </c>
      <c r="B8" s="25" t="s">
        <v>23</v>
      </c>
      <c r="C8" s="60">
        <v>0</v>
      </c>
      <c r="D8" s="4"/>
      <c r="E8" s="4"/>
      <c r="F8" s="60">
        <v>0</v>
      </c>
      <c r="G8" s="48">
        <f t="shared" si="0"/>
        <v>0</v>
      </c>
      <c r="H8" s="37"/>
    </row>
    <row r="9" spans="1:8" ht="16" thickBot="1" x14ac:dyDescent="0.4">
      <c r="A9" s="15">
        <v>3</v>
      </c>
      <c r="B9" s="25" t="s">
        <v>24</v>
      </c>
      <c r="C9" s="62">
        <f>'Area 1 Data'!C7+'Area 2 Data'!C7+'Area 3 Data'!C7+'Area 4 Data'!C7</f>
        <v>7203</v>
      </c>
      <c r="D9" s="62">
        <f>'Area 1 Data'!D7+'Area 2 Data'!D7+'Area 3 Data'!D7+'Area 4 Data'!D7</f>
        <v>0</v>
      </c>
      <c r="E9" s="62">
        <f>'Area 1 Data'!E7+'Area 2 Data'!E7+'Area 3 Data'!E7+'Area 4 Data'!E7</f>
        <v>0</v>
      </c>
      <c r="F9" s="62">
        <f>'Area 1 Data'!F7+'Area 2 Data'!F7+'Area 3 Data'!F7+'Area 4 Data'!F7</f>
        <v>4174</v>
      </c>
      <c r="G9" s="48">
        <f t="shared" si="0"/>
        <v>11377</v>
      </c>
    </row>
    <row r="10" spans="1:8" ht="16" thickBot="1" x14ac:dyDescent="0.4">
      <c r="A10" s="15">
        <v>4</v>
      </c>
      <c r="B10" s="25" t="s">
        <v>25</v>
      </c>
      <c r="C10" s="62">
        <f>'Area 1 Data'!C8+'Area 2 Data'!C8+'Area 3 Data'!C8+'Area 4 Data'!C8</f>
        <v>3239</v>
      </c>
      <c r="D10" s="62">
        <f>'Area 1 Data'!D8+'Area 2 Data'!D8+'Area 3 Data'!D8+'Area 4 Data'!D8</f>
        <v>0</v>
      </c>
      <c r="E10" s="62">
        <f>'Area 1 Data'!E8+'Area 2 Data'!E8+'Area 3 Data'!E8+'Area 4 Data'!E8</f>
        <v>0</v>
      </c>
      <c r="F10" s="62">
        <f>'Area 1 Data'!F8+'Area 2 Data'!F8+'Area 3 Data'!F8+'Area 4 Data'!F8</f>
        <v>5668</v>
      </c>
      <c r="G10" s="48">
        <f t="shared" si="0"/>
        <v>8907</v>
      </c>
    </row>
    <row r="11" spans="1:8" ht="16" thickBot="1" x14ac:dyDescent="0.4">
      <c r="A11" s="15">
        <v>5</v>
      </c>
      <c r="B11" s="25" t="s">
        <v>26</v>
      </c>
      <c r="C11" s="62">
        <f>'Area 1 Data'!C9+'Area 2 Data'!C9+'Area 3 Data'!C9+'Area 4 Data'!C9</f>
        <v>2892</v>
      </c>
      <c r="D11" s="62">
        <f>'Area 1 Data'!D9+'Area 2 Data'!D9+'Area 3 Data'!D9+'Area 4 Data'!D9</f>
        <v>0</v>
      </c>
      <c r="E11" s="62">
        <f>'Area 1 Data'!E9+'Area 2 Data'!E9+'Area 3 Data'!E9+'Area 4 Data'!E9</f>
        <v>0</v>
      </c>
      <c r="F11" s="62">
        <f>'Area 1 Data'!F9+'Area 2 Data'!F9+'Area 3 Data'!F9+'Area 4 Data'!F9</f>
        <v>11266</v>
      </c>
      <c r="G11" s="48">
        <f t="shared" si="0"/>
        <v>14158</v>
      </c>
    </row>
    <row r="12" spans="1:8" ht="16" thickBot="1" x14ac:dyDescent="0.4">
      <c r="A12" s="1" t="s">
        <v>27</v>
      </c>
      <c r="B12" s="25" t="s">
        <v>28</v>
      </c>
      <c r="C12" s="48">
        <f>SUM(C9:C11)</f>
        <v>13334</v>
      </c>
      <c r="D12" s="48">
        <f>SUM(D9:D11)</f>
        <v>0</v>
      </c>
      <c r="E12" s="48">
        <f>SUM(E9:E11)</f>
        <v>0</v>
      </c>
      <c r="F12" s="48">
        <f>SUM(F9:F11)</f>
        <v>21108</v>
      </c>
      <c r="G12" s="48">
        <f t="shared" si="0"/>
        <v>34442</v>
      </c>
    </row>
    <row r="13" spans="1:8" ht="16" thickBot="1" x14ac:dyDescent="0.4">
      <c r="A13" s="19"/>
      <c r="B13" s="19" t="s">
        <v>29</v>
      </c>
      <c r="C13" s="23"/>
      <c r="D13" s="23"/>
      <c r="E13" s="23"/>
      <c r="F13" s="23"/>
      <c r="G13" s="49"/>
    </row>
    <row r="14" spans="1:8" ht="16" thickBot="1" x14ac:dyDescent="0.4">
      <c r="A14" s="14">
        <v>6</v>
      </c>
      <c r="B14" s="25" t="s">
        <v>30</v>
      </c>
      <c r="C14" s="63">
        <f>'Area 1 Data'!C11+'Area 2 Data'!C11+'Area 3 Data'!C11+'Area 4 Data'!C11</f>
        <v>89328651</v>
      </c>
      <c r="D14" s="63">
        <f>'Area 1 Data'!D11+'Area 2 Data'!D11+'Area 3 Data'!D11+'Area 4 Data'!D11</f>
        <v>1103</v>
      </c>
      <c r="E14" s="63">
        <f>'Area 1 Data'!E11+'Area 2 Data'!E11+'Area 3 Data'!E11+'Area 4 Data'!E11</f>
        <v>18858</v>
      </c>
      <c r="F14" s="63">
        <f>'Area 1 Data'!F11+'Area 2 Data'!F11+'Area 3 Data'!F11+'Area 4 Data'!F11</f>
        <v>12439893</v>
      </c>
      <c r="G14" s="54">
        <f t="shared" ref="G14:G21" si="1">SUM(C14:F14)</f>
        <v>101788505</v>
      </c>
    </row>
    <row r="15" spans="1:8" ht="16" thickBot="1" x14ac:dyDescent="0.4">
      <c r="A15" s="15">
        <v>7</v>
      </c>
      <c r="B15" s="25" t="s">
        <v>31</v>
      </c>
      <c r="C15" s="63">
        <f>'Area 1 Data'!C12+'Area 2 Data'!C12+'Area 3 Data'!C12+'Area 4 Data'!C12</f>
        <v>90849491.999999985</v>
      </c>
      <c r="D15" s="63">
        <f>'Area 1 Data'!D12+'Area 2 Data'!D12+'Area 3 Data'!D12+'Area 4 Data'!D12</f>
        <v>1036</v>
      </c>
      <c r="E15" s="63">
        <f>'Area 1 Data'!E12+'Area 2 Data'!E12+'Area 3 Data'!E12+'Area 4 Data'!E12</f>
        <v>0</v>
      </c>
      <c r="F15" s="63">
        <f>'Area 1 Data'!F12+'Area 2 Data'!F12+'Area 3 Data'!F12+'Area 4 Data'!F12</f>
        <v>12215444</v>
      </c>
      <c r="G15" s="54">
        <f t="shared" si="1"/>
        <v>103065971.99999999</v>
      </c>
    </row>
    <row r="16" spans="1:8" ht="16" thickBot="1" x14ac:dyDescent="0.4">
      <c r="A16" s="15">
        <v>8</v>
      </c>
      <c r="B16" s="25" t="s">
        <v>32</v>
      </c>
      <c r="C16" s="51">
        <v>113089140</v>
      </c>
      <c r="D16" s="51"/>
      <c r="E16" s="51"/>
      <c r="F16" s="51"/>
      <c r="G16" s="54">
        <f t="shared" si="1"/>
        <v>113089140</v>
      </c>
    </row>
    <row r="17" spans="1:7" ht="16" thickBot="1" x14ac:dyDescent="0.4">
      <c r="A17" s="15">
        <v>9</v>
      </c>
      <c r="B17" s="25" t="s">
        <v>33</v>
      </c>
      <c r="C17" s="51"/>
      <c r="D17" s="51"/>
      <c r="E17" s="51"/>
      <c r="F17" s="51"/>
      <c r="G17" s="54">
        <f t="shared" si="1"/>
        <v>0</v>
      </c>
    </row>
    <row r="18" spans="1:7" ht="16" thickBot="1" x14ac:dyDescent="0.4">
      <c r="A18" s="15">
        <v>10</v>
      </c>
      <c r="B18" s="25" t="s">
        <v>34</v>
      </c>
      <c r="C18" s="64">
        <f>'Area 1 Data'!C13+'Area 2 Data'!C13+'Area 3 Data'!C13+'Area 4 Data'!C13</f>
        <v>0</v>
      </c>
      <c r="D18" s="64">
        <f>'Area 1 Data'!D13+'Area 2 Data'!D13+'Area 3 Data'!D13+'Area 4 Data'!D13</f>
        <v>0</v>
      </c>
      <c r="E18" s="64">
        <f>'Area 1 Data'!E13+'Area 2 Data'!E13+'Area 3 Data'!E13+'Area 4 Data'!E13</f>
        <v>0</v>
      </c>
      <c r="F18" s="65">
        <v>0</v>
      </c>
      <c r="G18" s="54">
        <f>'Area 1 Data'!G13+'Area 2 Data'!G13+'Area 3 Data'!G13+'Area 4 Data'!G13</f>
        <v>0</v>
      </c>
    </row>
    <row r="19" spans="1:7" ht="16" thickBot="1" x14ac:dyDescent="0.4">
      <c r="A19" s="15">
        <v>11</v>
      </c>
      <c r="B19" s="25" t="s">
        <v>35</v>
      </c>
      <c r="C19" s="64">
        <f>'Area 1 Data'!C14+'Area 2 Data'!C14+'Area 3 Data'!C14+'Area 4 Data'!C14</f>
        <v>0</v>
      </c>
      <c r="D19" s="64">
        <f>'Area 1 Data'!D14+'Area 2 Data'!D14+'Area 3 Data'!D14+'Area 4 Data'!D14</f>
        <v>0</v>
      </c>
      <c r="E19" s="64">
        <f>'Area 1 Data'!E14+'Area 2 Data'!E14+'Area 3 Data'!E14+'Area 4 Data'!E14</f>
        <v>0</v>
      </c>
      <c r="F19" s="65">
        <v>0</v>
      </c>
      <c r="G19" s="54">
        <f>'Area 1 Data'!G14+'Area 2 Data'!G14+'Area 3 Data'!G14+'Area 4 Data'!G14</f>
        <v>0</v>
      </c>
    </row>
    <row r="20" spans="1:7" ht="16" thickBot="1" x14ac:dyDescent="0.4">
      <c r="A20" s="15">
        <v>13</v>
      </c>
      <c r="B20" s="25" t="s">
        <v>36</v>
      </c>
      <c r="C20" s="51"/>
      <c r="D20" s="51"/>
      <c r="E20" s="51"/>
      <c r="F20" s="51"/>
      <c r="G20" s="54">
        <f t="shared" si="1"/>
        <v>0</v>
      </c>
    </row>
    <row r="21" spans="1:7" ht="16" thickBot="1" x14ac:dyDescent="0.4">
      <c r="A21" s="1">
        <v>14</v>
      </c>
      <c r="B21" s="25" t="s">
        <v>37</v>
      </c>
      <c r="C21" s="54">
        <f>SUM(C16:C20)</f>
        <v>113089140</v>
      </c>
      <c r="D21" s="54">
        <f>SUM(D16:D20)</f>
        <v>0</v>
      </c>
      <c r="E21" s="54">
        <f>SUM(E16:E20)</f>
        <v>0</v>
      </c>
      <c r="F21" s="54">
        <f>SUM(F16:F20)</f>
        <v>0</v>
      </c>
      <c r="G21" s="54">
        <f t="shared" si="1"/>
        <v>113089140</v>
      </c>
    </row>
    <row r="22" spans="1:7" ht="16" thickBot="1" x14ac:dyDescent="0.4">
      <c r="A22" s="19"/>
      <c r="B22" s="19" t="s">
        <v>38</v>
      </c>
      <c r="C22" s="66"/>
      <c r="D22" s="66"/>
      <c r="E22" s="66"/>
      <c r="F22" s="66"/>
      <c r="G22" s="67"/>
    </row>
    <row r="23" spans="1:7" ht="16" thickBot="1" x14ac:dyDescent="0.4">
      <c r="A23" s="14">
        <v>15</v>
      </c>
      <c r="B23" s="25" t="s">
        <v>39</v>
      </c>
      <c r="C23" s="68">
        <f>'Area 1 Data'!C16+'Area 2 Data'!C16+'Area 3 Data'!C16+'Area 4 Data'!C16</f>
        <v>18554389.050000001</v>
      </c>
      <c r="D23" s="68">
        <f>'Area 1 Data'!D16+'Area 2 Data'!D16+'Area 3 Data'!D16+'Area 4 Data'!D16</f>
        <v>0</v>
      </c>
      <c r="E23" s="68">
        <f>'Area 1 Data'!E16+'Area 2 Data'!E16+'Area 3 Data'!E16+'Area 4 Data'!E16</f>
        <v>0</v>
      </c>
      <c r="F23" s="69">
        <v>0</v>
      </c>
      <c r="G23" s="54">
        <f>'Area 1 Data'!G16+'Area 2 Data'!G16+'Area 3 Data'!G16+'Area 4 Data'!G16</f>
        <v>18554389.050000001</v>
      </c>
    </row>
    <row r="24" spans="1:7" ht="16" thickBot="1" x14ac:dyDescent="0.4">
      <c r="A24" s="15">
        <v>16</v>
      </c>
      <c r="B24" s="25" t="s">
        <v>40</v>
      </c>
      <c r="C24" s="68">
        <f>'Area 1 Data'!C17+'Area 2 Data'!C17+'Area 3 Data'!C17+'Area 4 Data'!C17</f>
        <v>31350634.140000001</v>
      </c>
      <c r="D24" s="68">
        <f>'Area 1 Data'!D17+'Area 2 Data'!D17+'Area 3 Data'!D17+'Area 4 Data'!D17</f>
        <v>0</v>
      </c>
      <c r="E24" s="68">
        <f>'Area 1 Data'!E17+'Area 2 Data'!E17+'Area 3 Data'!E17+'Area 4 Data'!E17</f>
        <v>0</v>
      </c>
      <c r="F24" s="65">
        <v>0</v>
      </c>
      <c r="G24" s="54">
        <f>'Area 1 Data'!G17+'Area 2 Data'!G17+'Area 3 Data'!G17+'Area 4 Data'!G17</f>
        <v>31350634.140000001</v>
      </c>
    </row>
    <row r="25" spans="1:7" ht="16" thickBot="1" x14ac:dyDescent="0.4">
      <c r="A25" s="15">
        <v>17</v>
      </c>
      <c r="B25" s="25" t="s">
        <v>41</v>
      </c>
      <c r="C25" s="68">
        <f>'Area 1 Data'!C18+'Area 2 Data'!C18+'Area 3 Data'!C18+'Area 4 Data'!C18</f>
        <v>15935559.540000001</v>
      </c>
      <c r="D25" s="68">
        <f>'Area 1 Data'!D18+'Area 2 Data'!D18+'Area 3 Data'!D18+'Area 4 Data'!D18</f>
        <v>0</v>
      </c>
      <c r="E25" s="68">
        <f>'Area 1 Data'!E18+'Area 2 Data'!E18+'Area 3 Data'!E18+'Area 4 Data'!E18</f>
        <v>0</v>
      </c>
      <c r="F25" s="65">
        <v>0</v>
      </c>
      <c r="G25" s="54">
        <f>'Area 1 Data'!G18+'Area 2 Data'!G18+'Area 3 Data'!G18+'Area 4 Data'!G18</f>
        <v>15935559.540000001</v>
      </c>
    </row>
    <row r="26" spans="1:7" ht="16" thickBot="1" x14ac:dyDescent="0.4">
      <c r="A26" s="15">
        <v>18</v>
      </c>
      <c r="B26" s="25" t="s">
        <v>42</v>
      </c>
      <c r="C26" s="68">
        <f>'Area 1 Data'!C19+'Area 2 Data'!C19+'Area 3 Data'!C19+'Area 4 Data'!C19</f>
        <v>10387.380000000001</v>
      </c>
      <c r="D26" s="68">
        <f>'Area 1 Data'!D19+'Area 2 Data'!D19+'Area 3 Data'!D19+'Area 4 Data'!D19</f>
        <v>0</v>
      </c>
      <c r="E26" s="68">
        <f>'Area 1 Data'!E19+'Area 2 Data'!E19+'Area 3 Data'!E19+'Area 4 Data'!E19</f>
        <v>0</v>
      </c>
      <c r="F26" s="65">
        <v>0</v>
      </c>
      <c r="G26" s="54">
        <f>'Area 1 Data'!G19+'Area 2 Data'!G19+'Area 3 Data'!G19+'Area 4 Data'!G19</f>
        <v>10387.380000000001</v>
      </c>
    </row>
    <row r="27" spans="1:7" ht="16" thickBot="1" x14ac:dyDescent="0.4">
      <c r="A27" s="15">
        <v>19</v>
      </c>
      <c r="B27" s="25" t="s">
        <v>43</v>
      </c>
      <c r="C27" s="68">
        <f>'Area 1 Data'!C20+'Area 2 Data'!C20+'Area 3 Data'!C20+'Area 4 Data'!C20</f>
        <v>481651.24000000005</v>
      </c>
      <c r="D27" s="68">
        <f>'Area 1 Data'!D20+'Area 2 Data'!D20+'Area 3 Data'!D20+'Area 4 Data'!D20</f>
        <v>0</v>
      </c>
      <c r="E27" s="68">
        <f>'Area 1 Data'!E20+'Area 2 Data'!E20+'Area 3 Data'!E20+'Area 4 Data'!E20</f>
        <v>0</v>
      </c>
      <c r="F27" s="65">
        <v>0</v>
      </c>
      <c r="G27" s="54">
        <f>'Area 1 Data'!G20+'Area 2 Data'!G20+'Area 3 Data'!G20+'Area 4 Data'!G20</f>
        <v>481651.24000000005</v>
      </c>
    </row>
    <row r="28" spans="1:7" ht="16" thickBot="1" x14ac:dyDescent="0.4">
      <c r="A28" s="15">
        <v>20</v>
      </c>
      <c r="B28" s="25" t="s">
        <v>44</v>
      </c>
      <c r="C28" s="68">
        <f>'Area 1 Data'!C21+'Area 2 Data'!C21+'Area 3 Data'!C21+'Area 4 Data'!C21</f>
        <v>320996.39</v>
      </c>
      <c r="D28" s="68">
        <f>'Area 1 Data'!D21+'Area 2 Data'!D21+'Area 3 Data'!D21+'Area 4 Data'!D21</f>
        <v>0</v>
      </c>
      <c r="E28" s="68">
        <f>'Area 1 Data'!E21+'Area 2 Data'!E21+'Area 3 Data'!E21+'Area 4 Data'!E21</f>
        <v>0</v>
      </c>
      <c r="F28" s="65">
        <v>0</v>
      </c>
      <c r="G28" s="54">
        <f>'Area 1 Data'!G21+'Area 2 Data'!G21+'Area 3 Data'!G21+'Area 4 Data'!G21</f>
        <v>320996.39</v>
      </c>
    </row>
    <row r="29" spans="1:7" ht="16" thickBot="1" x14ac:dyDescent="0.4">
      <c r="A29" s="15">
        <v>21</v>
      </c>
      <c r="B29" s="25" t="s">
        <v>45</v>
      </c>
      <c r="C29" s="68">
        <f>'Area 1 Data'!C22+'Area 2 Data'!C22+'Area 3 Data'!C22+'Area 4 Data'!C22</f>
        <v>23023617.689999998</v>
      </c>
      <c r="D29" s="68">
        <f>'Area 1 Data'!D22+'Area 2 Data'!D22+'Area 3 Data'!D22+'Area 4 Data'!D22</f>
        <v>0</v>
      </c>
      <c r="E29" s="68">
        <f>'Area 1 Data'!E22+'Area 2 Data'!E22+'Area 3 Data'!E22+'Area 4 Data'!E22</f>
        <v>0</v>
      </c>
      <c r="F29" s="65">
        <v>0</v>
      </c>
      <c r="G29" s="54">
        <f>'Area 1 Data'!G22+'Area 2 Data'!G22+'Area 3 Data'!G22+'Area 4 Data'!G22</f>
        <v>23023617.689999998</v>
      </c>
    </row>
    <row r="30" spans="1:7" ht="16" thickBot="1" x14ac:dyDescent="0.4">
      <c r="A30" s="15">
        <v>22</v>
      </c>
      <c r="B30" s="25" t="s">
        <v>46</v>
      </c>
      <c r="C30" s="51"/>
      <c r="D30" s="51"/>
      <c r="E30" s="51"/>
      <c r="F30" s="65">
        <v>0</v>
      </c>
      <c r="G30" s="54">
        <f t="shared" ref="G30:G48" si="2">SUM(C30:F30)</f>
        <v>0</v>
      </c>
    </row>
    <row r="31" spans="1:7" ht="16" thickBot="1" x14ac:dyDescent="0.4">
      <c r="A31" s="15">
        <v>23</v>
      </c>
      <c r="B31" s="25" t="s">
        <v>47</v>
      </c>
      <c r="C31" s="51"/>
      <c r="D31" s="51"/>
      <c r="E31" s="51"/>
      <c r="F31" s="65">
        <v>0</v>
      </c>
      <c r="G31" s="54">
        <f t="shared" si="2"/>
        <v>0</v>
      </c>
    </row>
    <row r="32" spans="1:7" ht="16" thickBot="1" x14ac:dyDescent="0.4">
      <c r="A32" s="15">
        <v>24</v>
      </c>
      <c r="B32" s="25" t="s">
        <v>48</v>
      </c>
      <c r="C32" s="51"/>
      <c r="D32" s="51"/>
      <c r="E32" s="51"/>
      <c r="F32" s="51"/>
      <c r="G32" s="54">
        <f t="shared" si="2"/>
        <v>0</v>
      </c>
    </row>
    <row r="33" spans="1:7" ht="16" thickBot="1" x14ac:dyDescent="0.4">
      <c r="A33" s="15">
        <v>25</v>
      </c>
      <c r="B33" s="25" t="s">
        <v>77</v>
      </c>
      <c r="C33" s="54">
        <f>SUM(C23:C31)-C32</f>
        <v>89677235.430000007</v>
      </c>
      <c r="D33" s="54">
        <f>SUM(D23:D31)-D32</f>
        <v>0</v>
      </c>
      <c r="E33" s="54">
        <f>SUM(E23:E31)-E32</f>
        <v>0</v>
      </c>
      <c r="F33" s="51"/>
      <c r="G33" s="54">
        <f t="shared" si="2"/>
        <v>89677235.430000007</v>
      </c>
    </row>
    <row r="34" spans="1:7" ht="16" thickBot="1" x14ac:dyDescent="0.4">
      <c r="A34" s="15">
        <v>26</v>
      </c>
      <c r="B34" s="25" t="s">
        <v>49</v>
      </c>
      <c r="C34" s="51"/>
      <c r="D34" s="51"/>
      <c r="E34" s="51"/>
      <c r="F34" s="51"/>
      <c r="G34" s="54">
        <f t="shared" si="2"/>
        <v>0</v>
      </c>
    </row>
    <row r="35" spans="1:7" ht="16" thickBot="1" x14ac:dyDescent="0.4">
      <c r="A35" s="15">
        <v>27</v>
      </c>
      <c r="B35" s="25" t="s">
        <v>50</v>
      </c>
      <c r="C35" s="51">
        <v>1392210</v>
      </c>
      <c r="D35" s="51">
        <v>367</v>
      </c>
      <c r="E35" s="51">
        <v>225</v>
      </c>
      <c r="F35" s="51">
        <v>168872.58122912</v>
      </c>
      <c r="G35" s="54">
        <f t="shared" si="2"/>
        <v>1561674.58122912</v>
      </c>
    </row>
    <row r="36" spans="1:7" ht="16" thickBot="1" x14ac:dyDescent="0.4">
      <c r="A36" s="15">
        <v>28</v>
      </c>
      <c r="B36" s="25" t="s">
        <v>51</v>
      </c>
      <c r="C36" s="51">
        <v>0</v>
      </c>
      <c r="D36" s="51">
        <v>0</v>
      </c>
      <c r="E36" s="51">
        <v>0</v>
      </c>
      <c r="F36" s="51">
        <v>0</v>
      </c>
      <c r="G36" s="54">
        <f t="shared" si="2"/>
        <v>0</v>
      </c>
    </row>
    <row r="37" spans="1:7" ht="16" thickBot="1" x14ac:dyDescent="0.4">
      <c r="A37" s="15">
        <v>29</v>
      </c>
      <c r="B37" s="25" t="s">
        <v>52</v>
      </c>
      <c r="C37" s="51">
        <v>14841219</v>
      </c>
      <c r="D37" s="51">
        <v>4411.0887693311897</v>
      </c>
      <c r="E37" s="51">
        <v>2169.5017305634301</v>
      </c>
      <c r="F37" s="51">
        <v>1891691.74334216</v>
      </c>
      <c r="G37" s="54">
        <f t="shared" si="2"/>
        <v>16739491.333842054</v>
      </c>
    </row>
    <row r="38" spans="1:7" ht="16" thickBot="1" x14ac:dyDescent="0.4">
      <c r="A38" s="15">
        <v>30</v>
      </c>
      <c r="B38" s="25" t="s">
        <v>53</v>
      </c>
      <c r="C38" s="51">
        <v>2012738</v>
      </c>
      <c r="D38" s="51">
        <v>593</v>
      </c>
      <c r="E38" s="51">
        <v>329</v>
      </c>
      <c r="F38" s="51">
        <v>267298.49077899999</v>
      </c>
      <c r="G38" s="54">
        <f t="shared" si="2"/>
        <v>2280958.4907789999</v>
      </c>
    </row>
    <row r="39" spans="1:7" ht="16" thickBot="1" x14ac:dyDescent="0.4">
      <c r="A39" s="15">
        <v>31</v>
      </c>
      <c r="B39" s="25" t="s">
        <v>54</v>
      </c>
      <c r="C39" s="51">
        <v>251742</v>
      </c>
      <c r="D39" s="51">
        <v>53</v>
      </c>
      <c r="E39" s="51">
        <v>39</v>
      </c>
      <c r="F39" s="51">
        <v>27370.787069043799</v>
      </c>
      <c r="G39" s="54">
        <f t="shared" si="2"/>
        <v>279204.78706904378</v>
      </c>
    </row>
    <row r="40" spans="1:7" ht="16" thickBot="1" x14ac:dyDescent="0.4">
      <c r="A40" s="15">
        <v>32</v>
      </c>
      <c r="B40" s="25" t="s">
        <v>55</v>
      </c>
      <c r="C40" s="51">
        <v>5374602</v>
      </c>
      <c r="D40" s="51">
        <v>1423</v>
      </c>
      <c r="E40" s="51">
        <v>763</v>
      </c>
      <c r="F40" s="51">
        <v>639255.52242119994</v>
      </c>
      <c r="G40" s="54">
        <f t="shared" si="2"/>
        <v>6016043.5224211998</v>
      </c>
    </row>
    <row r="41" spans="1:7" ht="16" thickBot="1" x14ac:dyDescent="0.4">
      <c r="A41" s="14">
        <v>33</v>
      </c>
      <c r="B41" s="25" t="s">
        <v>56</v>
      </c>
      <c r="C41" s="51">
        <v>0</v>
      </c>
      <c r="D41" s="51">
        <v>0</v>
      </c>
      <c r="E41" s="51">
        <v>0</v>
      </c>
      <c r="F41" s="51">
        <v>0</v>
      </c>
      <c r="G41" s="54">
        <f t="shared" si="2"/>
        <v>0</v>
      </c>
    </row>
    <row r="42" spans="1:7" ht="16" thickBot="1" x14ac:dyDescent="0.4">
      <c r="A42" s="15" t="s">
        <v>57</v>
      </c>
      <c r="B42" s="25" t="s">
        <v>58</v>
      </c>
      <c r="C42" s="51">
        <v>198652</v>
      </c>
      <c r="D42" s="51">
        <v>62</v>
      </c>
      <c r="E42" s="51">
        <v>35.613145593123903</v>
      </c>
      <c r="F42" s="51">
        <v>24110.830528693899</v>
      </c>
      <c r="G42" s="54">
        <f t="shared" si="2"/>
        <v>222860.443674287</v>
      </c>
    </row>
    <row r="43" spans="1:7" ht="16" thickBot="1" x14ac:dyDescent="0.4">
      <c r="A43" s="15" t="s">
        <v>97</v>
      </c>
      <c r="B43" s="25" t="s">
        <v>98</v>
      </c>
      <c r="C43" s="51">
        <v>2737268</v>
      </c>
      <c r="D43" s="51"/>
      <c r="E43" s="51"/>
      <c r="F43" s="51"/>
      <c r="G43" s="54">
        <f t="shared" si="2"/>
        <v>2737268</v>
      </c>
    </row>
    <row r="44" spans="1:7" ht="16" thickBot="1" x14ac:dyDescent="0.4">
      <c r="A44" s="15">
        <v>34</v>
      </c>
      <c r="B44" s="25" t="s">
        <v>59</v>
      </c>
      <c r="C44" s="51">
        <v>104972</v>
      </c>
      <c r="D44" s="51">
        <v>30.073730950714861</v>
      </c>
      <c r="E44" s="51">
        <v>18</v>
      </c>
      <c r="F44" s="51">
        <v>12640.4025139186</v>
      </c>
      <c r="G44" s="54">
        <f t="shared" si="2"/>
        <v>117660.47624486931</v>
      </c>
    </row>
    <row r="45" spans="1:7" ht="16" thickBot="1" x14ac:dyDescent="0.4">
      <c r="A45" s="15">
        <v>35</v>
      </c>
      <c r="B45" s="25" t="s">
        <v>60</v>
      </c>
      <c r="C45" s="51">
        <v>12803</v>
      </c>
      <c r="D45" s="51">
        <v>3.8031699106760466</v>
      </c>
      <c r="E45" s="51">
        <v>2.1321316622411848</v>
      </c>
      <c r="F45" s="51">
        <v>1599.1568996921901</v>
      </c>
      <c r="G45" s="54">
        <f t="shared" si="2"/>
        <v>14408.092201265108</v>
      </c>
    </row>
    <row r="46" spans="1:7" ht="16" thickBot="1" x14ac:dyDescent="0.4">
      <c r="A46" s="15">
        <v>36</v>
      </c>
      <c r="B46" s="25" t="s">
        <v>61</v>
      </c>
      <c r="C46" s="51">
        <v>-15061735</v>
      </c>
      <c r="D46" s="51">
        <v>-4342.4384</v>
      </c>
      <c r="E46" s="51">
        <v>-2524.7334384031701</v>
      </c>
      <c r="F46" s="51">
        <v>-1826713.7152259999</v>
      </c>
      <c r="G46" s="54">
        <f t="shared" si="2"/>
        <v>-16895315.887064401</v>
      </c>
    </row>
    <row r="47" spans="1:7" ht="16" thickBot="1" x14ac:dyDescent="0.4">
      <c r="A47" s="15">
        <v>37</v>
      </c>
      <c r="B47" s="25" t="s">
        <v>62</v>
      </c>
      <c r="C47" s="54">
        <f>SUM(C35:C46)</f>
        <v>11864471</v>
      </c>
      <c r="D47" s="54">
        <f>SUM(D35:D46)</f>
        <v>2600.5272701925805</v>
      </c>
      <c r="E47" s="54">
        <f>SUM(E35:E46)</f>
        <v>1056.5135694156252</v>
      </c>
      <c r="F47" s="54">
        <f>SUM(F35:F46)</f>
        <v>1206125.7995568279</v>
      </c>
      <c r="G47" s="54">
        <f t="shared" si="2"/>
        <v>13074253.840396436</v>
      </c>
    </row>
    <row r="48" spans="1:7" ht="16" thickBot="1" x14ac:dyDescent="0.4">
      <c r="A48" s="1">
        <v>38</v>
      </c>
      <c r="B48" s="25" t="s">
        <v>63</v>
      </c>
      <c r="C48" s="54">
        <f>C21-C33-C34-C47</f>
        <v>11547433.569999993</v>
      </c>
      <c r="D48" s="54">
        <f>D21-D33-D34-D47</f>
        <v>-2600.5272701925805</v>
      </c>
      <c r="E48" s="54">
        <f>E21-E33-E34-E47</f>
        <v>-1056.5135694156252</v>
      </c>
      <c r="F48" s="54">
        <f>F21-F33-F34-F47</f>
        <v>-1206125.7995568279</v>
      </c>
      <c r="G48" s="54">
        <f t="shared" si="2"/>
        <v>10337650.729603557</v>
      </c>
    </row>
    <row r="49" spans="1:7" ht="16" thickBot="1" x14ac:dyDescent="0.4">
      <c r="A49" s="19"/>
      <c r="B49" s="19" t="s">
        <v>64</v>
      </c>
      <c r="C49" s="23"/>
      <c r="D49" s="23"/>
      <c r="E49" s="23"/>
      <c r="F49" s="23"/>
      <c r="G49" s="50"/>
    </row>
    <row r="50" spans="1:7" ht="16" thickBot="1" x14ac:dyDescent="0.4">
      <c r="A50" s="14">
        <v>39</v>
      </c>
      <c r="B50" s="25" t="s">
        <v>65</v>
      </c>
      <c r="C50" s="57">
        <f>'Area 1 Data'!C24+'Area 2 Data'!C24+'Area 3 Data'!C24+'Area 4 Data'!C24</f>
        <v>4732</v>
      </c>
      <c r="D50" s="57">
        <f>'Area 1 Data'!D24+'Area 2 Data'!D24+'Area 3 Data'!D24+'Area 4 Data'!D24</f>
        <v>0</v>
      </c>
      <c r="E50" s="57">
        <f>'Area 1 Data'!E24+'Area 2 Data'!E24+'Area 3 Data'!E24+'Area 4 Data'!E24</f>
        <v>0</v>
      </c>
      <c r="F50" s="70">
        <v>0</v>
      </c>
      <c r="G50" s="47">
        <f>'Area 1 Data'!G24+'Area 2 Data'!G24+'Area 3 Data'!G24+'Area 4 Data'!G24</f>
        <v>4732</v>
      </c>
    </row>
    <row r="51" spans="1:7" ht="16" thickBot="1" x14ac:dyDescent="0.4">
      <c r="A51" s="14">
        <v>40</v>
      </c>
      <c r="B51" s="25" t="s">
        <v>66</v>
      </c>
      <c r="C51" s="58">
        <f>'Area 1 Data'!C25+'Area 2 Data'!C25+'Area 3 Data'!C25+'Area 4 Data'!C25</f>
        <v>96697</v>
      </c>
      <c r="D51" s="58">
        <f>'Area 1 Data'!D25+'Area 2 Data'!D25+'Area 3 Data'!D25+'Area 4 Data'!D25</f>
        <v>0</v>
      </c>
      <c r="E51" s="58">
        <f>'Area 1 Data'!E25+'Area 2 Data'!E25+'Area 3 Data'!E25+'Area 4 Data'!E25</f>
        <v>0</v>
      </c>
      <c r="F51" s="71">
        <v>0</v>
      </c>
      <c r="G51" s="47">
        <f>'Area 1 Data'!G25+'Area 2 Data'!G25+'Area 3 Data'!G25+'Area 4 Data'!G25</f>
        <v>96697</v>
      </c>
    </row>
    <row r="52" spans="1:7" ht="16" thickBot="1" x14ac:dyDescent="0.4">
      <c r="A52" s="14">
        <v>41</v>
      </c>
      <c r="B52" s="25" t="s">
        <v>67</v>
      </c>
      <c r="C52" s="58">
        <f>'Area 1 Data'!C26+'Area 2 Data'!C26+'Area 3 Data'!C26+'Area 4 Data'!C26</f>
        <v>65346</v>
      </c>
      <c r="D52" s="58">
        <f>'Area 1 Data'!D26+'Area 2 Data'!D26+'Area 3 Data'!D26+'Area 4 Data'!D26</f>
        <v>0</v>
      </c>
      <c r="E52" s="58">
        <f>'Area 1 Data'!E26+'Area 2 Data'!E26+'Area 3 Data'!E26+'Area 4 Data'!E26</f>
        <v>0</v>
      </c>
      <c r="F52" s="71">
        <v>0</v>
      </c>
      <c r="G52" s="47">
        <f>'Area 1 Data'!G26+'Area 2 Data'!G26+'Area 3 Data'!G26+'Area 4 Data'!G26</f>
        <v>65346</v>
      </c>
    </row>
    <row r="53" spans="1:7" ht="16" thickBot="1" x14ac:dyDescent="0.4">
      <c r="A53" s="14">
        <v>42</v>
      </c>
      <c r="B53" s="25" t="s">
        <v>68</v>
      </c>
      <c r="C53" s="58">
        <f>'Area 1 Data'!C27+'Area 2 Data'!C27+'Area 3 Data'!C27+'Area 4 Data'!C27</f>
        <v>3442</v>
      </c>
      <c r="D53" s="58">
        <f>'Area 1 Data'!D27+'Area 2 Data'!D27+'Area 3 Data'!D27+'Area 4 Data'!D27</f>
        <v>0</v>
      </c>
      <c r="E53" s="58">
        <f>'Area 1 Data'!E27+'Area 2 Data'!E27+'Area 3 Data'!E27+'Area 4 Data'!E27</f>
        <v>0</v>
      </c>
      <c r="F53" s="71">
        <v>0</v>
      </c>
      <c r="G53" s="47">
        <f>'Area 1 Data'!G27+'Area 2 Data'!G27+'Area 3 Data'!G27+'Area 4 Data'!G27</f>
        <v>3442</v>
      </c>
    </row>
  </sheetData>
  <sheetProtection algorithmName="SHA-512" hashValue="yfUxogpBgUiOYTe/t3yLHLgRxUNX+MQsghBwpqN5MPwEU+wDd0lnrm0zzIT6Kr2YQ5H8BgmE3r58zhG2IMHyEg==" saltValue="gCVtZ+nLB1obgf3JCduSHA==" spinCount="100000" sheet="1" objects="1" scenarios="1"/>
  <mergeCells count="1">
    <mergeCell ref="C2:G2"/>
  </mergeCells>
  <conditionalFormatting sqref="C5:G12">
    <cfRule type="cellIs" dxfId="41" priority="4" stopIfTrue="1" operator="lessThan">
      <formula>0</formula>
    </cfRule>
    <cfRule type="cellIs" dxfId="40" priority="8" stopIfTrue="1" operator="lessThan">
      <formula>0</formula>
    </cfRule>
    <cfRule type="cellIs" dxfId="39" priority="10" stopIfTrue="1" operator="lessThan">
      <formula>0</formula>
    </cfRule>
  </conditionalFormatting>
  <conditionalFormatting sqref="C14:G21">
    <cfRule type="cellIs" dxfId="38" priority="3" stopIfTrue="1" operator="lessThan">
      <formula>0</formula>
    </cfRule>
    <cfRule type="cellIs" dxfId="37" priority="7" stopIfTrue="1" operator="lessThan">
      <formula>0</formula>
    </cfRule>
    <cfRule type="cellIs" dxfId="36" priority="9" stopIfTrue="1" operator="lessThan">
      <formula>0</formula>
    </cfRule>
  </conditionalFormatting>
  <conditionalFormatting sqref="C23:G48">
    <cfRule type="cellIs" dxfId="35" priority="2" stopIfTrue="1" operator="lessThan">
      <formula>0</formula>
    </cfRule>
    <cfRule type="cellIs" dxfId="34" priority="6" stopIfTrue="1" operator="lessThan">
      <formula>0</formula>
    </cfRule>
  </conditionalFormatting>
  <conditionalFormatting sqref="C50:G53">
    <cfRule type="cellIs" dxfId="33" priority="1" stopIfTrue="1" operator="lessThan">
      <formula>0</formula>
    </cfRule>
    <cfRule type="cellIs" dxfId="32" priority="5" stopIfTrue="1" operator="lessThan">
      <formula>0</formula>
    </cfRule>
  </conditionalFormatting>
  <pageMargins left="0.7" right="0.7" top="0.75" bottom="0.75" header="0.3" footer="0.3"/>
  <pageSetup orientation="landscape" r:id="rId1"/>
  <ignoredErrors>
    <ignoredError sqref="C12:F12 C21:F21 C33:E33 C47:F47 C48:F48 C50:E50 C52:E53 C51 E51"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27"/>
  <sheetViews>
    <sheetView showGridLines="0" showRowColHeaders="0" zoomScale="70" zoomScaleNormal="70" workbookViewId="0">
      <pane xSplit="2" ySplit="4" topLeftCell="C5" activePane="bottomRight" state="frozen"/>
      <selection pane="topRight" activeCell="C1" sqref="C1"/>
      <selection pane="bottomLeft" activeCell="A5" sqref="A5"/>
      <selection pane="bottomRight" activeCell="B5" sqref="B5"/>
    </sheetView>
  </sheetViews>
  <sheetFormatPr defaultColWidth="9.1796875" defaultRowHeight="15.5" x14ac:dyDescent="0.35"/>
  <cols>
    <col min="1" max="1" width="12.81640625" style="12" bestFit="1" customWidth="1"/>
    <col min="2" max="2" width="96.81640625" style="12" bestFit="1" customWidth="1"/>
    <col min="3" max="7" width="16.81640625" style="12" customWidth="1"/>
    <col min="8" max="8" width="35.1796875" style="12" customWidth="1"/>
    <col min="9" max="10" width="9.1796875" style="12"/>
    <col min="11" max="11" width="10.81640625" style="12" bestFit="1" customWidth="1"/>
    <col min="12" max="12" width="9.1796875" style="12"/>
    <col min="13" max="13" width="9.81640625" style="12" bestFit="1" customWidth="1"/>
    <col min="14" max="14" width="13.453125" style="12" bestFit="1" customWidth="1"/>
    <col min="15" max="15" width="30.81640625" style="12" bestFit="1" customWidth="1"/>
    <col min="16" max="16384" width="9.1796875" style="12"/>
  </cols>
  <sheetData>
    <row r="1" spans="1:7" s="11" customFormat="1" ht="21.5" thickBot="1" x14ac:dyDescent="0.55000000000000004">
      <c r="B1" s="13" t="s">
        <v>11</v>
      </c>
      <c r="C1" s="13"/>
      <c r="D1" s="13"/>
      <c r="E1" s="13"/>
      <c r="F1" s="13"/>
    </row>
    <row r="2" spans="1:7" ht="19" thickBot="1" x14ac:dyDescent="0.4">
      <c r="A2" s="16"/>
      <c r="B2" s="17" t="s">
        <v>72</v>
      </c>
      <c r="C2" s="114" t="s">
        <v>69</v>
      </c>
      <c r="D2" s="115"/>
      <c r="E2" s="115"/>
      <c r="F2" s="115"/>
      <c r="G2" s="116"/>
    </row>
    <row r="3" spans="1:7" ht="16" thickBot="1" x14ac:dyDescent="0.4">
      <c r="A3" s="18" t="s">
        <v>17</v>
      </c>
      <c r="B3" s="19" t="s">
        <v>70</v>
      </c>
      <c r="C3" s="19" t="s">
        <v>12</v>
      </c>
      <c r="D3" s="19" t="s">
        <v>13</v>
      </c>
      <c r="E3" s="20" t="s">
        <v>14</v>
      </c>
      <c r="F3" s="20" t="s">
        <v>15</v>
      </c>
      <c r="G3" s="21" t="s">
        <v>8</v>
      </c>
    </row>
    <row r="4" spans="1:7" ht="16" thickBot="1" x14ac:dyDescent="0.4">
      <c r="A4" s="22"/>
      <c r="B4" s="19" t="s">
        <v>16</v>
      </c>
      <c r="C4" s="23"/>
      <c r="D4" s="23"/>
      <c r="E4" s="23"/>
      <c r="F4" s="23"/>
      <c r="G4" s="24"/>
    </row>
    <row r="5" spans="1:7" ht="16" thickBot="1" x14ac:dyDescent="0.4">
      <c r="A5" s="14">
        <v>1</v>
      </c>
      <c r="B5" s="25" t="s">
        <v>18</v>
      </c>
      <c r="C5" s="2">
        <v>60320.57</v>
      </c>
      <c r="D5" s="3"/>
      <c r="E5" s="3"/>
      <c r="F5" s="3">
        <v>108582</v>
      </c>
      <c r="G5" s="47">
        <f>SUM(C5:F5)</f>
        <v>168902.57</v>
      </c>
    </row>
    <row r="6" spans="1:7" ht="16" thickBot="1" x14ac:dyDescent="0.4">
      <c r="A6" s="15">
        <v>2</v>
      </c>
      <c r="B6" s="25" t="s">
        <v>19</v>
      </c>
      <c r="C6" s="4">
        <v>3039.12</v>
      </c>
      <c r="D6" s="4"/>
      <c r="E6" s="4"/>
      <c r="F6" s="4">
        <v>269</v>
      </c>
      <c r="G6" s="48">
        <f>SUM(C6:F6)</f>
        <v>3308.12</v>
      </c>
    </row>
    <row r="7" spans="1:7" ht="16" thickBot="1" x14ac:dyDescent="0.4">
      <c r="A7" s="15">
        <v>3</v>
      </c>
      <c r="B7" s="25" t="s">
        <v>24</v>
      </c>
      <c r="C7" s="4">
        <v>2660</v>
      </c>
      <c r="D7" s="4"/>
      <c r="E7" s="4"/>
      <c r="F7" s="4">
        <v>1817</v>
      </c>
      <c r="G7" s="48">
        <f>SUM(C7:F7)</f>
        <v>4477</v>
      </c>
    </row>
    <row r="8" spans="1:7" ht="16" thickBot="1" x14ac:dyDescent="0.4">
      <c r="A8" s="15">
        <v>4</v>
      </c>
      <c r="B8" s="25" t="s">
        <v>25</v>
      </c>
      <c r="C8" s="4">
        <v>1228</v>
      </c>
      <c r="D8" s="4"/>
      <c r="E8" s="4"/>
      <c r="F8" s="4">
        <v>2265</v>
      </c>
      <c r="G8" s="48">
        <f>SUM(C8:F8)</f>
        <v>3493</v>
      </c>
    </row>
    <row r="9" spans="1:7" ht="16" thickBot="1" x14ac:dyDescent="0.4">
      <c r="A9" s="15">
        <v>5</v>
      </c>
      <c r="B9" s="25" t="s">
        <v>26</v>
      </c>
      <c r="C9" s="4">
        <v>1126</v>
      </c>
      <c r="D9" s="4"/>
      <c r="E9" s="5"/>
      <c r="F9" s="4">
        <v>4678</v>
      </c>
      <c r="G9" s="48">
        <f>SUM(C9:F9)</f>
        <v>5804</v>
      </c>
    </row>
    <row r="10" spans="1:7" ht="16" thickBot="1" x14ac:dyDescent="0.4">
      <c r="A10" s="19"/>
      <c r="B10" s="19" t="s">
        <v>29</v>
      </c>
      <c r="C10" s="23"/>
      <c r="D10" s="23"/>
      <c r="E10" s="23"/>
      <c r="F10" s="23"/>
      <c r="G10" s="49"/>
    </row>
    <row r="11" spans="1:7" ht="16" thickBot="1" x14ac:dyDescent="0.4">
      <c r="A11" s="14">
        <v>6</v>
      </c>
      <c r="B11" s="25" t="s">
        <v>30</v>
      </c>
      <c r="C11" s="52">
        <v>33988852.590000004</v>
      </c>
      <c r="D11" s="53">
        <v>1103</v>
      </c>
      <c r="E11" s="53">
        <v>18858</v>
      </c>
      <c r="F11" s="53">
        <v>12439893</v>
      </c>
      <c r="G11" s="54">
        <f>SUM(C11:F11)</f>
        <v>46448706.590000004</v>
      </c>
    </row>
    <row r="12" spans="1:7" ht="16" thickBot="1" x14ac:dyDescent="0.4">
      <c r="A12" s="15">
        <v>7</v>
      </c>
      <c r="B12" s="25" t="s">
        <v>31</v>
      </c>
      <c r="C12" s="51">
        <v>34567520.689999998</v>
      </c>
      <c r="D12" s="51">
        <v>1036</v>
      </c>
      <c r="E12" s="51"/>
      <c r="F12" s="51">
        <v>12215444</v>
      </c>
      <c r="G12" s="54">
        <f>SUM(C12:F12)</f>
        <v>46784000.689999998</v>
      </c>
    </row>
    <row r="13" spans="1:7" ht="16" thickBot="1" x14ac:dyDescent="0.4">
      <c r="A13" s="15">
        <v>10</v>
      </c>
      <c r="B13" s="25" t="s">
        <v>34</v>
      </c>
      <c r="C13" s="51"/>
      <c r="D13" s="51"/>
      <c r="E13" s="51"/>
      <c r="F13" s="59">
        <v>0</v>
      </c>
      <c r="G13" s="54">
        <f>SUM(C13:F13)</f>
        <v>0</v>
      </c>
    </row>
    <row r="14" spans="1:7" ht="16" thickBot="1" x14ac:dyDescent="0.4">
      <c r="A14" s="15">
        <v>11</v>
      </c>
      <c r="B14" s="25" t="s">
        <v>35</v>
      </c>
      <c r="C14" s="51"/>
      <c r="D14" s="51"/>
      <c r="E14" s="51"/>
      <c r="F14" s="59">
        <v>0</v>
      </c>
      <c r="G14" s="54">
        <f>SUM(C14:F14)</f>
        <v>0</v>
      </c>
    </row>
    <row r="15" spans="1:7" ht="16" thickBot="1" x14ac:dyDescent="0.4">
      <c r="A15" s="19"/>
      <c r="B15" s="19" t="s">
        <v>38</v>
      </c>
      <c r="C15" s="55"/>
      <c r="D15" s="55"/>
      <c r="E15" s="55"/>
      <c r="F15" s="55"/>
      <c r="G15" s="56"/>
    </row>
    <row r="16" spans="1:7" ht="16" thickBot="1" x14ac:dyDescent="0.4">
      <c r="A16" s="14">
        <v>15</v>
      </c>
      <c r="B16" s="25" t="s">
        <v>39</v>
      </c>
      <c r="C16" s="53">
        <v>7483951.9199999999</v>
      </c>
      <c r="D16" s="53"/>
      <c r="E16" s="53"/>
      <c r="F16" s="59">
        <v>0</v>
      </c>
      <c r="G16" s="54">
        <f t="shared" ref="G16:G22" si="0">SUM(C16:F16)</f>
        <v>7483951.9199999999</v>
      </c>
    </row>
    <row r="17" spans="1:7" ht="16" thickBot="1" x14ac:dyDescent="0.4">
      <c r="A17" s="15">
        <v>16</v>
      </c>
      <c r="B17" s="25" t="s">
        <v>40</v>
      </c>
      <c r="C17" s="51">
        <v>10066351.779999999</v>
      </c>
      <c r="D17" s="51"/>
      <c r="E17" s="51"/>
      <c r="F17" s="59">
        <v>0</v>
      </c>
      <c r="G17" s="54">
        <f t="shared" si="0"/>
        <v>10066351.779999999</v>
      </c>
    </row>
    <row r="18" spans="1:7" ht="16" thickBot="1" x14ac:dyDescent="0.4">
      <c r="A18" s="15">
        <v>17</v>
      </c>
      <c r="B18" s="25" t="s">
        <v>41</v>
      </c>
      <c r="C18" s="51">
        <v>7244970.0999999996</v>
      </c>
      <c r="D18" s="51"/>
      <c r="E18" s="51"/>
      <c r="F18" s="59">
        <v>0</v>
      </c>
      <c r="G18" s="54">
        <f t="shared" si="0"/>
        <v>7244970.0999999996</v>
      </c>
    </row>
    <row r="19" spans="1:7" ht="16" thickBot="1" x14ac:dyDescent="0.4">
      <c r="A19" s="15">
        <v>18</v>
      </c>
      <c r="B19" s="25" t="s">
        <v>42</v>
      </c>
      <c r="C19" s="51">
        <v>42</v>
      </c>
      <c r="D19" s="51"/>
      <c r="E19" s="51"/>
      <c r="F19" s="59">
        <v>0</v>
      </c>
      <c r="G19" s="54">
        <f t="shared" si="0"/>
        <v>42</v>
      </c>
    </row>
    <row r="20" spans="1:7" ht="16" thickBot="1" x14ac:dyDescent="0.4">
      <c r="A20" s="15">
        <v>19</v>
      </c>
      <c r="B20" s="25" t="s">
        <v>43</v>
      </c>
      <c r="C20" s="51">
        <v>174231.04000000001</v>
      </c>
      <c r="D20" s="51"/>
      <c r="E20" s="51"/>
      <c r="F20" s="59">
        <v>0</v>
      </c>
      <c r="G20" s="54">
        <f t="shared" si="0"/>
        <v>174231.04000000001</v>
      </c>
    </row>
    <row r="21" spans="1:7" ht="16" thickBot="1" x14ac:dyDescent="0.4">
      <c r="A21" s="15">
        <v>20</v>
      </c>
      <c r="B21" s="25" t="s">
        <v>44</v>
      </c>
      <c r="C21" s="51">
        <v>102324.77</v>
      </c>
      <c r="D21" s="51"/>
      <c r="E21" s="51"/>
      <c r="F21" s="59">
        <v>0</v>
      </c>
      <c r="G21" s="54">
        <f t="shared" si="0"/>
        <v>102324.77</v>
      </c>
    </row>
    <row r="22" spans="1:7" ht="16" thickBot="1" x14ac:dyDescent="0.4">
      <c r="A22" s="15">
        <v>21</v>
      </c>
      <c r="B22" s="25" t="s">
        <v>45</v>
      </c>
      <c r="C22" s="51">
        <v>8181512.6699999999</v>
      </c>
      <c r="D22" s="51"/>
      <c r="E22" s="51"/>
      <c r="F22" s="59">
        <v>0</v>
      </c>
      <c r="G22" s="54">
        <f t="shared" si="0"/>
        <v>8181512.6699999999</v>
      </c>
    </row>
    <row r="23" spans="1:7" ht="16" thickBot="1" x14ac:dyDescent="0.4">
      <c r="A23" s="19"/>
      <c r="B23" s="19" t="s">
        <v>64</v>
      </c>
      <c r="C23" s="23"/>
      <c r="D23" s="23"/>
      <c r="E23" s="23"/>
      <c r="F23" s="23"/>
      <c r="G23" s="50"/>
    </row>
    <row r="24" spans="1:7" ht="16" thickBot="1" x14ac:dyDescent="0.4">
      <c r="A24" s="14">
        <v>39</v>
      </c>
      <c r="B24" s="25" t="s">
        <v>65</v>
      </c>
      <c r="C24" s="6">
        <v>1577</v>
      </c>
      <c r="D24" s="6"/>
      <c r="E24" s="6"/>
      <c r="F24" s="60">
        <v>0</v>
      </c>
      <c r="G24" s="47">
        <f>SUM(C24:F24)</f>
        <v>1577</v>
      </c>
    </row>
    <row r="25" spans="1:7" ht="16" thickBot="1" x14ac:dyDescent="0.4">
      <c r="A25" s="14">
        <v>40</v>
      </c>
      <c r="B25" s="25" t="s">
        <v>66</v>
      </c>
      <c r="C25" s="4">
        <v>38344</v>
      </c>
      <c r="D25" s="4"/>
      <c r="E25" s="4"/>
      <c r="F25" s="60">
        <v>0</v>
      </c>
      <c r="G25" s="47">
        <f>SUM(C25:F25)</f>
        <v>38344</v>
      </c>
    </row>
    <row r="26" spans="1:7" ht="16" thickBot="1" x14ac:dyDescent="0.4">
      <c r="A26" s="14">
        <v>41</v>
      </c>
      <c r="B26" s="25" t="s">
        <v>67</v>
      </c>
      <c r="C26" s="4">
        <v>24564</v>
      </c>
      <c r="D26" s="4"/>
      <c r="E26" s="4"/>
      <c r="F26" s="60">
        <v>0</v>
      </c>
      <c r="G26" s="47">
        <f>SUM(C26:F26)</f>
        <v>24564</v>
      </c>
    </row>
    <row r="27" spans="1:7" ht="16" thickBot="1" x14ac:dyDescent="0.4">
      <c r="A27" s="14">
        <v>42</v>
      </c>
      <c r="B27" s="25" t="s">
        <v>68</v>
      </c>
      <c r="C27" s="4">
        <v>950</v>
      </c>
      <c r="D27" s="4"/>
      <c r="E27" s="4"/>
      <c r="F27" s="60">
        <v>0</v>
      </c>
      <c r="G27" s="47">
        <f>SUM(C27:F27)</f>
        <v>950</v>
      </c>
    </row>
  </sheetData>
  <sheetProtection algorithmName="SHA-512" hashValue="PskVKlhHECpSJhyo2ZVAwaKuqw0eAn9a1mwK+upBRtMtmLX8vuEck3HLton+Hmlahme1U4y0PuHJ3uVV4zntdA==" saltValue="RgfCP1DigGiweR+Sia1+WA==" spinCount="100000" sheet="1" objects="1" scenarios="1"/>
  <mergeCells count="1">
    <mergeCell ref="C2:G2"/>
  </mergeCells>
  <conditionalFormatting sqref="C5:G9">
    <cfRule type="cellIs" dxfId="31" priority="4" stopIfTrue="1" operator="lessThan">
      <formula>0</formula>
    </cfRule>
    <cfRule type="cellIs" dxfId="30" priority="8" stopIfTrue="1" operator="lessThan">
      <formula>0</formula>
    </cfRule>
  </conditionalFormatting>
  <conditionalFormatting sqref="C11:G14">
    <cfRule type="cellIs" dxfId="29" priority="3" stopIfTrue="1" operator="lessThan">
      <formula>0</formula>
    </cfRule>
    <cfRule type="cellIs" dxfId="28" priority="7" stopIfTrue="1" operator="lessThan">
      <formula>0</formula>
    </cfRule>
  </conditionalFormatting>
  <conditionalFormatting sqref="C16:G22">
    <cfRule type="cellIs" dxfId="27" priority="2" stopIfTrue="1" operator="lessThan">
      <formula>0</formula>
    </cfRule>
    <cfRule type="cellIs" dxfId="26" priority="6" stopIfTrue="1" operator="lessThan">
      <formula>0</formula>
    </cfRule>
  </conditionalFormatting>
  <conditionalFormatting sqref="C24:G27">
    <cfRule type="cellIs" dxfId="25" priority="1" stopIfTrue="1" operator="lessThan">
      <formula>0</formula>
    </cfRule>
    <cfRule type="cellIs" dxfId="24" priority="5" stopIfTrue="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G27"/>
  <sheetViews>
    <sheetView showGridLines="0" showRowColHeaders="0" topLeftCell="A2" zoomScale="60" zoomScaleNormal="60" workbookViewId="0">
      <pane xSplit="2" ySplit="3" topLeftCell="C5" activePane="bottomRight" state="frozen"/>
      <selection activeCell="A2" sqref="A2"/>
      <selection pane="topRight" activeCell="C2" sqref="C2"/>
      <selection pane="bottomLeft" activeCell="A5" sqref="A5"/>
      <selection pane="bottomRight" activeCell="F5" sqref="F5:F9"/>
    </sheetView>
  </sheetViews>
  <sheetFormatPr defaultColWidth="9.1796875" defaultRowHeight="15.5" x14ac:dyDescent="0.35"/>
  <cols>
    <col min="1" max="1" width="12.81640625" style="12" bestFit="1" customWidth="1"/>
    <col min="2" max="2" width="96.81640625" style="12" bestFit="1" customWidth="1"/>
    <col min="3" max="7" width="16.81640625" style="12" customWidth="1"/>
    <col min="8" max="8" width="35.1796875" style="12" customWidth="1"/>
    <col min="9" max="10" width="9.1796875" style="12"/>
    <col min="11" max="11" width="10.81640625" style="12" bestFit="1" customWidth="1"/>
    <col min="12" max="12" width="9.1796875" style="12"/>
    <col min="13" max="13" width="9.81640625" style="12" bestFit="1" customWidth="1"/>
    <col min="14" max="14" width="13.453125" style="12" bestFit="1" customWidth="1"/>
    <col min="15" max="15" width="30.81640625" style="12" bestFit="1" customWidth="1"/>
    <col min="16" max="16384" width="9.1796875" style="12"/>
  </cols>
  <sheetData>
    <row r="1" spans="1:7" s="11" customFormat="1" ht="21.5" thickBot="1" x14ac:dyDescent="0.55000000000000004">
      <c r="B1" s="13" t="s">
        <v>11</v>
      </c>
      <c r="C1" s="13"/>
      <c r="D1" s="13"/>
      <c r="E1" s="13"/>
      <c r="F1" s="13"/>
    </row>
    <row r="2" spans="1:7" ht="19" thickBot="1" x14ac:dyDescent="0.4">
      <c r="A2" s="16"/>
      <c r="B2" s="17" t="s">
        <v>73</v>
      </c>
      <c r="C2" s="114" t="s">
        <v>69</v>
      </c>
      <c r="D2" s="115"/>
      <c r="E2" s="115"/>
      <c r="F2" s="115"/>
      <c r="G2" s="116"/>
    </row>
    <row r="3" spans="1:7" ht="16" thickBot="1" x14ac:dyDescent="0.4">
      <c r="A3" s="18" t="s">
        <v>17</v>
      </c>
      <c r="B3" s="19" t="s">
        <v>70</v>
      </c>
      <c r="C3" s="19" t="s">
        <v>12</v>
      </c>
      <c r="D3" s="19" t="s">
        <v>13</v>
      </c>
      <c r="E3" s="20" t="s">
        <v>14</v>
      </c>
      <c r="F3" s="20" t="s">
        <v>15</v>
      </c>
      <c r="G3" s="21" t="s">
        <v>8</v>
      </c>
    </row>
    <row r="4" spans="1:7" ht="16" thickBot="1" x14ac:dyDescent="0.4">
      <c r="A4" s="22"/>
      <c r="B4" s="19" t="s">
        <v>16</v>
      </c>
      <c r="C4" s="23"/>
      <c r="D4" s="23"/>
      <c r="E4" s="23"/>
      <c r="F4" s="23"/>
      <c r="G4" s="24"/>
    </row>
    <row r="5" spans="1:7" ht="16" thickBot="1" x14ac:dyDescent="0.4">
      <c r="A5" s="14">
        <v>1</v>
      </c>
      <c r="B5" s="25" t="s">
        <v>18</v>
      </c>
      <c r="C5" s="2">
        <v>35673.96</v>
      </c>
      <c r="D5" s="3"/>
      <c r="E5" s="3"/>
      <c r="F5" s="3">
        <v>30792</v>
      </c>
      <c r="G5" s="47">
        <f>SUM(C5:F5)</f>
        <v>66465.959999999992</v>
      </c>
    </row>
    <row r="6" spans="1:7" ht="16" thickBot="1" x14ac:dyDescent="0.4">
      <c r="A6" s="15">
        <v>2</v>
      </c>
      <c r="B6" s="25" t="s">
        <v>19</v>
      </c>
      <c r="C6" s="4">
        <v>1156.68</v>
      </c>
      <c r="D6" s="4"/>
      <c r="E6" s="4"/>
      <c r="F6" s="4">
        <v>101</v>
      </c>
      <c r="G6" s="48">
        <f>SUM(C6:F6)</f>
        <v>1257.68</v>
      </c>
    </row>
    <row r="7" spans="1:7" ht="16" thickBot="1" x14ac:dyDescent="0.4">
      <c r="A7" s="15">
        <v>3</v>
      </c>
      <c r="B7" s="25" t="s">
        <v>24</v>
      </c>
      <c r="C7" s="4">
        <v>1661</v>
      </c>
      <c r="D7" s="4"/>
      <c r="E7" s="4"/>
      <c r="F7" s="4">
        <v>448</v>
      </c>
      <c r="G7" s="48">
        <f>SUM(C7:F7)</f>
        <v>2109</v>
      </c>
    </row>
    <row r="8" spans="1:7" ht="16" thickBot="1" x14ac:dyDescent="0.4">
      <c r="A8" s="15">
        <v>4</v>
      </c>
      <c r="B8" s="25" t="s">
        <v>25</v>
      </c>
      <c r="C8" s="4">
        <v>698</v>
      </c>
      <c r="D8" s="4"/>
      <c r="E8" s="4"/>
      <c r="F8" s="4">
        <v>674</v>
      </c>
      <c r="G8" s="48">
        <f>SUM(C8:F8)</f>
        <v>1372</v>
      </c>
    </row>
    <row r="9" spans="1:7" ht="16" thickBot="1" x14ac:dyDescent="0.4">
      <c r="A9" s="15">
        <v>5</v>
      </c>
      <c r="B9" s="25" t="s">
        <v>26</v>
      </c>
      <c r="C9" s="4">
        <v>632</v>
      </c>
      <c r="D9" s="4"/>
      <c r="E9" s="5"/>
      <c r="F9" s="4">
        <v>1292</v>
      </c>
      <c r="G9" s="48">
        <f>SUM(C9:F9)</f>
        <v>1924</v>
      </c>
    </row>
    <row r="10" spans="1:7" ht="16" thickBot="1" x14ac:dyDescent="0.4">
      <c r="A10" s="19"/>
      <c r="B10" s="19" t="s">
        <v>29</v>
      </c>
      <c r="C10" s="23"/>
      <c r="D10" s="23"/>
      <c r="E10" s="23"/>
      <c r="F10" s="23"/>
      <c r="G10" s="49"/>
    </row>
    <row r="11" spans="1:7" ht="16" thickBot="1" x14ac:dyDescent="0.4">
      <c r="A11" s="14">
        <v>6</v>
      </c>
      <c r="B11" s="25" t="s">
        <v>30</v>
      </c>
      <c r="C11" s="52">
        <v>20101221.079999998</v>
      </c>
      <c r="D11" s="53"/>
      <c r="E11" s="53"/>
      <c r="F11" s="53"/>
      <c r="G11" s="54">
        <f>SUM(C11:F11)</f>
        <v>20101221.079999998</v>
      </c>
    </row>
    <row r="12" spans="1:7" ht="16" thickBot="1" x14ac:dyDescent="0.4">
      <c r="A12" s="15">
        <v>7</v>
      </c>
      <c r="B12" s="25" t="s">
        <v>31</v>
      </c>
      <c r="C12" s="51">
        <v>20443449.030000001</v>
      </c>
      <c r="D12" s="51"/>
      <c r="E12" s="51"/>
      <c r="F12" s="51"/>
      <c r="G12" s="54">
        <f>SUM(C12:F12)</f>
        <v>20443449.030000001</v>
      </c>
    </row>
    <row r="13" spans="1:7" ht="16" thickBot="1" x14ac:dyDescent="0.4">
      <c r="A13" s="15">
        <v>10</v>
      </c>
      <c r="B13" s="25" t="s">
        <v>34</v>
      </c>
      <c r="C13" s="51"/>
      <c r="D13" s="51"/>
      <c r="E13" s="51"/>
      <c r="F13" s="59">
        <v>0</v>
      </c>
      <c r="G13" s="54">
        <f>SUM(C13:F13)</f>
        <v>0</v>
      </c>
    </row>
    <row r="14" spans="1:7" ht="16" thickBot="1" x14ac:dyDescent="0.4">
      <c r="A14" s="15">
        <v>11</v>
      </c>
      <c r="B14" s="25" t="s">
        <v>35</v>
      </c>
      <c r="C14" s="51"/>
      <c r="D14" s="51"/>
      <c r="E14" s="51"/>
      <c r="F14" s="59">
        <v>0</v>
      </c>
      <c r="G14" s="54">
        <f>SUM(C14:F14)</f>
        <v>0</v>
      </c>
    </row>
    <row r="15" spans="1:7" ht="16" thickBot="1" x14ac:dyDescent="0.4">
      <c r="A15" s="19"/>
      <c r="B15" s="19" t="s">
        <v>38</v>
      </c>
      <c r="C15" s="23"/>
      <c r="D15" s="23"/>
      <c r="E15" s="23"/>
      <c r="F15" s="23"/>
      <c r="G15" s="49"/>
    </row>
    <row r="16" spans="1:7" ht="16" thickBot="1" x14ac:dyDescent="0.4">
      <c r="A16" s="14">
        <v>15</v>
      </c>
      <c r="B16" s="25" t="s">
        <v>39</v>
      </c>
      <c r="C16" s="53">
        <v>2608488.0699999998</v>
      </c>
      <c r="D16" s="53"/>
      <c r="E16" s="53"/>
      <c r="F16" s="59">
        <v>0</v>
      </c>
      <c r="G16" s="54">
        <f t="shared" ref="G16:G22" si="0">SUM(C16:F16)</f>
        <v>2608488.0699999998</v>
      </c>
    </row>
    <row r="17" spans="1:7" ht="16" thickBot="1" x14ac:dyDescent="0.4">
      <c r="A17" s="15">
        <v>16</v>
      </c>
      <c r="B17" s="25" t="s">
        <v>40</v>
      </c>
      <c r="C17" s="51">
        <v>6579369.6900000004</v>
      </c>
      <c r="D17" s="51"/>
      <c r="E17" s="51"/>
      <c r="F17" s="59">
        <v>0</v>
      </c>
      <c r="G17" s="54">
        <f t="shared" si="0"/>
        <v>6579369.6900000004</v>
      </c>
    </row>
    <row r="18" spans="1:7" ht="16" thickBot="1" x14ac:dyDescent="0.4">
      <c r="A18" s="15">
        <v>17</v>
      </c>
      <c r="B18" s="25" t="s">
        <v>41</v>
      </c>
      <c r="C18" s="51">
        <v>3087843.31</v>
      </c>
      <c r="D18" s="51"/>
      <c r="E18" s="51"/>
      <c r="F18" s="59">
        <v>0</v>
      </c>
      <c r="G18" s="54">
        <f t="shared" si="0"/>
        <v>3087843.31</v>
      </c>
    </row>
    <row r="19" spans="1:7" ht="16" thickBot="1" x14ac:dyDescent="0.4">
      <c r="A19" s="15">
        <v>18</v>
      </c>
      <c r="B19" s="25" t="s">
        <v>42</v>
      </c>
      <c r="C19" s="51">
        <v>5762.71</v>
      </c>
      <c r="D19" s="51"/>
      <c r="E19" s="51"/>
      <c r="F19" s="59">
        <v>0</v>
      </c>
      <c r="G19" s="54">
        <f t="shared" si="0"/>
        <v>5762.71</v>
      </c>
    </row>
    <row r="20" spans="1:7" ht="16" thickBot="1" x14ac:dyDescent="0.4">
      <c r="A20" s="15">
        <v>19</v>
      </c>
      <c r="B20" s="25" t="s">
        <v>43</v>
      </c>
      <c r="C20" s="51">
        <v>170712.14</v>
      </c>
      <c r="D20" s="51"/>
      <c r="E20" s="51"/>
      <c r="F20" s="59">
        <v>0</v>
      </c>
      <c r="G20" s="54">
        <f t="shared" si="0"/>
        <v>170712.14</v>
      </c>
    </row>
    <row r="21" spans="1:7" ht="16" thickBot="1" x14ac:dyDescent="0.4">
      <c r="A21" s="15">
        <v>20</v>
      </c>
      <c r="B21" s="25" t="s">
        <v>44</v>
      </c>
      <c r="C21" s="51">
        <v>57354.67</v>
      </c>
      <c r="D21" s="51"/>
      <c r="E21" s="51"/>
      <c r="F21" s="59">
        <v>0</v>
      </c>
      <c r="G21" s="54">
        <f t="shared" si="0"/>
        <v>57354.67</v>
      </c>
    </row>
    <row r="22" spans="1:7" ht="16" thickBot="1" x14ac:dyDescent="0.4">
      <c r="A22" s="15">
        <v>21</v>
      </c>
      <c r="B22" s="25" t="s">
        <v>45</v>
      </c>
      <c r="C22" s="51">
        <v>4569473.43</v>
      </c>
      <c r="D22" s="51"/>
      <c r="E22" s="51"/>
      <c r="F22" s="59">
        <v>0</v>
      </c>
      <c r="G22" s="54">
        <f t="shared" si="0"/>
        <v>4569473.43</v>
      </c>
    </row>
    <row r="23" spans="1:7" ht="16" thickBot="1" x14ac:dyDescent="0.4">
      <c r="A23" s="19"/>
      <c r="B23" s="19" t="s">
        <v>64</v>
      </c>
      <c r="C23" s="23"/>
      <c r="D23" s="23"/>
      <c r="E23" s="23"/>
      <c r="F23" s="23"/>
      <c r="G23" s="50"/>
    </row>
    <row r="24" spans="1:7" ht="16" thickBot="1" x14ac:dyDescent="0.4">
      <c r="A24" s="14">
        <v>39</v>
      </c>
      <c r="B24" s="25" t="s">
        <v>65</v>
      </c>
      <c r="C24" s="6">
        <v>255</v>
      </c>
      <c r="D24" s="6"/>
      <c r="E24" s="6"/>
      <c r="F24" s="60">
        <v>0</v>
      </c>
      <c r="G24" s="47">
        <f>SUM(C24:F24)</f>
        <v>255</v>
      </c>
    </row>
    <row r="25" spans="1:7" ht="16" thickBot="1" x14ac:dyDescent="0.4">
      <c r="A25" s="14">
        <v>40</v>
      </c>
      <c r="B25" s="25" t="s">
        <v>66</v>
      </c>
      <c r="C25" s="4">
        <v>21219</v>
      </c>
      <c r="D25" s="4"/>
      <c r="E25" s="4"/>
      <c r="F25" s="60">
        <v>0</v>
      </c>
      <c r="G25" s="47">
        <f>SUM(C25:F25)</f>
        <v>21219</v>
      </c>
    </row>
    <row r="26" spans="1:7" ht="16" thickBot="1" x14ac:dyDescent="0.4">
      <c r="A26" s="14">
        <v>41</v>
      </c>
      <c r="B26" s="25" t="s">
        <v>67</v>
      </c>
      <c r="C26" s="4">
        <v>15090</v>
      </c>
      <c r="D26" s="4"/>
      <c r="E26" s="4"/>
      <c r="F26" s="60">
        <v>0</v>
      </c>
      <c r="G26" s="47">
        <f>SUM(C26:F26)</f>
        <v>15090</v>
      </c>
    </row>
    <row r="27" spans="1:7" ht="16" thickBot="1" x14ac:dyDescent="0.4">
      <c r="A27" s="14">
        <v>42</v>
      </c>
      <c r="B27" s="25" t="s">
        <v>68</v>
      </c>
      <c r="C27" s="4">
        <v>856</v>
      </c>
      <c r="D27" s="4"/>
      <c r="E27" s="4"/>
      <c r="F27" s="60">
        <v>0</v>
      </c>
      <c r="G27" s="47">
        <f>SUM(C27:F27)</f>
        <v>856</v>
      </c>
    </row>
  </sheetData>
  <sheetProtection algorithmName="SHA-512" hashValue="nKkOzloltF+/n9U825jb9XN9d2CZsp8tLTGOS1CnQPk3gcuYUiAev6tr7SV0+NyJcmyVWmVlc/PypsMaxEsheQ==" saltValue="tB/wsMNdpK8dWptXp3tidw==" spinCount="100000" sheet="1" objects="1" scenarios="1"/>
  <mergeCells count="1">
    <mergeCell ref="C2:G2"/>
  </mergeCells>
  <conditionalFormatting sqref="C5:G9">
    <cfRule type="cellIs" dxfId="23" priority="4" stopIfTrue="1" operator="lessThan">
      <formula>0</formula>
    </cfRule>
    <cfRule type="cellIs" dxfId="22" priority="8" stopIfTrue="1" operator="lessThan">
      <formula>0</formula>
    </cfRule>
  </conditionalFormatting>
  <conditionalFormatting sqref="C11:G14">
    <cfRule type="cellIs" dxfId="21" priority="3" stopIfTrue="1" operator="lessThan">
      <formula>0</formula>
    </cfRule>
    <cfRule type="cellIs" dxfId="20" priority="7" stopIfTrue="1" operator="lessThan">
      <formula>0</formula>
    </cfRule>
  </conditionalFormatting>
  <conditionalFormatting sqref="C16:G22">
    <cfRule type="cellIs" dxfId="19" priority="2" stopIfTrue="1" operator="lessThan">
      <formula>0</formula>
    </cfRule>
    <cfRule type="cellIs" dxfId="18" priority="6" stopIfTrue="1" operator="lessThan">
      <formula>0</formula>
    </cfRule>
  </conditionalFormatting>
  <conditionalFormatting sqref="C24:G27">
    <cfRule type="cellIs" dxfId="17" priority="1" stopIfTrue="1" operator="lessThan">
      <formula>0</formula>
    </cfRule>
    <cfRule type="cellIs" dxfId="16" priority="5" stopIfTrue="1" operator="lessThan">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G27"/>
  <sheetViews>
    <sheetView showGridLines="0" showRowColHeaders="0" topLeftCell="A2" zoomScale="72" zoomScaleNormal="72" workbookViewId="0">
      <pane xSplit="2" ySplit="3" topLeftCell="C5" activePane="bottomRight" state="frozen"/>
      <selection activeCell="A2" sqref="A2"/>
      <selection pane="topRight" activeCell="C2" sqref="C2"/>
      <selection pane="bottomLeft" activeCell="A5" sqref="A5"/>
      <selection pane="bottomRight" activeCell="D5" sqref="D5"/>
    </sheetView>
  </sheetViews>
  <sheetFormatPr defaultColWidth="9.1796875" defaultRowHeight="15.5" x14ac:dyDescent="0.35"/>
  <cols>
    <col min="1" max="1" width="12.81640625" style="12" bestFit="1" customWidth="1"/>
    <col min="2" max="2" width="101.453125" style="12" bestFit="1" customWidth="1"/>
    <col min="3" max="7" width="16.81640625" style="12" customWidth="1"/>
    <col min="8" max="8" width="35.1796875" style="12" customWidth="1"/>
    <col min="9" max="10" width="9.1796875" style="12"/>
    <col min="11" max="11" width="10.81640625" style="12" bestFit="1" customWidth="1"/>
    <col min="12" max="12" width="9.1796875" style="12"/>
    <col min="13" max="13" width="9.81640625" style="12" bestFit="1" customWidth="1"/>
    <col min="14" max="14" width="13.453125" style="12" bestFit="1" customWidth="1"/>
    <col min="15" max="15" width="30.81640625" style="12" bestFit="1" customWidth="1"/>
    <col min="16" max="16384" width="9.1796875" style="12"/>
  </cols>
  <sheetData>
    <row r="1" spans="1:7" s="11" customFormat="1" ht="21.5" thickBot="1" x14ac:dyDescent="0.55000000000000004">
      <c r="B1" s="13" t="s">
        <v>11</v>
      </c>
      <c r="C1" s="13"/>
      <c r="D1" s="13"/>
      <c r="E1" s="13"/>
      <c r="F1" s="13"/>
    </row>
    <row r="2" spans="1:7" ht="19" thickBot="1" x14ac:dyDescent="0.4">
      <c r="A2" s="16"/>
      <c r="B2" s="17" t="s">
        <v>74</v>
      </c>
      <c r="C2" s="114" t="s">
        <v>69</v>
      </c>
      <c r="D2" s="115"/>
      <c r="E2" s="115"/>
      <c r="F2" s="115"/>
      <c r="G2" s="116"/>
    </row>
    <row r="3" spans="1:7" ht="16" thickBot="1" x14ac:dyDescent="0.4">
      <c r="A3" s="18" t="s">
        <v>17</v>
      </c>
      <c r="B3" s="19" t="s">
        <v>70</v>
      </c>
      <c r="C3" s="19" t="s">
        <v>12</v>
      </c>
      <c r="D3" s="19" t="s">
        <v>13</v>
      </c>
      <c r="E3" s="20" t="s">
        <v>14</v>
      </c>
      <c r="F3" s="20" t="s">
        <v>15</v>
      </c>
      <c r="G3" s="21" t="s">
        <v>8</v>
      </c>
    </row>
    <row r="4" spans="1:7" ht="16" thickBot="1" x14ac:dyDescent="0.4">
      <c r="A4" s="22"/>
      <c r="B4" s="19" t="s">
        <v>16</v>
      </c>
      <c r="C4" s="23"/>
      <c r="D4" s="23"/>
      <c r="E4" s="23"/>
      <c r="F4" s="23"/>
      <c r="G4" s="24"/>
    </row>
    <row r="5" spans="1:7" ht="16" thickBot="1" x14ac:dyDescent="0.4">
      <c r="A5" s="14">
        <v>1</v>
      </c>
      <c r="B5" s="25" t="s">
        <v>18</v>
      </c>
      <c r="C5" s="2">
        <v>51448.94</v>
      </c>
      <c r="D5" s="3"/>
      <c r="E5" s="3"/>
      <c r="F5" s="3">
        <v>101263</v>
      </c>
      <c r="G5" s="47">
        <f>SUM(C5:F5)</f>
        <v>152711.94</v>
      </c>
    </row>
    <row r="6" spans="1:7" ht="16" thickBot="1" x14ac:dyDescent="0.4">
      <c r="A6" s="15">
        <v>2</v>
      </c>
      <c r="B6" s="25" t="s">
        <v>19</v>
      </c>
      <c r="C6" s="4">
        <v>1421.28</v>
      </c>
      <c r="D6" s="4"/>
      <c r="E6" s="4"/>
      <c r="F6" s="4">
        <v>129</v>
      </c>
      <c r="G6" s="48">
        <f>SUM(C6:F6)</f>
        <v>1550.28</v>
      </c>
    </row>
    <row r="7" spans="1:7" ht="16" thickBot="1" x14ac:dyDescent="0.4">
      <c r="A7" s="15">
        <v>3</v>
      </c>
      <c r="B7" s="25" t="s">
        <v>24</v>
      </c>
      <c r="C7" s="4">
        <v>2450</v>
      </c>
      <c r="D7" s="4"/>
      <c r="E7" s="4"/>
      <c r="F7" s="4">
        <v>1532</v>
      </c>
      <c r="G7" s="48">
        <f>SUM(C7:F7)</f>
        <v>3982</v>
      </c>
    </row>
    <row r="8" spans="1:7" ht="16" thickBot="1" x14ac:dyDescent="0.4">
      <c r="A8" s="15">
        <v>4</v>
      </c>
      <c r="B8" s="25" t="s">
        <v>25</v>
      </c>
      <c r="C8" s="4">
        <v>1065</v>
      </c>
      <c r="D8" s="4"/>
      <c r="E8" s="4"/>
      <c r="F8" s="4">
        <v>2237</v>
      </c>
      <c r="G8" s="48">
        <f>SUM(C8:F8)</f>
        <v>3302</v>
      </c>
    </row>
    <row r="9" spans="1:7" ht="16" thickBot="1" x14ac:dyDescent="0.4">
      <c r="A9" s="15">
        <v>5</v>
      </c>
      <c r="B9" s="25" t="s">
        <v>26</v>
      </c>
      <c r="C9" s="4">
        <v>919</v>
      </c>
      <c r="D9" s="4"/>
      <c r="E9" s="5"/>
      <c r="F9" s="4">
        <v>4407</v>
      </c>
      <c r="G9" s="48">
        <f>SUM(C9:F9)</f>
        <v>5326</v>
      </c>
    </row>
    <row r="10" spans="1:7" ht="16" thickBot="1" x14ac:dyDescent="0.4">
      <c r="A10" s="19"/>
      <c r="B10" s="19" t="s">
        <v>29</v>
      </c>
      <c r="C10" s="23"/>
      <c r="D10" s="23"/>
      <c r="E10" s="23"/>
      <c r="F10" s="23"/>
      <c r="G10" s="49"/>
    </row>
    <row r="11" spans="1:7" ht="16" thickBot="1" x14ac:dyDescent="0.4">
      <c r="A11" s="14">
        <v>6</v>
      </c>
      <c r="B11" s="25" t="s">
        <v>30</v>
      </c>
      <c r="C11" s="52">
        <v>28989953.640000001</v>
      </c>
      <c r="D11" s="53"/>
      <c r="E11" s="53"/>
      <c r="F11" s="53"/>
      <c r="G11" s="54">
        <f>SUM(C11:F11)</f>
        <v>28989953.640000001</v>
      </c>
    </row>
    <row r="12" spans="1:7" ht="16" thickBot="1" x14ac:dyDescent="0.4">
      <c r="A12" s="15">
        <v>7</v>
      </c>
      <c r="B12" s="25" t="s">
        <v>31</v>
      </c>
      <c r="C12" s="51">
        <v>29483514.32</v>
      </c>
      <c r="D12" s="51"/>
      <c r="E12" s="51"/>
      <c r="F12" s="51"/>
      <c r="G12" s="54">
        <f>SUM(C12:F12)</f>
        <v>29483514.32</v>
      </c>
    </row>
    <row r="13" spans="1:7" ht="16" thickBot="1" x14ac:dyDescent="0.4">
      <c r="A13" s="15">
        <v>10</v>
      </c>
      <c r="B13" s="25" t="s">
        <v>34</v>
      </c>
      <c r="C13" s="51"/>
      <c r="D13" s="51"/>
      <c r="E13" s="51"/>
      <c r="F13" s="59">
        <v>0</v>
      </c>
      <c r="G13" s="54">
        <f>SUM(C13:F13)</f>
        <v>0</v>
      </c>
    </row>
    <row r="14" spans="1:7" ht="16" thickBot="1" x14ac:dyDescent="0.4">
      <c r="A14" s="15">
        <v>11</v>
      </c>
      <c r="B14" s="25" t="s">
        <v>35</v>
      </c>
      <c r="C14" s="51"/>
      <c r="D14" s="51"/>
      <c r="E14" s="51"/>
      <c r="F14" s="59">
        <v>0</v>
      </c>
      <c r="G14" s="54">
        <f>SUM(C14:F14)</f>
        <v>0</v>
      </c>
    </row>
    <row r="15" spans="1:7" ht="16" thickBot="1" x14ac:dyDescent="0.4">
      <c r="A15" s="19"/>
      <c r="B15" s="19" t="s">
        <v>38</v>
      </c>
      <c r="C15" s="23"/>
      <c r="D15" s="23"/>
      <c r="E15" s="23"/>
      <c r="F15" s="23"/>
      <c r="G15" s="49"/>
    </row>
    <row r="16" spans="1:7" ht="16" thickBot="1" x14ac:dyDescent="0.4">
      <c r="A16" s="14">
        <v>15</v>
      </c>
      <c r="B16" s="25" t="s">
        <v>39</v>
      </c>
      <c r="C16" s="53">
        <v>6674249.5199999996</v>
      </c>
      <c r="D16" s="53"/>
      <c r="E16" s="53"/>
      <c r="F16" s="59">
        <v>0</v>
      </c>
      <c r="G16" s="54">
        <f t="shared" ref="G16:G22" si="0">SUM(C16:F16)</f>
        <v>6674249.5199999996</v>
      </c>
    </row>
    <row r="17" spans="1:7" ht="16" thickBot="1" x14ac:dyDescent="0.4">
      <c r="A17" s="15">
        <v>16</v>
      </c>
      <c r="B17" s="25" t="s">
        <v>40</v>
      </c>
      <c r="C17" s="51">
        <v>12297976.310000001</v>
      </c>
      <c r="D17" s="51"/>
      <c r="E17" s="51"/>
      <c r="F17" s="59">
        <v>0</v>
      </c>
      <c r="G17" s="54">
        <f t="shared" si="0"/>
        <v>12297976.310000001</v>
      </c>
    </row>
    <row r="18" spans="1:7" ht="16" thickBot="1" x14ac:dyDescent="0.4">
      <c r="A18" s="15">
        <v>17</v>
      </c>
      <c r="B18" s="25" t="s">
        <v>41</v>
      </c>
      <c r="C18" s="51">
        <v>4736497.71</v>
      </c>
      <c r="D18" s="51"/>
      <c r="E18" s="51"/>
      <c r="F18" s="59">
        <v>0</v>
      </c>
      <c r="G18" s="54">
        <f t="shared" si="0"/>
        <v>4736497.71</v>
      </c>
    </row>
    <row r="19" spans="1:7" ht="16" thickBot="1" x14ac:dyDescent="0.4">
      <c r="A19" s="15">
        <v>18</v>
      </c>
      <c r="B19" s="25" t="s">
        <v>42</v>
      </c>
      <c r="C19" s="51">
        <v>4582.67</v>
      </c>
      <c r="D19" s="51"/>
      <c r="E19" s="51"/>
      <c r="F19" s="59">
        <v>0</v>
      </c>
      <c r="G19" s="54">
        <f t="shared" si="0"/>
        <v>4582.67</v>
      </c>
    </row>
    <row r="20" spans="1:7" ht="16" thickBot="1" x14ac:dyDescent="0.4">
      <c r="A20" s="15">
        <v>19</v>
      </c>
      <c r="B20" s="25" t="s">
        <v>43</v>
      </c>
      <c r="C20" s="51">
        <v>110349.79</v>
      </c>
      <c r="D20" s="51"/>
      <c r="E20" s="51"/>
      <c r="F20" s="59">
        <v>0</v>
      </c>
      <c r="G20" s="54">
        <f t="shared" si="0"/>
        <v>110349.79</v>
      </c>
    </row>
    <row r="21" spans="1:7" ht="16" thickBot="1" x14ac:dyDescent="0.4">
      <c r="A21" s="15">
        <v>20</v>
      </c>
      <c r="B21" s="25" t="s">
        <v>44</v>
      </c>
      <c r="C21" s="51">
        <v>139783.47</v>
      </c>
      <c r="D21" s="51"/>
      <c r="E21" s="51"/>
      <c r="F21" s="59">
        <v>0</v>
      </c>
      <c r="G21" s="54">
        <f t="shared" si="0"/>
        <v>139783.47</v>
      </c>
    </row>
    <row r="22" spans="1:7" ht="16" thickBot="1" x14ac:dyDescent="0.4">
      <c r="A22" s="15">
        <v>21</v>
      </c>
      <c r="B22" s="25" t="s">
        <v>45</v>
      </c>
      <c r="C22" s="51">
        <v>9098461.0099999998</v>
      </c>
      <c r="D22" s="51"/>
      <c r="E22" s="51"/>
      <c r="F22" s="59">
        <v>0</v>
      </c>
      <c r="G22" s="54">
        <f t="shared" si="0"/>
        <v>9098461.0099999998</v>
      </c>
    </row>
    <row r="23" spans="1:7" ht="16" thickBot="1" x14ac:dyDescent="0.4">
      <c r="A23" s="19"/>
      <c r="B23" s="19" t="s">
        <v>64</v>
      </c>
      <c r="C23" s="23"/>
      <c r="D23" s="23"/>
      <c r="E23" s="23"/>
      <c r="F23" s="23"/>
      <c r="G23" s="50"/>
    </row>
    <row r="24" spans="1:7" ht="16" thickBot="1" x14ac:dyDescent="0.4">
      <c r="A24" s="14">
        <v>39</v>
      </c>
      <c r="B24" s="25" t="s">
        <v>65</v>
      </c>
      <c r="C24" s="6">
        <v>1517</v>
      </c>
      <c r="D24" s="6"/>
      <c r="E24" s="6"/>
      <c r="F24" s="60">
        <v>0</v>
      </c>
      <c r="G24" s="47">
        <f>SUM(C24:F24)</f>
        <v>1517</v>
      </c>
    </row>
    <row r="25" spans="1:7" ht="16" thickBot="1" x14ac:dyDescent="0.4">
      <c r="A25" s="14">
        <v>40</v>
      </c>
      <c r="B25" s="25" t="s">
        <v>66</v>
      </c>
      <c r="C25" s="4">
        <v>31455</v>
      </c>
      <c r="D25" s="4"/>
      <c r="E25" s="4"/>
      <c r="F25" s="60">
        <v>0</v>
      </c>
      <c r="G25" s="47">
        <f>SUM(C25:F25)</f>
        <v>31455</v>
      </c>
    </row>
    <row r="26" spans="1:7" ht="16" thickBot="1" x14ac:dyDescent="0.4">
      <c r="A26" s="14">
        <v>41</v>
      </c>
      <c r="B26" s="25" t="s">
        <v>67</v>
      </c>
      <c r="C26" s="4">
        <v>21263</v>
      </c>
      <c r="D26" s="4"/>
      <c r="E26" s="4"/>
      <c r="F26" s="60">
        <v>0</v>
      </c>
      <c r="G26" s="47">
        <f>SUM(C26:F26)</f>
        <v>21263</v>
      </c>
    </row>
    <row r="27" spans="1:7" ht="16" thickBot="1" x14ac:dyDescent="0.4">
      <c r="A27" s="14">
        <v>42</v>
      </c>
      <c r="B27" s="25" t="s">
        <v>68</v>
      </c>
      <c r="C27" s="4">
        <v>1456</v>
      </c>
      <c r="D27" s="4"/>
      <c r="E27" s="4"/>
      <c r="F27" s="60">
        <v>0</v>
      </c>
      <c r="G27" s="47">
        <f>SUM(C27:F27)</f>
        <v>1456</v>
      </c>
    </row>
  </sheetData>
  <sheetProtection algorithmName="SHA-512" hashValue="eS5P0N7RmwFofbLf+V4GgaS47v12UPohQEeRvH38GfCLzTS54uLxSup2f5XhCLCPTWHum3tJ9WuNiRHs7azlMg==" saltValue="QoMCRSjghEeWKiZdjP6dbQ==" spinCount="100000" sheet="1" objects="1" scenarios="1"/>
  <mergeCells count="1">
    <mergeCell ref="C2:G2"/>
  </mergeCells>
  <conditionalFormatting sqref="C5:G9">
    <cfRule type="cellIs" dxfId="15" priority="4" stopIfTrue="1" operator="lessThan">
      <formula>0</formula>
    </cfRule>
    <cfRule type="cellIs" dxfId="14" priority="8" stopIfTrue="1" operator="lessThan">
      <formula>0</formula>
    </cfRule>
  </conditionalFormatting>
  <conditionalFormatting sqref="C11:G14">
    <cfRule type="cellIs" dxfId="13" priority="3" stopIfTrue="1" operator="lessThan">
      <formula>0</formula>
    </cfRule>
    <cfRule type="cellIs" dxfId="12" priority="7" stopIfTrue="1" operator="lessThan">
      <formula>0</formula>
    </cfRule>
  </conditionalFormatting>
  <conditionalFormatting sqref="C16:G22">
    <cfRule type="cellIs" dxfId="11" priority="2" stopIfTrue="1" operator="lessThan">
      <formula>0</formula>
    </cfRule>
    <cfRule type="cellIs" dxfId="10" priority="6" stopIfTrue="1" operator="lessThan">
      <formula>0</formula>
    </cfRule>
  </conditionalFormatting>
  <conditionalFormatting sqref="C24:G27">
    <cfRule type="cellIs" dxfId="9" priority="1" stopIfTrue="1" operator="lessThan">
      <formula>0</formula>
    </cfRule>
    <cfRule type="cellIs" dxfId="8" priority="5" stopIfTrue="1" operator="lessThan">
      <formula>0</formula>
    </cfRule>
  </conditionalFormatting>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G27"/>
  <sheetViews>
    <sheetView showGridLines="0" showRowColHeaders="0" topLeftCell="A2" zoomScale="69" zoomScaleNormal="69" workbookViewId="0">
      <pane xSplit="2" ySplit="3" topLeftCell="C5" activePane="bottomRight" state="frozen"/>
      <selection activeCell="A2" sqref="A2"/>
      <selection pane="topRight" activeCell="C2" sqref="C2"/>
      <selection pane="bottomLeft" activeCell="A5" sqref="A5"/>
      <selection pane="bottomRight" activeCell="F5" sqref="F5:F9"/>
    </sheetView>
  </sheetViews>
  <sheetFormatPr defaultColWidth="9.1796875" defaultRowHeight="15.5" x14ac:dyDescent="0.35"/>
  <cols>
    <col min="1" max="1" width="12.81640625" style="12" bestFit="1" customWidth="1"/>
    <col min="2" max="2" width="96.81640625" style="12" bestFit="1" customWidth="1"/>
    <col min="3" max="7" width="16.81640625" style="12" customWidth="1"/>
    <col min="8" max="8" width="35.1796875" style="12" customWidth="1"/>
    <col min="9" max="10" width="9.1796875" style="12"/>
    <col min="11" max="11" width="10.81640625" style="12" bestFit="1" customWidth="1"/>
    <col min="12" max="12" width="9.1796875" style="12"/>
    <col min="13" max="13" width="9.81640625" style="12" bestFit="1" customWidth="1"/>
    <col min="14" max="14" width="13.453125" style="12" bestFit="1" customWidth="1"/>
    <col min="15" max="15" width="30.81640625" style="12" bestFit="1" customWidth="1"/>
    <col min="16" max="16384" width="9.1796875" style="12"/>
  </cols>
  <sheetData>
    <row r="1" spans="1:7" s="11" customFormat="1" ht="21.5" thickBot="1" x14ac:dyDescent="0.55000000000000004">
      <c r="B1" s="13" t="s">
        <v>11</v>
      </c>
      <c r="C1" s="13"/>
      <c r="D1" s="13"/>
      <c r="E1" s="13"/>
      <c r="F1" s="13"/>
    </row>
    <row r="2" spans="1:7" ht="19" thickBot="1" x14ac:dyDescent="0.4">
      <c r="A2" s="16"/>
      <c r="B2" s="17" t="s">
        <v>75</v>
      </c>
      <c r="C2" s="114" t="s">
        <v>69</v>
      </c>
      <c r="D2" s="115"/>
      <c r="E2" s="115"/>
      <c r="F2" s="115"/>
      <c r="G2" s="116"/>
    </row>
    <row r="3" spans="1:7" ht="16" thickBot="1" x14ac:dyDescent="0.4">
      <c r="A3" s="18" t="s">
        <v>17</v>
      </c>
      <c r="B3" s="19" t="s">
        <v>70</v>
      </c>
      <c r="C3" s="19" t="s">
        <v>12</v>
      </c>
      <c r="D3" s="19" t="s">
        <v>13</v>
      </c>
      <c r="E3" s="20" t="s">
        <v>14</v>
      </c>
      <c r="F3" s="20" t="s">
        <v>15</v>
      </c>
      <c r="G3" s="21" t="s">
        <v>8</v>
      </c>
    </row>
    <row r="4" spans="1:7" ht="16" thickBot="1" x14ac:dyDescent="0.4">
      <c r="A4" s="22"/>
      <c r="B4" s="19" t="s">
        <v>16</v>
      </c>
      <c r="C4" s="23"/>
      <c r="D4" s="23"/>
      <c r="E4" s="23"/>
      <c r="F4" s="23"/>
      <c r="G4" s="24"/>
    </row>
    <row r="5" spans="1:7" ht="16" thickBot="1" x14ac:dyDescent="0.4">
      <c r="A5" s="14">
        <v>1</v>
      </c>
      <c r="B5" s="25" t="s">
        <v>18</v>
      </c>
      <c r="C5" s="3">
        <v>11089.53</v>
      </c>
      <c r="D5" s="3"/>
      <c r="E5" s="3"/>
      <c r="F5" s="3">
        <v>22999</v>
      </c>
      <c r="G5" s="47">
        <f>SUM(C5:F5)</f>
        <v>34088.53</v>
      </c>
    </row>
    <row r="6" spans="1:7" ht="16" thickBot="1" x14ac:dyDescent="0.4">
      <c r="A6" s="15">
        <v>2</v>
      </c>
      <c r="B6" s="25" t="s">
        <v>19</v>
      </c>
      <c r="C6" s="4">
        <v>619.91999999999996</v>
      </c>
      <c r="D6" s="4"/>
      <c r="E6" s="4"/>
      <c r="F6" s="4">
        <v>52</v>
      </c>
      <c r="G6" s="48">
        <f>SUM(C6:F6)</f>
        <v>671.92</v>
      </c>
    </row>
    <row r="7" spans="1:7" ht="16" thickBot="1" x14ac:dyDescent="0.4">
      <c r="A7" s="15">
        <v>3</v>
      </c>
      <c r="B7" s="25" t="s">
        <v>24</v>
      </c>
      <c r="C7" s="4">
        <v>432</v>
      </c>
      <c r="D7" s="4"/>
      <c r="E7" s="4"/>
      <c r="F7" s="4">
        <v>377</v>
      </c>
      <c r="G7" s="48">
        <f>SUM(C7:F7)</f>
        <v>809</v>
      </c>
    </row>
    <row r="8" spans="1:7" ht="16" thickBot="1" x14ac:dyDescent="0.4">
      <c r="A8" s="15">
        <v>4</v>
      </c>
      <c r="B8" s="25" t="s">
        <v>25</v>
      </c>
      <c r="C8" s="4">
        <v>248</v>
      </c>
      <c r="D8" s="4"/>
      <c r="E8" s="4"/>
      <c r="F8" s="4">
        <v>492</v>
      </c>
      <c r="G8" s="48">
        <f>SUM(C8:F8)</f>
        <v>740</v>
      </c>
    </row>
    <row r="9" spans="1:7" ht="16" thickBot="1" x14ac:dyDescent="0.4">
      <c r="A9" s="15">
        <v>5</v>
      </c>
      <c r="B9" s="25" t="s">
        <v>26</v>
      </c>
      <c r="C9" s="4">
        <v>215</v>
      </c>
      <c r="D9" s="4"/>
      <c r="E9" s="5"/>
      <c r="F9" s="4">
        <v>889</v>
      </c>
      <c r="G9" s="48">
        <f>SUM(C9:F9)</f>
        <v>1104</v>
      </c>
    </row>
    <row r="10" spans="1:7" ht="16" thickBot="1" x14ac:dyDescent="0.4">
      <c r="A10" s="19"/>
      <c r="B10" s="19" t="s">
        <v>29</v>
      </c>
      <c r="C10" s="23"/>
      <c r="D10" s="23"/>
      <c r="E10" s="23"/>
      <c r="F10" s="23"/>
      <c r="G10" s="49"/>
    </row>
    <row r="11" spans="1:7" ht="16" thickBot="1" x14ac:dyDescent="0.4">
      <c r="A11" s="14">
        <v>6</v>
      </c>
      <c r="B11" s="25" t="s">
        <v>30</v>
      </c>
      <c r="C11" s="52">
        <v>6248623.6900000004</v>
      </c>
      <c r="D11" s="53"/>
      <c r="E11" s="53"/>
      <c r="F11" s="53"/>
      <c r="G11" s="54">
        <f>SUM(C11:F11)</f>
        <v>6248623.6900000004</v>
      </c>
    </row>
    <row r="12" spans="1:7" ht="16" thickBot="1" x14ac:dyDescent="0.4">
      <c r="A12" s="15">
        <v>7</v>
      </c>
      <c r="B12" s="25" t="s">
        <v>31</v>
      </c>
      <c r="C12" s="51">
        <v>6355007.96</v>
      </c>
      <c r="D12" s="51"/>
      <c r="E12" s="51"/>
      <c r="F12" s="51"/>
      <c r="G12" s="54">
        <f>SUM(C12:F12)</f>
        <v>6355007.96</v>
      </c>
    </row>
    <row r="13" spans="1:7" ht="16" thickBot="1" x14ac:dyDescent="0.4">
      <c r="A13" s="15">
        <v>10</v>
      </c>
      <c r="B13" s="25" t="s">
        <v>34</v>
      </c>
      <c r="C13" s="51"/>
      <c r="D13" s="51"/>
      <c r="E13" s="51"/>
      <c r="F13" s="59">
        <v>0</v>
      </c>
      <c r="G13" s="54">
        <f>SUM(C13:F13)</f>
        <v>0</v>
      </c>
    </row>
    <row r="14" spans="1:7" ht="16" thickBot="1" x14ac:dyDescent="0.4">
      <c r="A14" s="15">
        <v>11</v>
      </c>
      <c r="B14" s="25" t="s">
        <v>35</v>
      </c>
      <c r="C14" s="51"/>
      <c r="D14" s="51"/>
      <c r="E14" s="51"/>
      <c r="F14" s="59">
        <v>0</v>
      </c>
      <c r="G14" s="54">
        <f>SUM(C14:F14)</f>
        <v>0</v>
      </c>
    </row>
    <row r="15" spans="1:7" ht="16" thickBot="1" x14ac:dyDescent="0.4">
      <c r="A15" s="19"/>
      <c r="B15" s="19" t="s">
        <v>38</v>
      </c>
      <c r="C15" s="23"/>
      <c r="D15" s="23"/>
      <c r="E15" s="23"/>
      <c r="F15" s="23"/>
      <c r="G15" s="49"/>
    </row>
    <row r="16" spans="1:7" ht="16" thickBot="1" x14ac:dyDescent="0.4">
      <c r="A16" s="14">
        <v>15</v>
      </c>
      <c r="B16" s="25" t="s">
        <v>39</v>
      </c>
      <c r="C16" s="53">
        <v>1787699.54</v>
      </c>
      <c r="D16" s="53"/>
      <c r="E16" s="53"/>
      <c r="F16" s="59">
        <v>0</v>
      </c>
      <c r="G16" s="54">
        <f t="shared" ref="G16:G22" si="0">SUM(C16:F16)</f>
        <v>1787699.54</v>
      </c>
    </row>
    <row r="17" spans="1:7" ht="16" thickBot="1" x14ac:dyDescent="0.4">
      <c r="A17" s="15">
        <v>16</v>
      </c>
      <c r="B17" s="25" t="s">
        <v>40</v>
      </c>
      <c r="C17" s="51">
        <v>2406936.36</v>
      </c>
      <c r="D17" s="51"/>
      <c r="E17" s="51"/>
      <c r="F17" s="59">
        <v>0</v>
      </c>
      <c r="G17" s="54">
        <f t="shared" si="0"/>
        <v>2406936.36</v>
      </c>
    </row>
    <row r="18" spans="1:7" ht="16" thickBot="1" x14ac:dyDescent="0.4">
      <c r="A18" s="15">
        <v>17</v>
      </c>
      <c r="B18" s="25" t="s">
        <v>41</v>
      </c>
      <c r="C18" s="51">
        <v>866248.42</v>
      </c>
      <c r="D18" s="51"/>
      <c r="E18" s="51"/>
      <c r="F18" s="59">
        <v>0</v>
      </c>
      <c r="G18" s="54">
        <f t="shared" si="0"/>
        <v>866248.42</v>
      </c>
    </row>
    <row r="19" spans="1:7" ht="16" thickBot="1" x14ac:dyDescent="0.4">
      <c r="A19" s="15">
        <v>18</v>
      </c>
      <c r="B19" s="25" t="s">
        <v>42</v>
      </c>
      <c r="C19" s="51">
        <v>0</v>
      </c>
      <c r="D19" s="51"/>
      <c r="E19" s="51"/>
      <c r="F19" s="59">
        <v>0</v>
      </c>
      <c r="G19" s="54">
        <f t="shared" si="0"/>
        <v>0</v>
      </c>
    </row>
    <row r="20" spans="1:7" ht="16" thickBot="1" x14ac:dyDescent="0.4">
      <c r="A20" s="15">
        <v>19</v>
      </c>
      <c r="B20" s="25" t="s">
        <v>43</v>
      </c>
      <c r="C20" s="51">
        <v>26358.27</v>
      </c>
      <c r="D20" s="51"/>
      <c r="E20" s="51"/>
      <c r="F20" s="59">
        <v>0</v>
      </c>
      <c r="G20" s="54">
        <f t="shared" si="0"/>
        <v>26358.27</v>
      </c>
    </row>
    <row r="21" spans="1:7" ht="16" thickBot="1" x14ac:dyDescent="0.4">
      <c r="A21" s="15">
        <v>20</v>
      </c>
      <c r="B21" s="25" t="s">
        <v>44</v>
      </c>
      <c r="C21" s="51">
        <v>21533.48</v>
      </c>
      <c r="D21" s="51"/>
      <c r="E21" s="51"/>
      <c r="F21" s="59">
        <v>0</v>
      </c>
      <c r="G21" s="54">
        <f t="shared" si="0"/>
        <v>21533.48</v>
      </c>
    </row>
    <row r="22" spans="1:7" ht="16" thickBot="1" x14ac:dyDescent="0.4">
      <c r="A22" s="15">
        <v>21</v>
      </c>
      <c r="B22" s="25" t="s">
        <v>45</v>
      </c>
      <c r="C22" s="51">
        <v>1174170.58</v>
      </c>
      <c r="D22" s="51"/>
      <c r="E22" s="51"/>
      <c r="F22" s="59">
        <v>0</v>
      </c>
      <c r="G22" s="54">
        <f t="shared" si="0"/>
        <v>1174170.58</v>
      </c>
    </row>
    <row r="23" spans="1:7" ht="16" thickBot="1" x14ac:dyDescent="0.4">
      <c r="A23" s="19"/>
      <c r="B23" s="19" t="s">
        <v>64</v>
      </c>
      <c r="C23" s="23"/>
      <c r="D23" s="23"/>
      <c r="E23" s="23"/>
      <c r="F23" s="23"/>
      <c r="G23" s="50"/>
    </row>
    <row r="24" spans="1:7" ht="16" thickBot="1" x14ac:dyDescent="0.4">
      <c r="A24" s="14">
        <v>39</v>
      </c>
      <c r="B24" s="25" t="s">
        <v>65</v>
      </c>
      <c r="C24" s="6">
        <v>1383</v>
      </c>
      <c r="D24" s="6"/>
      <c r="E24" s="6"/>
      <c r="F24" s="60">
        <v>0</v>
      </c>
      <c r="G24" s="47">
        <f>SUM(C24:F24)</f>
        <v>1383</v>
      </c>
    </row>
    <row r="25" spans="1:7" ht="16" thickBot="1" x14ac:dyDescent="0.4">
      <c r="A25" s="14">
        <v>40</v>
      </c>
      <c r="B25" s="25" t="s">
        <v>66</v>
      </c>
      <c r="C25" s="4">
        <v>5679</v>
      </c>
      <c r="D25" s="4"/>
      <c r="E25" s="4"/>
      <c r="F25" s="60">
        <v>0</v>
      </c>
      <c r="G25" s="47">
        <f>SUM(C25:F25)</f>
        <v>5679</v>
      </c>
    </row>
    <row r="26" spans="1:7" ht="16" thickBot="1" x14ac:dyDescent="0.4">
      <c r="A26" s="14">
        <v>41</v>
      </c>
      <c r="B26" s="25" t="s">
        <v>67</v>
      </c>
      <c r="C26" s="4">
        <v>4429</v>
      </c>
      <c r="D26" s="4"/>
      <c r="E26" s="4"/>
      <c r="F26" s="60">
        <v>0</v>
      </c>
      <c r="G26" s="47">
        <f>SUM(C26:F26)</f>
        <v>4429</v>
      </c>
    </row>
    <row r="27" spans="1:7" ht="16" thickBot="1" x14ac:dyDescent="0.4">
      <c r="A27" s="14">
        <v>42</v>
      </c>
      <c r="B27" s="25" t="s">
        <v>68</v>
      </c>
      <c r="C27" s="4">
        <v>180</v>
      </c>
      <c r="D27" s="4"/>
      <c r="E27" s="4"/>
      <c r="F27" s="60"/>
      <c r="G27" s="47">
        <f>SUM(C27:F27)</f>
        <v>180</v>
      </c>
    </row>
  </sheetData>
  <sheetProtection algorithmName="SHA-512" hashValue="dLt7I2LxIDt8NKVjhN1zhjFcO6pcTzrls2erhuve1JwrhJ/GVhHdq1CNKwSctgrbnTfevtdKOg79l5UOPKnCyA==" saltValue="3C/KWrfc3jZoQXmF8ZHu5w==" spinCount="100000" sheet="1" objects="1" scenarios="1"/>
  <mergeCells count="1">
    <mergeCell ref="C2:G2"/>
  </mergeCells>
  <conditionalFormatting sqref="C5:G9">
    <cfRule type="cellIs" dxfId="7" priority="4" stopIfTrue="1" operator="lessThan">
      <formula>0</formula>
    </cfRule>
    <cfRule type="cellIs" dxfId="6" priority="8" stopIfTrue="1" operator="lessThan">
      <formula>0</formula>
    </cfRule>
  </conditionalFormatting>
  <conditionalFormatting sqref="C11:G14">
    <cfRule type="cellIs" dxfId="5" priority="3" stopIfTrue="1" operator="lessThan">
      <formula>0</formula>
    </cfRule>
    <cfRule type="cellIs" dxfId="4" priority="7" stopIfTrue="1" operator="lessThan">
      <formula>0</formula>
    </cfRule>
  </conditionalFormatting>
  <conditionalFormatting sqref="C16:G22">
    <cfRule type="cellIs" dxfId="3" priority="2" stopIfTrue="1" operator="lessThan">
      <formula>0</formula>
    </cfRule>
    <cfRule type="cellIs" dxfId="2" priority="6" stopIfTrue="1" operator="lessThan">
      <formula>0</formula>
    </cfRule>
  </conditionalFormatting>
  <conditionalFormatting sqref="C24:G27">
    <cfRule type="cellIs" dxfId="1" priority="1" stopIfTrue="1" operator="lessThan">
      <formula>0</formula>
    </cfRule>
    <cfRule type="cellIs" dxfId="0" priority="5" stopIfTrue="1" operator="lessThan">
      <formula>0</formula>
    </cfRule>
  </conditionalFormatting>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36"/>
  <sheetViews>
    <sheetView showGridLines="0" showRowColHeaders="0" zoomScaleNormal="100" workbookViewId="0">
      <pane xSplit="2" ySplit="6" topLeftCell="C7" activePane="bottomRight" state="frozen"/>
      <selection pane="topRight" activeCell="C1" sqref="C1"/>
      <selection pane="bottomLeft" activeCell="A7" sqref="A7"/>
      <selection pane="bottomRight" activeCell="C7" sqref="C7"/>
    </sheetView>
  </sheetViews>
  <sheetFormatPr defaultColWidth="9.1796875" defaultRowHeight="14.5" x14ac:dyDescent="0.35"/>
  <cols>
    <col min="1" max="1" width="9.1796875" style="30"/>
    <col min="2" max="2" width="99" style="30" bestFit="1" customWidth="1"/>
    <col min="3" max="3" width="9.1796875" style="30"/>
    <col min="4" max="4" width="11.1796875" style="30" customWidth="1"/>
    <col min="5" max="5" width="15.453125" style="30" customWidth="1"/>
    <col min="6" max="6" width="9.1796875" style="30"/>
    <col min="7" max="7" width="12.453125" style="30" customWidth="1"/>
    <col min="8" max="8" width="13.1796875" style="30" customWidth="1"/>
    <col min="9" max="9" width="48.453125" style="30" customWidth="1"/>
    <col min="10" max="16384" width="9.1796875" style="30"/>
  </cols>
  <sheetData>
    <row r="1" spans="1:9" ht="21" x14ac:dyDescent="0.5">
      <c r="A1" s="118" t="s">
        <v>9</v>
      </c>
      <c r="B1" s="118"/>
      <c r="C1" s="118"/>
      <c r="D1" s="118"/>
      <c r="E1" s="118"/>
      <c r="F1" s="118"/>
      <c r="G1" s="118"/>
      <c r="H1" s="118"/>
      <c r="I1" s="118"/>
    </row>
    <row r="2" spans="1:9" ht="18.5" x14ac:dyDescent="0.45">
      <c r="A2" s="117" t="s">
        <v>78</v>
      </c>
      <c r="B2" s="117"/>
      <c r="C2" s="117"/>
      <c r="D2" s="117"/>
      <c r="E2" s="117"/>
      <c r="F2" s="117"/>
      <c r="G2" s="117"/>
      <c r="H2" s="117"/>
      <c r="I2" s="117"/>
    </row>
    <row r="3" spans="1:9" ht="19" thickBot="1" x14ac:dyDescent="0.5">
      <c r="A3" s="101" t="s">
        <v>79</v>
      </c>
      <c r="B3" s="101"/>
      <c r="C3" s="101"/>
      <c r="D3" s="101"/>
      <c r="E3" s="101"/>
      <c r="F3" s="101"/>
      <c r="G3" s="101"/>
      <c r="H3" s="101"/>
      <c r="I3" s="101"/>
    </row>
    <row r="4" spans="1:9" ht="26.25" customHeight="1" x14ac:dyDescent="0.35">
      <c r="A4" s="121" t="s">
        <v>80</v>
      </c>
      <c r="B4" s="119" t="s">
        <v>81</v>
      </c>
      <c r="C4" s="123" t="s">
        <v>82</v>
      </c>
      <c r="D4" s="123"/>
      <c r="E4" s="124"/>
      <c r="F4" s="125" t="s">
        <v>83</v>
      </c>
      <c r="G4" s="123"/>
      <c r="H4" s="126"/>
    </row>
    <row r="5" spans="1:9" ht="15" thickBot="1" x14ac:dyDescent="0.4">
      <c r="A5" s="122"/>
      <c r="B5" s="120"/>
      <c r="C5" s="7" t="s">
        <v>84</v>
      </c>
      <c r="D5" s="7" t="s">
        <v>85</v>
      </c>
      <c r="E5" s="8" t="s">
        <v>86</v>
      </c>
      <c r="F5" s="9" t="s">
        <v>84</v>
      </c>
      <c r="G5" s="7" t="s">
        <v>85</v>
      </c>
      <c r="H5" s="10" t="s">
        <v>86</v>
      </c>
    </row>
    <row r="6" spans="1:9" ht="15.5" x14ac:dyDescent="0.35">
      <c r="A6" s="26"/>
      <c r="B6" s="27" t="s">
        <v>29</v>
      </c>
      <c r="C6" s="31"/>
      <c r="D6" s="31"/>
      <c r="E6" s="31"/>
      <c r="F6" s="31"/>
      <c r="G6" s="31"/>
      <c r="H6" s="31"/>
      <c r="I6" s="12"/>
    </row>
    <row r="7" spans="1:9" ht="15.5" x14ac:dyDescent="0.35">
      <c r="A7" s="28">
        <v>6</v>
      </c>
      <c r="B7" s="44" t="s">
        <v>30</v>
      </c>
      <c r="C7" s="38"/>
      <c r="D7" s="38"/>
      <c r="E7" s="39"/>
      <c r="F7" s="40"/>
      <c r="G7" s="38"/>
      <c r="H7" s="38"/>
      <c r="I7" s="12"/>
    </row>
    <row r="8" spans="1:9" ht="15.5" x14ac:dyDescent="0.35">
      <c r="A8" s="28">
        <v>7</v>
      </c>
      <c r="B8" s="44" t="s">
        <v>31</v>
      </c>
      <c r="C8" s="38"/>
      <c r="D8" s="38"/>
      <c r="E8" s="39"/>
      <c r="F8" s="40"/>
      <c r="G8" s="38"/>
      <c r="H8" s="38"/>
      <c r="I8" s="12"/>
    </row>
    <row r="9" spans="1:9" ht="15.5" x14ac:dyDescent="0.35">
      <c r="A9" s="28">
        <v>8</v>
      </c>
      <c r="B9" s="44" t="s">
        <v>32</v>
      </c>
      <c r="C9" s="32"/>
      <c r="D9" s="32"/>
      <c r="E9" s="33"/>
      <c r="F9" s="40"/>
      <c r="G9" s="38"/>
      <c r="H9" s="38"/>
      <c r="I9" s="12"/>
    </row>
    <row r="10" spans="1:9" ht="15.5" x14ac:dyDescent="0.35">
      <c r="A10" s="28">
        <v>9</v>
      </c>
      <c r="B10" s="44" t="s">
        <v>33</v>
      </c>
      <c r="C10" s="32"/>
      <c r="D10" s="32"/>
      <c r="E10" s="33"/>
      <c r="F10" s="40"/>
      <c r="G10" s="38"/>
      <c r="H10" s="38"/>
      <c r="I10" s="12"/>
    </row>
    <row r="11" spans="1:9" ht="15.5" x14ac:dyDescent="0.35">
      <c r="A11" s="28">
        <v>10</v>
      </c>
      <c r="B11" s="44" t="s">
        <v>34</v>
      </c>
      <c r="C11" s="38"/>
      <c r="D11" s="38"/>
      <c r="E11" s="39"/>
      <c r="F11" s="40"/>
      <c r="G11" s="38"/>
      <c r="H11" s="38"/>
      <c r="I11" s="12"/>
    </row>
    <row r="12" spans="1:9" ht="15.5" x14ac:dyDescent="0.35">
      <c r="A12" s="28">
        <v>11</v>
      </c>
      <c r="B12" s="44" t="s">
        <v>35</v>
      </c>
      <c r="C12" s="38"/>
      <c r="D12" s="38"/>
      <c r="E12" s="39"/>
      <c r="F12" s="40"/>
      <c r="G12" s="38"/>
      <c r="H12" s="38"/>
      <c r="I12" s="12"/>
    </row>
    <row r="13" spans="1:9" ht="16" thickBot="1" x14ac:dyDescent="0.4">
      <c r="A13" s="29">
        <v>13</v>
      </c>
      <c r="B13" s="45" t="s">
        <v>36</v>
      </c>
      <c r="C13" s="34"/>
      <c r="D13" s="34"/>
      <c r="E13" s="35"/>
      <c r="F13" s="41"/>
      <c r="G13" s="42"/>
      <c r="H13" s="43"/>
      <c r="I13" s="12"/>
    </row>
    <row r="14" spans="1:9" ht="15.5" x14ac:dyDescent="0.35">
      <c r="A14" s="26"/>
      <c r="B14" s="46" t="s">
        <v>38</v>
      </c>
      <c r="C14" s="36"/>
      <c r="D14" s="36"/>
      <c r="E14" s="36"/>
      <c r="F14" s="36"/>
      <c r="G14" s="36"/>
      <c r="H14" s="36"/>
      <c r="I14" s="12"/>
    </row>
    <row r="15" spans="1:9" ht="15.5" x14ac:dyDescent="0.35">
      <c r="A15" s="28">
        <v>15</v>
      </c>
      <c r="B15" s="44" t="s">
        <v>39</v>
      </c>
      <c r="C15" s="38"/>
      <c r="D15" s="38"/>
      <c r="E15" s="39"/>
      <c r="F15" s="40"/>
      <c r="G15" s="38"/>
      <c r="H15" s="38"/>
      <c r="I15" s="37"/>
    </row>
    <row r="16" spans="1:9" ht="15.5" x14ac:dyDescent="0.35">
      <c r="A16" s="28">
        <v>16</v>
      </c>
      <c r="B16" s="44" t="s">
        <v>40</v>
      </c>
      <c r="C16" s="38"/>
      <c r="D16" s="38"/>
      <c r="E16" s="39"/>
      <c r="F16" s="40"/>
      <c r="G16" s="38"/>
      <c r="H16" s="38"/>
      <c r="I16" s="12"/>
    </row>
    <row r="17" spans="1:9" ht="15.5" x14ac:dyDescent="0.35">
      <c r="A17" s="28">
        <v>17</v>
      </c>
      <c r="B17" s="44" t="s">
        <v>41</v>
      </c>
      <c r="C17" s="38"/>
      <c r="D17" s="38"/>
      <c r="E17" s="39"/>
      <c r="F17" s="40"/>
      <c r="G17" s="38"/>
      <c r="H17" s="38"/>
      <c r="I17" s="12"/>
    </row>
    <row r="18" spans="1:9" ht="15.5" x14ac:dyDescent="0.35">
      <c r="A18" s="28">
        <v>18</v>
      </c>
      <c r="B18" s="44" t="s">
        <v>42</v>
      </c>
      <c r="C18" s="38"/>
      <c r="D18" s="38"/>
      <c r="E18" s="39"/>
      <c r="F18" s="40"/>
      <c r="G18" s="38"/>
      <c r="H18" s="38"/>
      <c r="I18" s="12"/>
    </row>
    <row r="19" spans="1:9" ht="15.5" x14ac:dyDescent="0.35">
      <c r="A19" s="28">
        <v>19</v>
      </c>
      <c r="B19" s="44" t="s">
        <v>43</v>
      </c>
      <c r="C19" s="38"/>
      <c r="D19" s="38"/>
      <c r="E19" s="39"/>
      <c r="F19" s="40"/>
      <c r="G19" s="38"/>
      <c r="H19" s="38"/>
      <c r="I19" s="12"/>
    </row>
    <row r="20" spans="1:9" ht="15.5" x14ac:dyDescent="0.35">
      <c r="A20" s="28">
        <v>20</v>
      </c>
      <c r="B20" s="44" t="s">
        <v>44</v>
      </c>
      <c r="C20" s="38"/>
      <c r="D20" s="38"/>
      <c r="E20" s="39"/>
      <c r="F20" s="40"/>
      <c r="G20" s="38"/>
      <c r="H20" s="38"/>
      <c r="I20" s="12"/>
    </row>
    <row r="21" spans="1:9" ht="15.5" x14ac:dyDescent="0.35">
      <c r="A21" s="28">
        <v>21</v>
      </c>
      <c r="B21" s="44" t="s">
        <v>45</v>
      </c>
      <c r="C21" s="38"/>
      <c r="D21" s="38"/>
      <c r="E21" s="39"/>
      <c r="F21" s="40"/>
      <c r="G21" s="38"/>
      <c r="H21" s="38"/>
      <c r="I21" s="12"/>
    </row>
    <row r="22" spans="1:9" ht="15.5" x14ac:dyDescent="0.35">
      <c r="A22" s="28">
        <v>22</v>
      </c>
      <c r="B22" s="44" t="s">
        <v>46</v>
      </c>
      <c r="C22" s="32"/>
      <c r="D22" s="32"/>
      <c r="E22" s="33"/>
      <c r="F22" s="40"/>
      <c r="G22" s="38"/>
      <c r="H22" s="38"/>
      <c r="I22" s="12"/>
    </row>
    <row r="23" spans="1:9" ht="15.5" x14ac:dyDescent="0.35">
      <c r="A23" s="28">
        <v>23</v>
      </c>
      <c r="B23" s="44" t="s">
        <v>47</v>
      </c>
      <c r="C23" s="32"/>
      <c r="D23" s="32"/>
      <c r="E23" s="33"/>
      <c r="F23" s="40"/>
      <c r="G23" s="38"/>
      <c r="H23" s="38"/>
      <c r="I23" s="12"/>
    </row>
    <row r="24" spans="1:9" ht="15.5" x14ac:dyDescent="0.35">
      <c r="A24" s="28">
        <v>24</v>
      </c>
      <c r="B24" s="44" t="s">
        <v>48</v>
      </c>
      <c r="C24" s="32"/>
      <c r="D24" s="32"/>
      <c r="E24" s="33"/>
      <c r="F24" s="40"/>
      <c r="G24" s="38"/>
      <c r="H24" s="38"/>
      <c r="I24" s="12"/>
    </row>
    <row r="25" spans="1:9" ht="15.5" x14ac:dyDescent="0.35">
      <c r="A25" s="28">
        <v>26</v>
      </c>
      <c r="B25" s="44" t="s">
        <v>49</v>
      </c>
      <c r="C25" s="32"/>
      <c r="D25" s="32"/>
      <c r="E25" s="33"/>
      <c r="F25" s="40"/>
      <c r="G25" s="38"/>
      <c r="H25" s="38"/>
      <c r="I25" s="12"/>
    </row>
    <row r="26" spans="1:9" ht="15.5" x14ac:dyDescent="0.35">
      <c r="A26" s="28">
        <v>27</v>
      </c>
      <c r="B26" s="44" t="s">
        <v>50</v>
      </c>
      <c r="C26" s="32"/>
      <c r="D26" s="32"/>
      <c r="E26" s="33"/>
      <c r="F26" s="40"/>
      <c r="G26" s="38"/>
      <c r="H26" s="38"/>
      <c r="I26" s="12"/>
    </row>
    <row r="27" spans="1:9" ht="15.5" x14ac:dyDescent="0.35">
      <c r="A27" s="28">
        <v>28</v>
      </c>
      <c r="B27" s="44" t="s">
        <v>51</v>
      </c>
      <c r="C27" s="32"/>
      <c r="D27" s="32"/>
      <c r="E27" s="33"/>
      <c r="F27" s="40"/>
      <c r="G27" s="38"/>
      <c r="H27" s="38"/>
      <c r="I27" s="12"/>
    </row>
    <row r="28" spans="1:9" ht="15.5" x14ac:dyDescent="0.35">
      <c r="A28" s="28">
        <v>29</v>
      </c>
      <c r="B28" s="44" t="s">
        <v>87</v>
      </c>
      <c r="C28" s="32"/>
      <c r="D28" s="32"/>
      <c r="E28" s="33"/>
      <c r="F28" s="40"/>
      <c r="G28" s="38"/>
      <c r="H28" s="38"/>
      <c r="I28" s="12"/>
    </row>
    <row r="29" spans="1:9" ht="15.5" x14ac:dyDescent="0.35">
      <c r="A29" s="28">
        <v>30</v>
      </c>
      <c r="B29" s="44" t="s">
        <v>53</v>
      </c>
      <c r="C29" s="32"/>
      <c r="D29" s="32"/>
      <c r="E29" s="33"/>
      <c r="F29" s="40"/>
      <c r="G29" s="38"/>
      <c r="H29" s="38"/>
      <c r="I29" s="12"/>
    </row>
    <row r="30" spans="1:9" ht="15.5" x14ac:dyDescent="0.35">
      <c r="A30" s="28">
        <v>31</v>
      </c>
      <c r="B30" s="44" t="s">
        <v>54</v>
      </c>
      <c r="C30" s="32"/>
      <c r="D30" s="32"/>
      <c r="E30" s="33"/>
      <c r="F30" s="40"/>
      <c r="G30" s="38"/>
      <c r="H30" s="38"/>
      <c r="I30" s="12"/>
    </row>
    <row r="31" spans="1:9" ht="15.5" x14ac:dyDescent="0.35">
      <c r="A31" s="28">
        <v>32</v>
      </c>
      <c r="B31" s="44" t="s">
        <v>55</v>
      </c>
      <c r="C31" s="32"/>
      <c r="D31" s="32"/>
      <c r="E31" s="33"/>
      <c r="F31" s="40"/>
      <c r="G31" s="38"/>
      <c r="H31" s="38"/>
      <c r="I31" s="12"/>
    </row>
    <row r="32" spans="1:9" ht="15.5" x14ac:dyDescent="0.35">
      <c r="A32" s="28">
        <v>33</v>
      </c>
      <c r="B32" s="44" t="s">
        <v>56</v>
      </c>
      <c r="C32" s="32"/>
      <c r="D32" s="32"/>
      <c r="E32" s="33"/>
      <c r="F32" s="40"/>
      <c r="G32" s="38"/>
      <c r="H32" s="38"/>
      <c r="I32" s="12"/>
    </row>
    <row r="33" spans="1:9" ht="15.5" x14ac:dyDescent="0.35">
      <c r="A33" s="28" t="s">
        <v>57</v>
      </c>
      <c r="B33" s="44" t="s">
        <v>58</v>
      </c>
      <c r="C33" s="32"/>
      <c r="D33" s="32"/>
      <c r="E33" s="33"/>
      <c r="F33" s="40"/>
      <c r="G33" s="38"/>
      <c r="H33" s="38"/>
      <c r="I33" s="12"/>
    </row>
    <row r="34" spans="1:9" ht="15.5" x14ac:dyDescent="0.35">
      <c r="A34" s="28">
        <v>34</v>
      </c>
      <c r="B34" s="44" t="s">
        <v>59</v>
      </c>
      <c r="C34" s="32"/>
      <c r="D34" s="32"/>
      <c r="E34" s="33"/>
      <c r="F34" s="40"/>
      <c r="G34" s="38"/>
      <c r="H34" s="38"/>
      <c r="I34" s="12"/>
    </row>
    <row r="35" spans="1:9" ht="15.5" x14ac:dyDescent="0.35">
      <c r="A35" s="28">
        <v>35</v>
      </c>
      <c r="B35" s="44" t="s">
        <v>60</v>
      </c>
      <c r="C35" s="32"/>
      <c r="D35" s="32"/>
      <c r="E35" s="33"/>
      <c r="F35" s="40"/>
      <c r="G35" s="38"/>
      <c r="H35" s="38"/>
      <c r="I35" s="12"/>
    </row>
    <row r="36" spans="1:9" ht="16" thickBot="1" x14ac:dyDescent="0.4">
      <c r="A36" s="29">
        <v>36</v>
      </c>
      <c r="B36" s="45" t="s">
        <v>61</v>
      </c>
      <c r="C36" s="34"/>
      <c r="D36" s="34"/>
      <c r="E36" s="35"/>
      <c r="F36" s="41"/>
      <c r="G36" s="42"/>
      <c r="H36" s="43"/>
      <c r="I36" s="12"/>
    </row>
  </sheetData>
  <sheetProtection algorithmName="SHA-512" hashValue="S3FgZh+ooVJbadXegytKV4RoYbBN0M4X1DjLJvQwKuHXOIygTqnxBO5i+jaih0/PRpPl5GUPKdbEti87cKW+Tg==" saltValue="i14NOkdHqatOXFn+GjdcPw==" spinCount="100000" sheet="1" objects="1" scenarios="1"/>
  <mergeCells count="6">
    <mergeCell ref="A2:I2"/>
    <mergeCell ref="A1:I1"/>
    <mergeCell ref="B4:B5"/>
    <mergeCell ref="A4:A5"/>
    <mergeCell ref="C4:E4"/>
    <mergeCell ref="F4:H4"/>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35"/>
  <sheetViews>
    <sheetView showGridLines="0" showRowColHeaders="0" topLeftCell="B1" zoomScaleNormal="100" workbookViewId="0">
      <pane xSplit="1" ySplit="1" topLeftCell="C2" activePane="bottomRight" state="frozen"/>
      <selection activeCell="B1" sqref="B1"/>
      <selection pane="topRight" activeCell="C1" sqref="C1"/>
      <selection pane="bottomLeft" activeCell="B6" sqref="B6"/>
      <selection pane="bottomRight" activeCell="D6" sqref="D6"/>
    </sheetView>
  </sheetViews>
  <sheetFormatPr defaultColWidth="9.1796875" defaultRowHeight="14.5" x14ac:dyDescent="0.35"/>
  <cols>
    <col min="1" max="1" width="8.1796875" style="82" customWidth="1"/>
    <col min="2" max="2" width="6.54296875" style="82" bestFit="1" customWidth="1"/>
    <col min="3" max="3" width="50.81640625" style="82" customWidth="1"/>
    <col min="4" max="5" width="55.81640625" style="82" customWidth="1"/>
    <col min="6" max="8" width="16.81640625" style="82" customWidth="1"/>
    <col min="9" max="9" width="48.453125" style="82" customWidth="1"/>
    <col min="10" max="16384" width="9.1796875" style="82"/>
  </cols>
  <sheetData>
    <row r="1" spans="1:9" ht="21" x14ac:dyDescent="0.5">
      <c r="A1" s="81" t="s">
        <v>9</v>
      </c>
      <c r="B1" s="81"/>
      <c r="C1" s="81"/>
      <c r="D1" s="81"/>
      <c r="E1" s="81"/>
      <c r="F1" s="81"/>
      <c r="G1" s="81"/>
      <c r="H1" s="81"/>
      <c r="I1" s="81"/>
    </row>
    <row r="2" spans="1:9" ht="15" thickBot="1" x14ac:dyDescent="0.4">
      <c r="C2" s="83" t="s">
        <v>88</v>
      </c>
    </row>
    <row r="3" spans="1:9" x14ac:dyDescent="0.35">
      <c r="B3" s="84" t="s">
        <v>80</v>
      </c>
      <c r="C3" s="85" t="s">
        <v>81</v>
      </c>
    </row>
    <row r="4" spans="1:9" ht="15" thickBot="1" x14ac:dyDescent="0.4">
      <c r="B4" s="86"/>
      <c r="C4" s="87"/>
      <c r="D4" s="87"/>
      <c r="E4" s="88"/>
    </row>
    <row r="5" spans="1:9" ht="15.5" x14ac:dyDescent="0.35">
      <c r="B5" s="89"/>
      <c r="C5" s="90" t="s">
        <v>29</v>
      </c>
      <c r="D5" s="91" t="s">
        <v>89</v>
      </c>
      <c r="E5" s="92" t="s">
        <v>90</v>
      </c>
    </row>
    <row r="6" spans="1:9" ht="15.5" x14ac:dyDescent="0.35">
      <c r="B6" s="93">
        <v>6</v>
      </c>
      <c r="C6" s="94" t="s">
        <v>30</v>
      </c>
      <c r="D6" s="38"/>
      <c r="E6" s="38"/>
    </row>
    <row r="7" spans="1:9" ht="15.5" x14ac:dyDescent="0.35">
      <c r="B7" s="93">
        <v>7</v>
      </c>
      <c r="C7" s="94" t="s">
        <v>31</v>
      </c>
      <c r="D7" s="38"/>
      <c r="E7" s="38"/>
    </row>
    <row r="8" spans="1:9" ht="15.5" x14ac:dyDescent="0.35">
      <c r="B8" s="93">
        <v>8</v>
      </c>
      <c r="C8" s="94" t="s">
        <v>32</v>
      </c>
      <c r="D8" s="38"/>
      <c r="E8" s="38"/>
    </row>
    <row r="9" spans="1:9" ht="31" x14ac:dyDescent="0.35">
      <c r="B9" s="93">
        <v>9</v>
      </c>
      <c r="C9" s="94" t="s">
        <v>33</v>
      </c>
      <c r="D9" s="38"/>
      <c r="E9" s="38"/>
    </row>
    <row r="10" spans="1:9" ht="15.5" x14ac:dyDescent="0.35">
      <c r="B10" s="93">
        <v>10</v>
      </c>
      <c r="C10" s="94" t="s">
        <v>34</v>
      </c>
      <c r="D10" s="38"/>
      <c r="E10" s="38"/>
    </row>
    <row r="11" spans="1:9" ht="15.5" x14ac:dyDescent="0.35">
      <c r="B11" s="93">
        <v>11</v>
      </c>
      <c r="C11" s="94" t="s">
        <v>35</v>
      </c>
      <c r="D11" s="38"/>
      <c r="E11" s="38"/>
    </row>
    <row r="12" spans="1:9" ht="31.5" thickBot="1" x14ac:dyDescent="0.4">
      <c r="B12" s="95">
        <v>13</v>
      </c>
      <c r="C12" s="96" t="s">
        <v>36</v>
      </c>
      <c r="D12" s="38"/>
      <c r="E12" s="38"/>
    </row>
    <row r="13" spans="1:9" ht="15.5" x14ac:dyDescent="0.35">
      <c r="B13" s="89"/>
      <c r="C13" s="97" t="s">
        <v>38</v>
      </c>
      <c r="D13" s="38"/>
      <c r="E13" s="38"/>
    </row>
    <row r="14" spans="1:9" ht="31" x14ac:dyDescent="0.35">
      <c r="B14" s="93">
        <v>15</v>
      </c>
      <c r="C14" s="94" t="s">
        <v>39</v>
      </c>
      <c r="D14" s="38"/>
      <c r="E14" s="38"/>
    </row>
    <row r="15" spans="1:9" ht="31" x14ac:dyDescent="0.35">
      <c r="B15" s="93">
        <v>16</v>
      </c>
      <c r="C15" s="94" t="s">
        <v>40</v>
      </c>
      <c r="D15" s="38"/>
      <c r="E15" s="38"/>
    </row>
    <row r="16" spans="1:9" ht="31" x14ac:dyDescent="0.35">
      <c r="B16" s="93">
        <v>17</v>
      </c>
      <c r="C16" s="94" t="s">
        <v>41</v>
      </c>
      <c r="D16" s="38"/>
      <c r="E16" s="38"/>
    </row>
    <row r="17" spans="2:5" ht="15.5" x14ac:dyDescent="0.35">
      <c r="B17" s="93">
        <v>18</v>
      </c>
      <c r="C17" s="94" t="s">
        <v>42</v>
      </c>
      <c r="D17" s="38"/>
      <c r="E17" s="38"/>
    </row>
    <row r="18" spans="2:5" ht="15.5" x14ac:dyDescent="0.35">
      <c r="B18" s="93">
        <v>19</v>
      </c>
      <c r="C18" s="94" t="s">
        <v>43</v>
      </c>
      <c r="D18" s="38"/>
      <c r="E18" s="38"/>
    </row>
    <row r="19" spans="2:5" ht="15.5" x14ac:dyDescent="0.35">
      <c r="B19" s="93">
        <v>20</v>
      </c>
      <c r="C19" s="94" t="s">
        <v>44</v>
      </c>
      <c r="D19" s="38"/>
      <c r="E19" s="38"/>
    </row>
    <row r="20" spans="2:5" ht="15.5" x14ac:dyDescent="0.35">
      <c r="B20" s="93">
        <v>21</v>
      </c>
      <c r="C20" s="94" t="s">
        <v>45</v>
      </c>
      <c r="D20" s="38"/>
      <c r="E20" s="38"/>
    </row>
    <row r="21" spans="2:5" ht="15.5" x14ac:dyDescent="0.35">
      <c r="B21" s="93">
        <v>22</v>
      </c>
      <c r="C21" s="94" t="s">
        <v>46</v>
      </c>
      <c r="D21" s="38"/>
      <c r="E21" s="38"/>
    </row>
    <row r="22" spans="2:5" ht="31" x14ac:dyDescent="0.35">
      <c r="B22" s="93">
        <v>23</v>
      </c>
      <c r="C22" s="94" t="s">
        <v>47</v>
      </c>
      <c r="D22" s="38"/>
      <c r="E22" s="38"/>
    </row>
    <row r="23" spans="2:5" ht="15.5" x14ac:dyDescent="0.35">
      <c r="B23" s="93">
        <v>24</v>
      </c>
      <c r="C23" s="94" t="s">
        <v>48</v>
      </c>
      <c r="D23" s="38"/>
      <c r="E23" s="38"/>
    </row>
    <row r="24" spans="2:5" ht="15.5" x14ac:dyDescent="0.35">
      <c r="B24" s="93">
        <v>26</v>
      </c>
      <c r="C24" s="94" t="s">
        <v>49</v>
      </c>
      <c r="D24" s="38"/>
      <c r="E24" s="38"/>
    </row>
    <row r="25" spans="2:5" ht="15.5" x14ac:dyDescent="0.35">
      <c r="B25" s="93">
        <v>27</v>
      </c>
      <c r="C25" s="94" t="s">
        <v>50</v>
      </c>
      <c r="D25" s="38"/>
      <c r="E25" s="38"/>
    </row>
    <row r="26" spans="2:5" ht="15.5" x14ac:dyDescent="0.35">
      <c r="B26" s="93">
        <v>28</v>
      </c>
      <c r="C26" s="94" t="s">
        <v>51</v>
      </c>
      <c r="D26" s="38"/>
      <c r="E26" s="38"/>
    </row>
    <row r="27" spans="2:5" ht="15.5" x14ac:dyDescent="0.35">
      <c r="B27" s="93">
        <v>29</v>
      </c>
      <c r="C27" s="94" t="s">
        <v>87</v>
      </c>
      <c r="D27" s="38"/>
      <c r="E27" s="38"/>
    </row>
    <row r="28" spans="2:5" ht="15.5" x14ac:dyDescent="0.35">
      <c r="B28" s="93">
        <v>30</v>
      </c>
      <c r="C28" s="94" t="s">
        <v>53</v>
      </c>
      <c r="D28" s="38"/>
      <c r="E28" s="38"/>
    </row>
    <row r="29" spans="2:5" ht="15.5" x14ac:dyDescent="0.35">
      <c r="B29" s="93">
        <v>31</v>
      </c>
      <c r="C29" s="94" t="s">
        <v>54</v>
      </c>
      <c r="D29" s="38"/>
      <c r="E29" s="38"/>
    </row>
    <row r="30" spans="2:5" ht="31" x14ac:dyDescent="0.35">
      <c r="B30" s="93">
        <v>32</v>
      </c>
      <c r="C30" s="94" t="s">
        <v>55</v>
      </c>
      <c r="D30" s="38"/>
      <c r="E30" s="38"/>
    </row>
    <row r="31" spans="2:5" ht="15.5" x14ac:dyDescent="0.35">
      <c r="B31" s="93">
        <v>33</v>
      </c>
      <c r="C31" s="94" t="s">
        <v>56</v>
      </c>
      <c r="D31" s="38"/>
      <c r="E31" s="38"/>
    </row>
    <row r="32" spans="2:5" ht="15.5" x14ac:dyDescent="0.35">
      <c r="B32" s="93" t="s">
        <v>57</v>
      </c>
      <c r="C32" s="94" t="s">
        <v>58</v>
      </c>
      <c r="D32" s="38"/>
      <c r="E32" s="38"/>
    </row>
    <row r="33" spans="2:5" ht="15.5" x14ac:dyDescent="0.35">
      <c r="B33" s="93">
        <v>34</v>
      </c>
      <c r="C33" s="94" t="s">
        <v>59</v>
      </c>
      <c r="D33" s="38"/>
      <c r="E33" s="38"/>
    </row>
    <row r="34" spans="2:5" ht="15.5" x14ac:dyDescent="0.35">
      <c r="B34" s="93">
        <v>35</v>
      </c>
      <c r="C34" s="94" t="s">
        <v>60</v>
      </c>
      <c r="D34" s="38"/>
      <c r="E34" s="38"/>
    </row>
    <row r="35" spans="2:5" ht="16" thickBot="1" x14ac:dyDescent="0.4">
      <c r="B35" s="95">
        <v>36</v>
      </c>
      <c r="C35" s="96" t="s">
        <v>61</v>
      </c>
      <c r="D35" s="38"/>
      <c r="E35" s="38">
        <v>7</v>
      </c>
    </row>
  </sheetData>
  <sheetProtection algorithmName="SHA-512" hashValue="gf9H1POkpCHdz1aYReZNg8G/R1G+vzjmo8zzYzfollv1L2/yPFJMDt1ATe4ojsgGo8+SVkQp8e74bQoMgU53cA==" saltValue="w8d/B7fh71jKl21p5va+Ng==" spinCount="100000"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Sections I-III. Company Data</vt:lpstr>
      <vt:lpstr>Statewide Data</vt:lpstr>
      <vt:lpstr>Area 1 Data</vt:lpstr>
      <vt:lpstr>Area 2 Data</vt:lpstr>
      <vt:lpstr>Area 3 Data</vt:lpstr>
      <vt:lpstr>Area 4 Data</vt:lpstr>
      <vt:lpstr>Allocation Method</vt:lpstr>
      <vt:lpstr>Comments</vt:lpstr>
    </vt:vector>
  </TitlesOfParts>
  <Company>State of Maine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Brown, Bradford L</dc:creator>
  <cp:lastModifiedBy>Brown, Bradford L</cp:lastModifiedBy>
  <cp:lastPrinted>2014-10-03T12:15:11Z</cp:lastPrinted>
  <dcterms:created xsi:type="dcterms:W3CDTF">2013-10-30T14:59:00Z</dcterms:created>
  <dcterms:modified xsi:type="dcterms:W3CDTF">2022-03-02T13:05:41Z</dcterms:modified>
</cp:coreProperties>
</file>