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hidePivotFieldList="1" defaultThemeVersion="124226"/>
  <mc:AlternateContent xmlns:mc="http://schemas.openxmlformats.org/markup-compatibility/2006">
    <mc:Choice Requires="x15">
      <x15ac:absPath xmlns:x15ac="http://schemas.microsoft.com/office/spreadsheetml/2010/11/ac" url="J:\Web Page\OSCSITE\pdf\finanrept\closingpackage\fy2023\"/>
    </mc:Choice>
  </mc:AlternateContent>
  <xr:revisionPtr revIDLastSave="0" documentId="8_{0A1A0E3F-BD4B-4D4E-861F-6C73632945D4}" xr6:coauthVersionLast="47" xr6:coauthVersionMax="47" xr10:uidLastSave="{00000000-0000-0000-0000-000000000000}"/>
  <bookViews>
    <workbookView xWindow="31215" yWindow="705" windowWidth="16335" windowHeight="9420" xr2:uid="{00000000-000D-0000-FFFF-FFFF00000000}"/>
  </bookViews>
  <sheets>
    <sheet name="Decision Tree" sheetId="8" r:id="rId1"/>
    <sheet name="G96 SURVEY" sheetId="7" r:id="rId2"/>
    <sheet name="G51 SURVEY" sheetId="1" r:id="rId3"/>
    <sheet name="Software" sheetId="4" r:id="rId4"/>
    <sheet name="Software Capitalization Policy" sheetId="5" r:id="rId5"/>
    <sheet name="GASB 51" sheetId="6" r:id="rId6"/>
  </sheets>
  <externalReferences>
    <externalReference r:id="rId7"/>
  </externalReferences>
  <definedNames>
    <definedName name="FY">'G96 SURVEY'!$B$2</definedName>
    <definedName name="_xlnm.Print_Area" localSheetId="2">'G51 SURVEY'!$A$3:$F$47</definedName>
    <definedName name="Threshold">[1]Contracts!$F$1</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4" l="1"/>
  <c r="A2" i="4"/>
  <c r="A3" i="4"/>
  <c r="A4" i="4"/>
  <c r="A6" i="4"/>
  <c r="A1" i="4"/>
  <c r="B2" i="5"/>
  <c r="A2" i="5"/>
  <c r="A3" i="5"/>
  <c r="A4" i="5"/>
  <c r="A1" i="5"/>
  <c r="B2" i="6"/>
  <c r="A2" i="6"/>
  <c r="A3" i="6"/>
  <c r="A4" i="6"/>
  <c r="A1" i="6"/>
  <c r="K26" i="7" l="1"/>
  <c r="J26" i="7"/>
  <c r="B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xr16:uid="{00000000-0015-0000-FFFF-FFFF01000000}" odcFile="D:\My Data Sources\ssas-services.lb.state.me.us_2683 SC_Finance.odc" keepAlive="1" name="Adv Cube1" description="Adv Cube" type="5" refreshedVersion="6" background="1">
    <dbPr connection="Provider=MSOLAP.7;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<sst xmlns="http://schemas.openxmlformats.org/spreadsheetml/2006/main" count="410" uniqueCount="258">
  <si>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</si>
  <si>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</si>
  <si>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</si>
  <si>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</si>
  <si>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</si>
  <si>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</si>
  <si>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</si>
  <si>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</si>
  <si>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</si>
  <si>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</si>
  <si>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</si>
  <si>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01A</t>
  </si>
  <si>
    <t>AGRICULTURE</t>
  </si>
  <si>
    <t>RESPONSIBLE OFFICIAL</t>
  </si>
  <si>
    <t xml:space="preserve">  Name:</t>
  </si>
  <si>
    <t>John Doe</t>
  </si>
  <si>
    <t>Title:</t>
  </si>
  <si>
    <t>Manager</t>
  </si>
  <si>
    <t>PREPARER</t>
  </si>
  <si>
    <t>Jane Doe</t>
  </si>
  <si>
    <t>Director</t>
  </si>
  <si>
    <t>Asset Types</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</si>
  <si>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</si>
  <si>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</si>
  <si>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</si>
  <si>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</si>
  <si>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</si>
  <si>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</si>
  <si>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</si>
  <si>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</si>
  <si>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</si>
  <si>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</si>
  <si>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</si>
  <si>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</si>
  <si>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</si>
  <si>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</si>
  <si>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</si>
  <si>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</si>
  <si>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</si>
  <si>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</si>
  <si>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</si>
  <si>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</si>
  <si>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</si>
  <si>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</si>
  <si>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</si>
  <si>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</si>
  <si>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</si>
  <si>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</si>
  <si>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</si>
  <si>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</si>
  <si>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</si>
  <si>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</si>
  <si>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</si>
  <si>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</si>
  <si>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</si>
  <si>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</si>
  <si>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</si>
  <si>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</si>
  <si>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</si>
  <si>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</si>
  <si>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</si>
  <si>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</si>
  <si>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</si>
  <si>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</si>
  <si>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</si>
  <si>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</si>
  <si>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</si>
  <si>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</si>
  <si>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</si>
  <si>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</si>
  <si>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</si>
  <si>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</si>
  <si>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</si>
  <si>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</si>
  <si>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</si>
  <si>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</si>
  <si>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</si>
  <si>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</si>
  <si>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</si>
  <si>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</si>
  <si>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</si>
  <si>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</si>
  <si>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</si>
  <si>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</si>
  <si>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</si>
  <si>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</si>
  <si>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</si>
  <si>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</si>
  <si>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</si>
  <si>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</si>
  <si>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</si>
  <si>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</si>
  <si>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</si>
  <si>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</si>
  <si>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</si>
  <si>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</si>
  <si>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</si>
  <si>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</si>
  <si>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</si>
  <si>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</si>
  <si>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</si>
  <si>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</si>
  <si>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</si>
  <si>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</si>
  <si>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</si>
  <si>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</si>
  <si>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</si>
  <si>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</si>
  <si>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</si>
  <si>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</si>
  <si>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</si>
  <si>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</si>
  <si>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</si>
  <si>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</si>
  <si>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</si>
  <si>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</si>
  <si>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</si>
  <si>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</si>
  <si>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</si>
  <si>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</si>
  <si>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</si>
  <si>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</si>
  <si>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</si>
  <si>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</si>
  <si>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</si>
  <si>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</si>
  <si>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</si>
  <si>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</si>
  <si>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</si>
  <si>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</si>
  <si>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</si>
  <si>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</si>
  <si>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</si>
  <si>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</si>
  <si>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</si>
  <si>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</si>
  <si>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</si>
  <si>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</si>
  <si>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</si>
  <si>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</si>
  <si>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</si>
  <si>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</si>
  <si>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</si>
  <si>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</si>
  <si>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</si>
  <si>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</si>
  <si>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</si>
  <si>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</si>
  <si>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</si>
  <si>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</si>
  <si>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</si>
  <si>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</si>
  <si>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</si>
  <si>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</si>
  <si>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</si>
  <si>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</si>
  <si>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</si>
  <si>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</si>
  <si>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</si>
  <si>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</si>
  <si>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</si>
  <si>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</si>
  <si>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</si>
  <si>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</si>
  <si>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</si>
  <si>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</si>
  <si>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</si>
  <si>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</si>
  <si>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</si>
  <si>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</si>
  <si>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</si>
  <si>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</si>
  <si>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</si>
  <si>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</si>
  <si>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</si>
  <si>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</si>
  <si>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</si>
  <si>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</si>
  <si>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</si>
  <si>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</si>
  <si>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</si>
  <si>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</si>
  <si>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</si>
  <si>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</si>
  <si>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</si>
  <si>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</si>
  <si>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</si>
  <si>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</si>
  <si>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</si>
  <si>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</si>
  <si>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</si>
  <si>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</si>
  <si>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</si>
  <si>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</si>
  <si>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t>GASB 51/96 SURVEY</t>
  </si>
  <si>
    <t>GASB 96 - Subscription Based Information Technology Arrangements (SBITAs)</t>
  </si>
  <si>
    <t>Fiscal Year Version:</t>
  </si>
  <si>
    <t>Software (SBITA) Name/Description</t>
  </si>
  <si>
    <t>Vendor Name</t>
  </si>
  <si>
    <t>Payment
Frequency
(Year, Month)</t>
  </si>
  <si>
    <t>Contract
Begin
Date</t>
  </si>
  <si>
    <t>Contract
End
Date</t>
  </si>
  <si>
    <t>Number
of Months
Including
Renewal
Periods</t>
  </si>
  <si>
    <t>example</t>
  </si>
  <si>
    <t>Total
Periodic
Payments</t>
  </si>
  <si>
    <t>[A]</t>
  </si>
  <si>
    <t>[B]</t>
  </si>
  <si>
    <t>[A] + [B]</t>
  </si>
  <si>
    <t>Approximate
Periodic
Payment
Amount</t>
  </si>
  <si>
    <t>Dept Number:</t>
  </si>
  <si>
    <t>Dept Name:</t>
  </si>
  <si>
    <t>Implementation
Costs</t>
  </si>
  <si>
    <t>Contract
Number</t>
  </si>
  <si>
    <t>Total Asset
Value</t>
  </si>
  <si>
    <r>
      <t xml:space="preserve">Enter SBITA a value/cost greater than </t>
    </r>
    <r>
      <rPr>
        <b/>
        <sz val="10"/>
        <color theme="1"/>
        <rFont val="Arial"/>
        <family val="2"/>
      </rPr>
      <t>$1,000,000</t>
    </r>
  </si>
  <si>
    <t>GASB Captialization Decision Tree</t>
  </si>
  <si>
    <t>Comments</t>
  </si>
  <si>
    <t>Step 1</t>
  </si>
  <si>
    <t>Does the contract convey the right to use another party's IT software?</t>
  </si>
  <si>
    <t>YES</t>
  </si>
  <si>
    <r>
      <t>If yes, continue to S</t>
    </r>
    <r>
      <rPr>
        <b/>
        <sz val="11"/>
        <rFont val="Calibri"/>
        <family val="2"/>
      </rPr>
      <t>tep 2</t>
    </r>
    <r>
      <rPr>
        <sz val="11"/>
        <rFont val="Calibri"/>
        <family val="2"/>
      </rPr>
      <t>.</t>
    </r>
  </si>
  <si>
    <t>NO</t>
  </si>
  <si>
    <r>
      <t xml:space="preserve">If "no," not a GASB 96 SBITA subscription. Continue to </t>
    </r>
    <r>
      <rPr>
        <b/>
        <sz val="11"/>
        <rFont val="Calibri"/>
        <family val="2"/>
      </rPr>
      <t>Step 7</t>
    </r>
    <r>
      <rPr>
        <sz val="11"/>
        <rFont val="Calibri"/>
        <family val="2"/>
      </rPr>
      <t>.</t>
    </r>
  </si>
  <si>
    <t>Step 2</t>
  </si>
  <si>
    <t>Is the IT software "controlled" for a period of time in an exchange or exchange -like transaction?</t>
  </si>
  <si>
    <r>
      <t xml:space="preserve">If yes, continue to </t>
    </r>
    <r>
      <rPr>
        <b/>
        <sz val="11"/>
        <rFont val="Calibri"/>
        <family val="2"/>
      </rPr>
      <t>Step 3</t>
    </r>
    <r>
      <rPr>
        <sz val="11"/>
        <rFont val="Calibri"/>
        <family val="2"/>
      </rPr>
      <t>.</t>
    </r>
  </si>
  <si>
    <r>
      <t xml:space="preserve">If no, SOM does not have "control," therefore not a GASB 96 SBITA subscription. Continue to </t>
    </r>
    <r>
      <rPr>
        <b/>
        <sz val="11"/>
        <rFont val="Calibri"/>
        <family val="2"/>
      </rPr>
      <t>Step 7</t>
    </r>
    <r>
      <rPr>
        <sz val="11"/>
        <rFont val="Calibri"/>
        <family val="2"/>
      </rPr>
      <t>.</t>
    </r>
  </si>
  <si>
    <t>Step 3</t>
  </si>
  <si>
    <t>Is the IT software contract alone or in combination with tangible assets (hardware)?</t>
  </si>
  <si>
    <t>COMBINATION</t>
  </si>
  <si>
    <r>
      <t>If "combination," continue to</t>
    </r>
    <r>
      <rPr>
        <b/>
        <sz val="11"/>
        <rFont val="Calibri"/>
        <family val="2"/>
      </rPr>
      <t xml:space="preserve"> Step 4</t>
    </r>
    <r>
      <rPr>
        <sz val="11"/>
        <rFont val="Calibri"/>
        <family val="2"/>
      </rPr>
      <t>.</t>
    </r>
  </si>
  <si>
    <t>ALONE</t>
  </si>
  <si>
    <r>
      <t xml:space="preserve">If "alone," skip to </t>
    </r>
    <r>
      <rPr>
        <b/>
        <sz val="11"/>
        <rFont val="Calibri"/>
        <family val="2"/>
      </rPr>
      <t>Step 5</t>
    </r>
    <r>
      <rPr>
        <sz val="11"/>
        <rFont val="Calibri"/>
        <family val="2"/>
      </rPr>
      <t>.</t>
    </r>
  </si>
  <si>
    <t>Step 4</t>
  </si>
  <si>
    <t>Is the cost of the software component insignificant when compared to the cost of the underlying tangible asset(s)/hardware?</t>
  </si>
  <si>
    <r>
      <t xml:space="preserve">If "yes", then assess the hardware component of the contract for </t>
    </r>
    <r>
      <rPr>
        <b/>
        <sz val="11"/>
        <color rgb="FF7030A0"/>
        <rFont val="Calibri"/>
        <family val="2"/>
      </rPr>
      <t>GASB 87</t>
    </r>
    <r>
      <rPr>
        <sz val="11"/>
        <rFont val="Calibri"/>
        <family val="2"/>
      </rPr>
      <t xml:space="preserve"> lease (embedded lease).</t>
    </r>
  </si>
  <si>
    <r>
      <t xml:space="preserve">If "no," continue to </t>
    </r>
    <r>
      <rPr>
        <b/>
        <sz val="11"/>
        <rFont val="Calibri"/>
        <family val="2"/>
      </rPr>
      <t>Step 5</t>
    </r>
    <r>
      <rPr>
        <sz val="11"/>
        <rFont val="Calibri"/>
        <family val="2"/>
      </rPr>
      <t>.</t>
    </r>
  </si>
  <si>
    <r>
      <t xml:space="preserve">In either case, consider whether the hardware component of the contract fits the definition of an "embeded" lease under </t>
    </r>
    <r>
      <rPr>
        <b/>
        <sz val="11"/>
        <color rgb="FF7030A0"/>
        <rFont val="Calibri"/>
        <family val="2"/>
      </rPr>
      <t>GASB 87</t>
    </r>
    <r>
      <rPr>
        <sz val="10"/>
        <color theme="1"/>
        <rFont val="Arial"/>
        <family val="2"/>
      </rPr>
      <t>.</t>
    </r>
  </si>
  <si>
    <t>Step 5</t>
  </si>
  <si>
    <t>Is the contract a licensing arrangement that provides a perpetual license to use a vendor's software?</t>
  </si>
  <si>
    <r>
      <t xml:space="preserve">If "yes", then the contract does not meet the definition of a GASB 96 SBITA. Continue to </t>
    </r>
    <r>
      <rPr>
        <b/>
        <sz val="11"/>
        <rFont val="Calibri"/>
        <family val="2"/>
      </rPr>
      <t>Step 7</t>
    </r>
    <r>
      <rPr>
        <sz val="11"/>
        <rFont val="Calibri"/>
        <family val="2"/>
      </rPr>
      <t>.</t>
    </r>
  </si>
  <si>
    <r>
      <t xml:space="preserve">If "no", continue to </t>
    </r>
    <r>
      <rPr>
        <b/>
        <sz val="11"/>
        <rFont val="Calibri"/>
        <family val="2"/>
      </rPr>
      <t>Step 6</t>
    </r>
    <r>
      <rPr>
        <sz val="11"/>
        <rFont val="Calibri"/>
        <family val="2"/>
      </rPr>
      <t>.</t>
    </r>
  </si>
  <si>
    <t>Step 6</t>
  </si>
  <si>
    <t>Is the period, including renewal periods, for the right to use the software longer than 12 months?</t>
  </si>
  <si>
    <r>
      <t xml:space="preserve">If, "yes," then then the contract does meet the definition of a </t>
    </r>
    <r>
      <rPr>
        <b/>
        <sz val="11"/>
        <color rgb="FF7030A0"/>
        <rFont val="Calibri"/>
        <family val="2"/>
      </rPr>
      <t>GASB 96</t>
    </r>
    <r>
      <rPr>
        <sz val="11"/>
        <rFont val="Calibri"/>
        <family val="2"/>
      </rPr>
      <t xml:space="preserve"> SBITA subscription. End</t>
    </r>
  </si>
  <si>
    <r>
      <t xml:space="preserve">If "no," the contract does </t>
    </r>
    <r>
      <rPr>
        <b/>
        <sz val="11"/>
        <rFont val="Calibri"/>
        <family val="2"/>
      </rPr>
      <t>NOT</t>
    </r>
    <r>
      <rPr>
        <sz val="11"/>
        <rFont val="Calibri"/>
        <family val="2"/>
      </rPr>
      <t xml:space="preserve"> meet the definition of a GASB 96 software subscripition. Continue to </t>
    </r>
    <r>
      <rPr>
        <b/>
        <sz val="11"/>
        <rFont val="Calibri"/>
        <family val="2"/>
      </rPr>
      <t>Step 7</t>
    </r>
    <r>
      <rPr>
        <sz val="11"/>
        <rFont val="Calibri"/>
        <family val="2"/>
      </rPr>
      <t>.</t>
    </r>
  </si>
  <si>
    <t>Step 7</t>
  </si>
  <si>
    <t>Does the contract involve software development meets the definition of "internally generated software?"</t>
  </si>
  <si>
    <r>
      <t xml:space="preserve">If "yes," then continue to </t>
    </r>
    <r>
      <rPr>
        <b/>
        <sz val="11"/>
        <rFont val="Calibri"/>
        <family val="2"/>
      </rPr>
      <t>Step 8</t>
    </r>
    <r>
      <rPr>
        <sz val="11"/>
        <rFont val="Calibri"/>
        <family val="2"/>
      </rPr>
      <t>.</t>
    </r>
  </si>
  <si>
    <t>If "no," then the software development does not meet the definition of internally generated software.  End.</t>
  </si>
  <si>
    <t>Assess for capitalization under GASB 51</t>
  </si>
  <si>
    <t>Step 8</t>
  </si>
  <si>
    <t>Does the software development cost (GASB 51) or the present value of the future subscription payments plus implementation costs exceed the capitalization threshold of $1,000,000?</t>
  </si>
  <si>
    <t>If "yes," then assets should be capitalized under GASB 96, GASB 51, or GASB 87 as applicable. Capitalizaation is Required.</t>
  </si>
  <si>
    <t>If "no," then then the assets/liabilities are not material to the fiancial statements and do not have to be capitalized.  End.</t>
  </si>
  <si>
    <t>Final determination to be assessed by the Office of the State Controller</t>
  </si>
  <si>
    <t>GASB 96 / GASB 51  Decision Tree</t>
  </si>
  <si>
    <t>CT~18B~20230404*1002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</si>
</sst>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0.000"/>
    <numFmt numFmtId="166" formatCode="_(* #,##0_);_(* \(#,##0\);_(* &quot;-&quot;??_);_(@_)"/>
  </numFmts>
  <fonts count="22" x14ac:knownFonts="1">
    <font>
      <sz val="10"/>
      <color theme="1"/>
      <name val="Arial"/>
      <family val="2"/>
    </font>
    <font>
      <sz val="11"/>
      <color theme="1"/>
      <name val="Calibri"/>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
      <sz val="10"/>
      <color theme="1"/>
      <name val="Arial"/>
      <family val="2"/>
    </font>
    <font>
      <b/>
      <sz val="11"/>
      <color theme="1"/>
      <name val="Calibri"/>
      <family val="2"/>
    </font>
    <font>
      <b/>
      <sz val="10"/>
      <color theme="9" tint="-0.249977111117893"/>
      <name val="Arial"/>
      <family val="2"/>
    </font>
    <font>
      <sz val="10"/>
      <color theme="9" tint="-0.249977111117893"/>
      <name val="Arial"/>
      <family val="2"/>
    </font>
    <font>
      <b/>
      <sz val="14"/>
      <color theme="1"/>
      <name val="Calibri"/>
      <family val="2"/>
    </font>
    <font>
      <b/>
      <sz val="11"/>
      <name val="Calibri"/>
      <family val="2"/>
    </font>
    <font>
      <sz val="11"/>
      <name val="Calibri"/>
      <family val="2"/>
    </font>
    <font>
      <b/>
      <sz val="11"/>
      <color rgb="FF7030A0"/>
      <name val="Calibri"/>
      <family val="2"/>
    </font>
    <font>
      <b/>
      <sz val="10"/>
      <color indexed="53" tint="-0.249977111117893"/>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0">
    <xf numFmtId="0" fontId="0" fillId="0" borderId="0"/>
    <xf numFmtId="165" fontId="3"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0" fontId="10" fillId="0" borderId="0" applyNumberFormat="0" applyFill="0" applyBorder="0" applyAlignment="0" applyProtection="0"/>
    <xf numFmtId="165" fontId="3" fillId="0" borderId="0"/>
    <xf numFmtId="43" fontId="8" fillId="0" borderId="0" applyFont="0" applyFill="0" applyBorder="0" applyAlignment="0" applyProtection="0"/>
    <xf numFmtId="0" fontId="7" fillId="0" borderId="0" applyNumberFormat="0" applyFill="0" applyBorder="0" applyAlignment="0" applyProtection="0">
      <alignment vertical="top"/>
      <protection locked="0"/>
    </xf>
    <xf numFmtId="0" fontId="5" fillId="0" borderId="0"/>
    <xf numFmtId="43" fontId="11" fillId="0" borderId="0" applyFont="0" applyFill="0" applyBorder="0" applyAlignment="0" applyProtection="0"/>
    <xf numFmtId="0" fontId="12" fillId="0" borderId="0" applyNumberFormat="0" applyFill="0" applyBorder="0" applyAlignment="0" applyProtection="0">
      <alignment vertical="top"/>
      <protection locked="0"/>
    </xf>
    <xf numFmtId="165" fontId="3" fillId="0" borderId="0"/>
    <xf numFmtId="43" fontId="3" fillId="0" borderId="0" applyFont="0" applyFill="0" applyBorder="0" applyAlignment="0" applyProtection="0"/>
    <xf numFmtId="43" fontId="4" fillId="0" borderId="0" applyFont="0" applyFill="0" applyBorder="0" applyAlignment="0" applyProtection="0"/>
    <xf numFmtId="0" fontId="8" fillId="0" borderId="0"/>
    <xf numFmtId="0" fontId="4" fillId="0" borderId="0"/>
    <xf numFmtId="165" fontId="3" fillId="0" borderId="0"/>
    <xf numFmtId="165" fontId="3" fillId="0" borderId="0"/>
    <xf numFmtId="43" fontId="3" fillId="0" borderId="0" applyFont="0" applyFill="0" applyBorder="0" applyAlignment="0" applyProtection="0"/>
    <xf numFmtId="165" fontId="3" fillId="0" borderId="0"/>
    <xf numFmtId="165"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xf numFmtId="9" fontId="4" fillId="0" borderId="0" applyFont="0" applyFill="0" applyBorder="0" applyAlignment="0" applyProtection="0"/>
    <xf numFmtId="43" fontId="13" fillId="0" borderId="0" applyFont="0" applyFill="0" applyBorder="0" applyAlignment="0" applyProtection="0"/>
    <xf numFmtId="0" fontId="1" fillId="0" borderId="0"/>
  </cellStyleXfs>
  <cellXfs count="56">
    <xf numFmtId="0" fontId="0" fillId="0" borderId="0" xfId="0"/>
    <xf numFmtId="0" fontId="2" fillId="0" borderId="0" xfId="0" applyFont="1"/>
    <xf numFmtId="0" fontId="2" fillId="0" borderId="1" xfId="0" applyFont="1" applyBorder="1" applyAlignment="1">
      <alignment horizontal="center"/>
    </xf>
    <xf numFmtId="0" fontId="0" fillId="0" borderId="1" xfId="0" applyBorder="1"/>
    <xf numFmtId="0" fontId="0" fillId="0" borderId="0" xfId="0" applyAlignment="1">
      <alignment horizontal="center"/>
    </xf>
    <xf numFmtId="0" fontId="2" fillId="0" borderId="0" xfId="0" applyFont="1" applyAlignment="1">
      <alignment horizontal="left"/>
    </xf>
    <xf numFmtId="0" fontId="0" fillId="0" borderId="0" xfId="0" applyAlignment="1">
      <alignment horizontal="left"/>
    </xf>
    <xf numFmtId="0" fontId="6" fillId="0" borderId="0" xfId="7" applyNumberFormat="1" applyFont="1" applyProtection="1">
      <protection locked="0"/>
    </xf>
    <xf numFmtId="0" fontId="9" fillId="0" borderId="0" xfId="7" applyNumberFormat="1" applyFont="1" applyProtection="1">
      <protection locked="0"/>
    </xf>
    <xf numFmtId="0" fontId="8" fillId="2" borderId="0" xfId="7" applyNumberFormat="1" applyFont="1" applyFill="1" applyProtection="1">
      <protection locked="0"/>
    </xf>
    <xf numFmtId="164" fontId="0" fillId="0" borderId="0" xfId="0" applyNumberFormat="1"/>
    <xf numFmtId="0" fontId="9" fillId="0" borderId="0" xfId="7" applyNumberFormat="1" applyFont="1" applyAlignment="1" applyProtection="1">
      <alignment horizontal="right"/>
      <protection locked="0"/>
    </xf>
    <xf numFmtId="0" fontId="2" fillId="0" borderId="4" xfId="0" applyFont="1" applyBorder="1" applyAlignment="1">
      <alignment horizontal="center"/>
    </xf>
    <xf numFmtId="0" fontId="2" fillId="0" borderId="4" xfId="0" applyFont="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1" xfId="0" applyBorder="1" applyAlignment="1">
      <alignment horizontal="left" indent="2"/>
    </xf>
    <xf numFmtId="0" fontId="2" fillId="0" borderId="1" xfId="0" applyFont="1" applyBorder="1"/>
    <xf numFmtId="0" fontId="0" fillId="0" borderId="1" xfId="0" applyBorder="1" applyAlignment="1">
      <alignment horizontal="left" indent="1"/>
    </xf>
    <xf numFmtId="0" fontId="2"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2" fillId="0" borderId="3" xfId="0" applyFont="1" applyBorder="1" applyAlignment="1">
      <alignment horizontal="center" wrapText="1"/>
    </xf>
    <xf numFmtId="0" fontId="2" fillId="0" borderId="5" xfId="0" applyFont="1" applyBorder="1" applyAlignment="1">
      <alignment horizontal="center"/>
    </xf>
    <xf numFmtId="0" fontId="0" fillId="0" borderId="0" xfId="0" applyAlignment="1">
      <alignment horizontal="right"/>
    </xf>
    <xf numFmtId="0" fontId="0" fillId="0" borderId="1" xfId="0" applyBorder="1" applyAlignment="1">
      <alignment horizontal="left" indent="3"/>
    </xf>
    <xf numFmtId="0" fontId="0" fillId="0" borderId="1" xfId="0" applyBorder="1" applyAlignment="1">
      <alignment horizontal="left" indent="5"/>
    </xf>
    <xf numFmtId="0" fontId="0" fillId="0" borderId="6" xfId="0" applyBorder="1" applyAlignment="1">
      <alignment horizontal="left" indent="3"/>
    </xf>
    <xf numFmtId="0" fontId="0" fillId="0" borderId="2" xfId="0" applyBorder="1" applyAlignment="1">
      <alignment wrapText="1"/>
    </xf>
    <xf numFmtId="0" fontId="0" fillId="0" borderId="0" xfId="0" applyAlignment="1">
      <alignment horizontal="left" indent="1"/>
    </xf>
    <xf numFmtId="0" fontId="0" fillId="0" borderId="0" xfId="0" applyAlignment="1">
      <alignment horizontal="left" indent="3"/>
    </xf>
    <xf numFmtId="0" fontId="8" fillId="2" borderId="0" xfId="7" applyNumberFormat="1" applyFont="1" applyFill="1" applyAlignment="1" applyProtection="1">
      <protection locked="0"/>
    </xf>
    <xf numFmtId="0" fontId="0" fillId="0" borderId="0" xfId="0" applyAlignment="1"/>
    <xf numFmtId="0" fontId="9" fillId="0" borderId="0" xfId="7" applyNumberFormat="1" applyFont="1" applyAlignment="1" applyProtection="1">
      <protection locked="0"/>
    </xf>
    <xf numFmtId="0" fontId="6" fillId="0" borderId="0" xfId="7" applyNumberFormat="1" applyFont="1" applyAlignment="1" applyProtection="1">
      <protection locked="0"/>
    </xf>
    <xf numFmtId="0" fontId="15" fillId="0" borderId="0" xfId="0" applyFont="1" applyAlignment="1">
      <alignment horizontal="left"/>
    </xf>
    <xf numFmtId="43" fontId="0" fillId="0" borderId="0" xfId="28" applyFont="1"/>
    <xf numFmtId="43" fontId="0" fillId="0" borderId="0" xfId="0" applyNumberFormat="1"/>
    <xf numFmtId="0" fontId="16" fillId="0" borderId="0" xfId="0" applyFont="1" applyAlignment="1">
      <alignment horizontal="center"/>
    </xf>
    <xf numFmtId="0" fontId="0" fillId="0" borderId="2" xfId="0" applyFill="1" applyBorder="1"/>
    <xf numFmtId="0" fontId="0" fillId="0" borderId="1" xfId="0" applyFill="1" applyBorder="1"/>
    <xf numFmtId="0" fontId="2" fillId="0" borderId="7" xfId="0" applyFont="1" applyBorder="1" applyAlignment="1">
      <alignment horizontal="center"/>
    </xf>
    <xf numFmtId="0" fontId="2" fillId="0" borderId="7" xfId="0" applyFont="1" applyBorder="1" applyAlignment="1">
      <alignment horizontal="center" wrapText="1"/>
    </xf>
    <xf numFmtId="0" fontId="17" fillId="0" borderId="0" xfId="29" applyFont="1"/>
    <xf numFmtId="0" fontId="1" fillId="0" borderId="0" xfId="29"/>
    <xf numFmtId="0" fontId="1" fillId="0" borderId="0" xfId="29" applyAlignment="1">
      <alignment horizontal="center"/>
    </xf>
    <xf numFmtId="0" fontId="1" fillId="0" borderId="0" xfId="29" applyAlignment="1">
      <alignment horizontal="left" vertical="top" wrapText="1"/>
    </xf>
    <xf numFmtId="0" fontId="14" fillId="0" borderId="0" xfId="29" applyFont="1"/>
    <xf numFmtId="0" fontId="14" fillId="0" borderId="0" xfId="29" applyFont="1" applyAlignment="1">
      <alignment horizontal="left" vertical="top" wrapText="1"/>
    </xf>
    <xf numFmtId="0" fontId="1" fillId="0" borderId="0" xfId="29" applyAlignment="1">
      <alignment horizontal="left" indent="1"/>
    </xf>
    <xf numFmtId="0" fontId="14" fillId="0" borderId="0" xfId="29" applyFont="1" applyAlignment="1">
      <alignment horizontal="left" vertical="top"/>
    </xf>
    <xf numFmtId="0" fontId="1" fillId="0" borderId="0" xfId="29" applyAlignment="1">
      <alignment vertical="top" wrapText="1"/>
    </xf>
    <xf numFmtId="0" fontId="18" fillId="0" borderId="0" xfId="29" applyFont="1" applyAlignment="1">
      <alignment horizontal="center" vertical="top"/>
    </xf>
    <xf numFmtId="0" fontId="19" fillId="0" borderId="0" xfId="29" applyFont="1" applyAlignment="1">
      <alignment horizontal="left" vertical="top" wrapText="1"/>
    </xf>
    <xf numFmtId="0" fontId="21" fillId="0" borderId="0" xfId="0" applyFont="1" applyAlignment="1">
      <alignment horizontal="left"/>
    </xf>
  </cellXfs>
  <cellStyles count="30">
    <cellStyle name="Comma" xfId="28" builtinId="3"/>
    <cellStyle name="Comma 2" xfId="8" xr:uid="{00000000-0005-0000-0000-000000000000}"/>
    <cellStyle name="Comma 2 2" xfId="15" xr:uid="{00000000-0005-0000-0000-000001000000}"/>
    <cellStyle name="Comma 3" xfId="11" xr:uid="{00000000-0005-0000-0000-000002000000}"/>
    <cellStyle name="Comma 4" xfId="14" xr:uid="{00000000-0005-0000-0000-000003000000}"/>
    <cellStyle name="Comma 4 2" xfId="20" xr:uid="{00000000-0005-0000-0000-000004000000}"/>
    <cellStyle name="Comma 5" xfId="5" xr:uid="{00000000-0005-0000-0000-000005000000}"/>
    <cellStyle name="Comma 6" xfId="23" xr:uid="{00000000-0005-0000-0000-000006000000}"/>
    <cellStyle name="Comma 7" xfId="2" xr:uid="{00000000-0005-0000-0000-000007000000}"/>
    <cellStyle name="Hyperlink 2" xfId="9" xr:uid="{00000000-0005-0000-0000-000008000000}"/>
    <cellStyle name="Hyperlink 3" xfId="12" xr:uid="{00000000-0005-0000-0000-000009000000}"/>
    <cellStyle name="Hyperlink 4" xfId="6" xr:uid="{00000000-0005-0000-0000-00000A000000}"/>
    <cellStyle name="Normal" xfId="0" builtinId="0"/>
    <cellStyle name="Normal 2" xfId="7" xr:uid="{00000000-0005-0000-0000-00000C000000}"/>
    <cellStyle name="Normal 2 2" xfId="16" xr:uid="{00000000-0005-0000-0000-00000D000000}"/>
    <cellStyle name="Normal 2 3" xfId="19" xr:uid="{00000000-0005-0000-0000-00000E000000}"/>
    <cellStyle name="Normal 3" xfId="10" xr:uid="{00000000-0005-0000-0000-00000F000000}"/>
    <cellStyle name="Normal 3 2" xfId="17" xr:uid="{00000000-0005-0000-0000-000010000000}"/>
    <cellStyle name="Normal 4" xfId="13" xr:uid="{00000000-0005-0000-0000-000011000000}"/>
    <cellStyle name="Normal 4 2" xfId="18" xr:uid="{00000000-0005-0000-0000-000012000000}"/>
    <cellStyle name="Normal 4 2 2" xfId="21" xr:uid="{00000000-0005-0000-0000-000013000000}"/>
    <cellStyle name="Normal 5" xfId="4" xr:uid="{00000000-0005-0000-0000-000014000000}"/>
    <cellStyle name="Normal 6" xfId="22" xr:uid="{00000000-0005-0000-0000-000015000000}"/>
    <cellStyle name="Normal 7" xfId="26" xr:uid="{00000000-0005-0000-0000-000016000000}"/>
    <cellStyle name="Normal 8" xfId="1" xr:uid="{00000000-0005-0000-0000-000017000000}"/>
    <cellStyle name="Normal 9" xfId="29" xr:uid="{899612EF-421F-413C-BACC-FCC536A8F6B5}"/>
    <cellStyle name="Percent 2" xfId="24" xr:uid="{00000000-0005-0000-0000-000018000000}"/>
    <cellStyle name="Percent 3" xfId="25" xr:uid="{00000000-0005-0000-0000-000019000000}"/>
    <cellStyle name="Percent 4" xfId="27" xr:uid="{00000000-0005-0000-0000-00001A000000}"/>
    <cellStyle name="Percent 5" xfId="3" xr:uid="{00000000-0005-0000-0000-00001B000000}"/>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180975</xdr:colOff>
      <xdr:row>2</xdr:row>
      <xdr:rowOff>19051</xdr:rowOff>
    </xdr:from>
    <xdr:to>
      <xdr:col>3</xdr:col>
      <xdr:colOff>2362200</xdr:colOff>
      <xdr:row>18</xdr:row>
      <xdr:rowOff>19051</xdr:rowOff>
    </xdr:to>
    <xdr:sp macro="" textlink="">
      <xdr:nvSpPr>
        <xdr:cNvPr id="2" name="TextBox 1">
          <a:extLst>
            <a:ext uri="{FF2B5EF4-FFF2-40B4-BE49-F238E27FC236}">
              <a16:creationId xmlns:a16="http://schemas.microsoft.com/office/drawing/2014/main" id="{D60B5FC8-BDE4-4B8D-9CCF-F1C72A34110D}"/>
            </a:ext>
          </a:extLst>
        </xdr:cNvPr>
        <xdr:cNvSpPr txBox="1"/>
      </xdr:nvSpPr>
      <xdr:spPr>
        <a:xfrm>
          <a:off x="1042035" y="430531"/>
          <a:ext cx="6920865" cy="2926080"/>
        </a:xfrm>
        <a:prstGeom prst="rect">
          <a:avLst/>
        </a:prstGeom>
        <a:solidFill>
          <a:schemeClr val="accent4">
            <a:lumMod val="20000"/>
            <a:lumOff val="80000"/>
          </a:schemeClr>
        </a:solidFill>
        <a:ln w="19050" cmpd="sng">
          <a:solidFill>
            <a:schemeClr val="tx1"/>
          </a:solidFill>
        </a:ln>
        <a:effectLst>
          <a:outerShdw blurRad="76200" dist="762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 description of the GASB standards and possible outcomes of the evaluation</a:t>
          </a:r>
          <a:r>
            <a:rPr lang="en-US" sz="1100" b="1" baseline="0"/>
            <a:t> of IT contracts:</a:t>
          </a:r>
          <a:endParaRPr lang="en-US" sz="1100" b="1"/>
        </a:p>
        <a:p>
          <a:endParaRPr lang="en-US" sz="1100" b="1"/>
        </a:p>
        <a:p>
          <a:r>
            <a:rPr lang="en-US" sz="1100" b="1"/>
            <a:t>GASB</a:t>
          </a:r>
          <a:r>
            <a:rPr lang="en-US" sz="1100" b="1" baseline="0"/>
            <a:t> 96</a:t>
          </a:r>
          <a:r>
            <a:rPr lang="en-US" sz="1100" baseline="0"/>
            <a:t> (Subscription Based Information Technology Arrangements):  The standard requires governments to capitalize  long-term (&gt;12 months) software subscription fees and associated implementation costs.  Capitalization and amortization begins when at least one module has been placed into service.</a:t>
          </a:r>
        </a:p>
        <a:p>
          <a:endParaRPr lang="en-US" sz="1100" b="1" baseline="0"/>
        </a:p>
        <a:p>
          <a:r>
            <a:rPr lang="en-US" sz="1100" b="1" baseline="0"/>
            <a:t>GASB 51</a:t>
          </a:r>
          <a:r>
            <a:rPr lang="en-US" sz="1100" baseline="0"/>
            <a:t> (Intangible Assets - "internally generated" software):  The standard requires governments to capitalize the costs incurred during the development phase of "internally generate software."  Internall generated software includes COTS software that has been modified/configured by "more than an incremental effort" to make the software ready for use.  Capitalization as "work in process" begins when costs are incurred; and capitalization and depreciation begins when a significant portion of the software has been place into service.</a:t>
          </a:r>
        </a:p>
        <a:p>
          <a:endParaRPr lang="en-US" sz="1100" b="1" baseline="0"/>
        </a:p>
        <a:p>
          <a:r>
            <a:rPr lang="en-US" sz="1100" b="1" baseline="0"/>
            <a:t>GASB 87</a:t>
          </a:r>
          <a:r>
            <a:rPr lang="en-US" sz="1100" baseline="0"/>
            <a:t> (Leases):  GASB 87 requires the capitalization of tanglible assets. IT contracts can include lease/rental/subscription of both hardware and software components. The hardware component of an IT contract could be included in a rental fee and could be capitalizable as an "embedded lease." A GASB 87 embedded lease would likely be rare.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1</xdr:row>
      <xdr:rowOff>0</xdr:rowOff>
    </xdr:from>
    <xdr:to>
      <xdr:col>11</xdr:col>
      <xdr:colOff>0</xdr:colOff>
      <xdr:row>22</xdr:row>
      <xdr:rowOff>0</xdr:rowOff>
    </xdr:to>
    <xdr:sp macro="" textlink="">
      <xdr:nvSpPr>
        <xdr:cNvPr id="2" name="TextBox 1">
          <a:extLst>
            <a:ext uri="{FF2B5EF4-FFF2-40B4-BE49-F238E27FC236}">
              <a16:creationId xmlns:a16="http://schemas.microsoft.com/office/drawing/2014/main" id="{AB80759C-375E-44ED-B4F7-C0E8C4152287}"/>
            </a:ext>
          </a:extLst>
        </xdr:cNvPr>
        <xdr:cNvSpPr txBox="1"/>
      </xdr:nvSpPr>
      <xdr:spPr>
        <a:xfrm>
          <a:off x="4914901" y="171450"/>
          <a:ext cx="9791699" cy="365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51/96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96 defines a</a:t>
          </a:r>
          <a:r>
            <a:rPr lang="en-US" sz="1100" baseline="0">
              <a:solidFill>
                <a:schemeClr val="dk1"/>
              </a:solidFill>
              <a:effectLst/>
              <a:latin typeface="+mn-lt"/>
              <a:ea typeface="+mn-ea"/>
              <a:cs typeface="+mn-cs"/>
            </a:rPr>
            <a:t> "subscription based information technology arrangement" (SBITA) as</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b="0" i="0" u="none" strike="noStrike" baseline="0">
              <a:solidFill>
                <a:schemeClr val="dk1"/>
              </a:solidFill>
              <a:latin typeface="+mn-lt"/>
              <a:ea typeface="+mn-ea"/>
              <a:cs typeface="+mn-cs"/>
            </a:rPr>
            <a:t>a contract that conveys control of the right to use another party’s (a SBITA vendor’s) IT software, alone or in combination with tangible capital assets (the underlying IT assets), as specified in the contract for a period of time in an exchange or exchange-like transaction.</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To determine whether a contract conveys control of the right to use the underlying IT assets, a government should assess whether it has both of the following:</a:t>
          </a:r>
        </a:p>
        <a:p>
          <a:r>
            <a:rPr lang="en-US" sz="1100" b="0" i="0" u="none" strike="noStrike" baseline="0">
              <a:solidFill>
                <a:schemeClr val="dk1"/>
              </a:solidFill>
              <a:latin typeface="+mn-lt"/>
              <a:ea typeface="+mn-ea"/>
              <a:cs typeface="+mn-cs"/>
            </a:rPr>
            <a:t>a. The right to obtain the present service capacity from use of the underlying IT assets as specified in the contract</a:t>
          </a:r>
        </a:p>
        <a:p>
          <a:r>
            <a:rPr lang="en-US" sz="1100" b="0" i="0" u="none" strike="noStrike" baseline="0">
              <a:solidFill>
                <a:schemeClr val="dk1"/>
              </a:solidFill>
              <a:latin typeface="+mn-lt"/>
              <a:ea typeface="+mn-ea"/>
              <a:cs typeface="+mn-cs"/>
            </a:rPr>
            <a:t>b. The right to determine the nature and manner of use of the underlying IT assets as specified in the contract.</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SBITAs include contracts that, although not explicitly identified as a SBITA, meet the definition of a SBITA. That definition excludes contracts that solely provide IT support services but includes contracts that contain </a:t>
          </a:r>
          <a:r>
            <a:rPr lang="en-US" sz="1100" b="0" i="1" u="none" strike="noStrike" baseline="0">
              <a:solidFill>
                <a:schemeClr val="dk1"/>
              </a:solidFill>
              <a:latin typeface="+mn-lt"/>
              <a:ea typeface="+mn-ea"/>
              <a:cs typeface="+mn-cs"/>
            </a:rPr>
            <a:t>both </a:t>
          </a:r>
          <a:r>
            <a:rPr lang="en-US" sz="1100" b="0" i="0" u="none" strike="noStrike" baseline="0">
              <a:solidFill>
                <a:schemeClr val="dk1"/>
              </a:solidFill>
              <a:latin typeface="+mn-lt"/>
              <a:ea typeface="+mn-ea"/>
              <a:cs typeface="+mn-cs"/>
            </a:rPr>
            <a:t>a right-to-use IT asset component and an IT support services component.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The subscription term must</a:t>
          </a:r>
          <a:r>
            <a:rPr lang="en-US" sz="1100" baseline="0">
              <a:solidFill>
                <a:schemeClr val="dk1"/>
              </a:solidFill>
              <a:effectLst/>
              <a:latin typeface="+mn-lt"/>
              <a:ea typeface="+mn-ea"/>
              <a:cs typeface="+mn-cs"/>
            </a:rPr>
            <a:t> be for a period of longer than 12 months including renewal periods/options.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The government</a:t>
          </a:r>
          <a:r>
            <a:rPr lang="en-US" sz="1100" baseline="0">
              <a:solidFill>
                <a:schemeClr val="dk1"/>
              </a:solidFill>
              <a:effectLst/>
              <a:latin typeface="+mn-lt"/>
              <a:ea typeface="+mn-ea"/>
              <a:cs typeface="+mn-cs"/>
            </a:rPr>
            <a:t> has to have "control of the software."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Only cost incurrned</a:t>
          </a:r>
          <a:r>
            <a:rPr lang="en-US" sz="1100" baseline="0">
              <a:solidFill>
                <a:schemeClr val="dk1"/>
              </a:solidFill>
              <a:effectLst/>
              <a:latin typeface="+mn-lt"/>
              <a:ea typeface="+mn-ea"/>
              <a:cs typeface="+mn-cs"/>
            </a:rPr>
            <a:t> during the implementation phase should be added to the subscription costs in determining the total asset amount.</a:t>
          </a:r>
          <a:endParaRPr lang="en-US" sz="1100">
            <a:solidFill>
              <a:schemeClr val="dk1"/>
            </a:solidFill>
            <a:effectLst/>
            <a:latin typeface="+mn-lt"/>
            <a:ea typeface="+mn-ea"/>
            <a:cs typeface="+mn-cs"/>
          </a:endParaRPr>
        </a:p>
      </xdr:txBody>
    </xdr:sp>
    <xdr:clientData/>
  </xdr:twoCellAnchor>
  <xdr:twoCellAnchor>
    <xdr:from>
      <xdr:col>1</xdr:col>
      <xdr:colOff>0</xdr:colOff>
      <xdr:row>31</xdr:row>
      <xdr:rowOff>0</xdr:rowOff>
    </xdr:from>
    <xdr:to>
      <xdr:col>4</xdr:col>
      <xdr:colOff>1904</xdr:colOff>
      <xdr:row>46</xdr:row>
      <xdr:rowOff>0</xdr:rowOff>
    </xdr:to>
    <xdr:sp macro="" textlink="">
      <xdr:nvSpPr>
        <xdr:cNvPr id="3" name="TextBox 2">
          <a:extLst>
            <a:ext uri="{FF2B5EF4-FFF2-40B4-BE49-F238E27FC236}">
              <a16:creationId xmlns:a16="http://schemas.microsoft.com/office/drawing/2014/main" id="{9D240554-BA47-8262-F69A-5626C29CC681}"/>
            </a:ext>
          </a:extLst>
        </xdr:cNvPr>
        <xdr:cNvSpPr txBox="1"/>
      </xdr:nvSpPr>
      <xdr:spPr>
        <a:xfrm>
          <a:off x="1771650" y="6048375"/>
          <a:ext cx="5707379"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endParaRPr lang="en-US" sz="1100"/>
        </a:p>
        <a:p>
          <a:r>
            <a:rPr lang="en-US" sz="1100"/>
            <a:t>Departments are</a:t>
          </a:r>
          <a:r>
            <a:rPr lang="en-US" sz="1100" baseline="0"/>
            <a:t> not required to make complete and accurate GASB 96 calculations.  The purpose of the GASB 96 survey is to report </a:t>
          </a:r>
          <a:r>
            <a:rPr lang="en-US" sz="1100" u="sng" baseline="0"/>
            <a:t>potential</a:t>
          </a:r>
          <a:r>
            <a:rPr lang="en-US" sz="1100" u="none" baseline="0"/>
            <a:t> contracts to OSC.  OSC will ultimately make final determinations as to whether contracts meet the definition of a SBITA and determine what costs qualify as "implemenation costs."  OSC will have to generate amortization schedules for contracts that qualify as a SBITA in order to determine the present value of the asset and corresponding long-term liability.  OSC may provide additional Excel workbooks to certain Departments or Service Centers containing vendor/contract summaries for the purposes of identifying the population of potential SBITA contracts.</a:t>
          </a:r>
        </a:p>
        <a:p>
          <a:endParaRPr lang="en-US" sz="1100" u="none" baseline="0"/>
        </a:p>
        <a:p>
          <a:r>
            <a:rPr lang="en-US" sz="1100" u="none" baseline="0"/>
            <a:t>Also note, that certain software contracts or application development projects may not qualify as a GASB 96 SBITA, but may qualify under GASB 51 as "internally developed software," which is why the two GASBs are combined in this single workbook.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xdr:colOff>
      <xdr:row>2</xdr:row>
      <xdr:rowOff>0</xdr:rowOff>
    </xdr:from>
    <xdr:to>
      <xdr:col>6</xdr:col>
      <xdr:colOff>0</xdr:colOff>
      <xdr:row>21</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51/96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1323974</xdr:colOff>
      <xdr:row>1</xdr:row>
      <xdr:rowOff>0</xdr:rowOff>
    </xdr:from>
    <xdr:to>
      <xdr:col>5</xdr:col>
      <xdr:colOff>3428999</xdr:colOff>
      <xdr:row>7</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95749" y="171450"/>
          <a:ext cx="7858125" cy="1028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aine.sharepoint.com/sites/DAFSFinancialReporting/Shared%20Documents/GASB%2096/2023/Dept%20Cubes/01-CO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Decision Tree"/>
      <sheetName val="Abilis"/>
    </sheetNames>
    <sheetDataSet>
      <sheetData sheetId="0">
        <row r="1">
          <cell r="F1">
            <v>499999</v>
          </cell>
        </row>
      </sheetData>
      <sheetData sheetId="1" refreshError="1"/>
      <sheetData sheetId="2" refreshError="1"/>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homas, Stacey" refreshedDate="43259.467023611112" backgroundQuery="1" createdVersion="4" refreshedVersion="6" minRefreshableVersion="3" recordCount="0" supportSubquery="1" supportAdvancedDrill="1" xr:uid="{00000000-000A-0000-FFFF-FFFF71000000}">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memberValueDatatype="7"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memberValueDatatype="13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memberValueDatatype="13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memberValueDatatype="13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memberValueDatatype="7"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memberValueDatatype="2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memberValueDatatype="13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memberValueDatatype="13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memberValueDatatype="7"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memberValueDatatype="7"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memberValueDatatype="13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applyNumberFormats="0" applyBorderFormats="0" applyFontFormats="0" applyPatternFormats="0" applyAlignmentFormats="0" applyWidthHeightFormats="1" dataCaption="Values" updatedVersion="6"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8599C-526B-48B8-8B38-2CEEB510F32E}">
  <dimension ref="A1:G36"/>
  <sheetViews>
    <sheetView tabSelected="1" workbookViewId="0">
      <selection activeCell="B24" sqref="B24"/>
    </sheetView>
  </sheetViews>
  <sheetFormatPr defaultRowHeight="14.4" x14ac:dyDescent="0.3"/>
  <cols>
    <col min="1" max="1" width="12.5546875" style="45" customWidth="1"/>
    <col min="2" max="2" width="55.109375" style="45" customWidth="1"/>
    <col min="3" max="3" width="15.109375" style="46" customWidth="1"/>
    <col min="4" max="4" width="37.44140625" style="47" bestFit="1" customWidth="1"/>
    <col min="5" max="5" width="10.88671875" style="45" customWidth="1"/>
    <col min="6" max="6" width="38.5546875" style="47" customWidth="1"/>
    <col min="7" max="7" width="52.5546875" style="47" customWidth="1"/>
    <col min="8" max="16384" width="8.88671875" style="45"/>
  </cols>
  <sheetData>
    <row r="1" spans="1:7" ht="18" x14ac:dyDescent="0.35">
      <c r="A1" s="44" t="s">
        <v>256</v>
      </c>
      <c r="E1" s="46"/>
    </row>
    <row r="2" spans="1:7" x14ac:dyDescent="0.3">
      <c r="B2" s="48"/>
      <c r="E2" s="46"/>
      <c r="G2" s="49"/>
    </row>
    <row r="3" spans="1:7" x14ac:dyDescent="0.3">
      <c r="B3" s="48"/>
      <c r="E3" s="46"/>
      <c r="G3" s="49"/>
    </row>
    <row r="4" spans="1:7" x14ac:dyDescent="0.3">
      <c r="B4" s="48"/>
      <c r="E4" s="46"/>
      <c r="G4" s="49"/>
    </row>
    <row r="5" spans="1:7" x14ac:dyDescent="0.3">
      <c r="B5" s="48"/>
      <c r="E5" s="46"/>
      <c r="G5" s="49"/>
    </row>
    <row r="6" spans="1:7" x14ac:dyDescent="0.3">
      <c r="B6" s="48"/>
      <c r="E6" s="46"/>
      <c r="G6" s="49"/>
    </row>
    <row r="7" spans="1:7" x14ac:dyDescent="0.3">
      <c r="B7" s="48"/>
      <c r="E7" s="46"/>
      <c r="G7" s="49"/>
    </row>
    <row r="8" spans="1:7" x14ac:dyDescent="0.3">
      <c r="B8" s="48"/>
      <c r="E8" s="46"/>
      <c r="G8" s="49"/>
    </row>
    <row r="9" spans="1:7" x14ac:dyDescent="0.3">
      <c r="B9" s="48"/>
      <c r="E9" s="46"/>
      <c r="G9" s="49"/>
    </row>
    <row r="10" spans="1:7" x14ac:dyDescent="0.3">
      <c r="B10" s="48"/>
      <c r="E10" s="46"/>
      <c r="G10" s="49"/>
    </row>
    <row r="11" spans="1:7" x14ac:dyDescent="0.3">
      <c r="B11" s="48"/>
      <c r="E11" s="46"/>
      <c r="G11" s="49"/>
    </row>
    <row r="12" spans="1:7" x14ac:dyDescent="0.3">
      <c r="B12" s="48"/>
      <c r="E12" s="46"/>
      <c r="G12" s="49"/>
    </row>
    <row r="13" spans="1:7" x14ac:dyDescent="0.3">
      <c r="B13" s="48"/>
      <c r="E13" s="46"/>
      <c r="G13" s="49"/>
    </row>
    <row r="14" spans="1:7" x14ac:dyDescent="0.3">
      <c r="B14" s="48"/>
      <c r="E14" s="46"/>
      <c r="G14" s="49"/>
    </row>
    <row r="15" spans="1:7" x14ac:dyDescent="0.3">
      <c r="B15" s="48"/>
      <c r="E15" s="46"/>
      <c r="G15" s="49"/>
    </row>
    <row r="16" spans="1:7" x14ac:dyDescent="0.3">
      <c r="B16" s="48"/>
      <c r="E16" s="46"/>
      <c r="G16" s="49"/>
    </row>
    <row r="17" spans="1:7" x14ac:dyDescent="0.3">
      <c r="B17" s="48"/>
      <c r="E17" s="46"/>
      <c r="G17" s="49"/>
    </row>
    <row r="18" spans="1:7" x14ac:dyDescent="0.3">
      <c r="B18" s="48"/>
      <c r="E18" s="46"/>
      <c r="G18" s="49"/>
    </row>
    <row r="19" spans="1:7" x14ac:dyDescent="0.3">
      <c r="B19" s="48"/>
      <c r="E19" s="46"/>
      <c r="G19" s="49"/>
    </row>
    <row r="20" spans="1:7" x14ac:dyDescent="0.3">
      <c r="B20" s="48" t="s">
        <v>215</v>
      </c>
      <c r="E20" s="46"/>
      <c r="G20" s="49" t="s">
        <v>216</v>
      </c>
    </row>
    <row r="21" spans="1:7" x14ac:dyDescent="0.3">
      <c r="B21" s="50"/>
      <c r="E21" s="46"/>
    </row>
    <row r="22" spans="1:7" ht="45" customHeight="1" x14ac:dyDescent="0.3">
      <c r="A22" s="51" t="s">
        <v>217</v>
      </c>
      <c r="B22" s="52" t="s">
        <v>218</v>
      </c>
      <c r="C22" s="53" t="s">
        <v>219</v>
      </c>
      <c r="D22" s="54" t="s">
        <v>220</v>
      </c>
      <c r="E22" s="53" t="s">
        <v>221</v>
      </c>
      <c r="F22" s="54" t="s">
        <v>222</v>
      </c>
    </row>
    <row r="23" spans="1:7" x14ac:dyDescent="0.3">
      <c r="B23" s="52"/>
      <c r="C23" s="53"/>
      <c r="D23" s="54"/>
      <c r="E23" s="53"/>
      <c r="F23" s="54"/>
    </row>
    <row r="24" spans="1:7" ht="45" customHeight="1" x14ac:dyDescent="0.3">
      <c r="A24" s="51" t="s">
        <v>223</v>
      </c>
      <c r="B24" s="52" t="s">
        <v>224</v>
      </c>
      <c r="C24" s="53" t="s">
        <v>219</v>
      </c>
      <c r="D24" s="54" t="s">
        <v>225</v>
      </c>
      <c r="E24" s="53" t="s">
        <v>221</v>
      </c>
      <c r="F24" s="54" t="s">
        <v>226</v>
      </c>
    </row>
    <row r="25" spans="1:7" x14ac:dyDescent="0.3">
      <c r="B25" s="52"/>
      <c r="C25" s="53"/>
      <c r="D25" s="54"/>
      <c r="E25" s="53"/>
      <c r="F25" s="54"/>
    </row>
    <row r="26" spans="1:7" ht="45" customHeight="1" x14ac:dyDescent="0.3">
      <c r="A26" s="51" t="s">
        <v>227</v>
      </c>
      <c r="B26" s="52" t="s">
        <v>228</v>
      </c>
      <c r="C26" s="53" t="s">
        <v>229</v>
      </c>
      <c r="D26" s="54" t="s">
        <v>230</v>
      </c>
      <c r="E26" s="53" t="s">
        <v>231</v>
      </c>
      <c r="F26" s="54" t="s">
        <v>232</v>
      </c>
    </row>
    <row r="27" spans="1:7" x14ac:dyDescent="0.3">
      <c r="B27" s="52"/>
      <c r="C27" s="53"/>
      <c r="D27" s="54"/>
      <c r="E27" s="53"/>
      <c r="F27" s="54"/>
    </row>
    <row r="28" spans="1:7" ht="45" customHeight="1" x14ac:dyDescent="0.3">
      <c r="A28" s="51" t="s">
        <v>233</v>
      </c>
      <c r="B28" s="52" t="s">
        <v>234</v>
      </c>
      <c r="C28" s="53" t="s">
        <v>219</v>
      </c>
      <c r="D28" s="54" t="s">
        <v>235</v>
      </c>
      <c r="E28" s="53" t="s">
        <v>221</v>
      </c>
      <c r="F28" s="54" t="s">
        <v>236</v>
      </c>
      <c r="G28" s="47" t="s">
        <v>237</v>
      </c>
    </row>
    <row r="29" spans="1:7" x14ac:dyDescent="0.3">
      <c r="B29" s="52"/>
      <c r="C29" s="53"/>
      <c r="D29" s="54"/>
      <c r="E29" s="53"/>
      <c r="F29" s="54"/>
    </row>
    <row r="30" spans="1:7" ht="45" customHeight="1" x14ac:dyDescent="0.3">
      <c r="A30" s="51" t="s">
        <v>238</v>
      </c>
      <c r="B30" s="52" t="s">
        <v>239</v>
      </c>
      <c r="C30" s="53" t="s">
        <v>219</v>
      </c>
      <c r="D30" s="54" t="s">
        <v>240</v>
      </c>
      <c r="E30" s="53" t="s">
        <v>221</v>
      </c>
      <c r="F30" s="54" t="s">
        <v>241</v>
      </c>
    </row>
    <row r="31" spans="1:7" x14ac:dyDescent="0.3">
      <c r="B31" s="52"/>
      <c r="C31" s="53"/>
      <c r="D31" s="54"/>
      <c r="E31" s="53"/>
      <c r="F31" s="54"/>
    </row>
    <row r="32" spans="1:7" ht="45" customHeight="1" x14ac:dyDescent="0.3">
      <c r="A32" s="51" t="s">
        <v>242</v>
      </c>
      <c r="B32" s="52" t="s">
        <v>243</v>
      </c>
      <c r="C32" s="53" t="s">
        <v>219</v>
      </c>
      <c r="D32" s="54" t="s">
        <v>244</v>
      </c>
      <c r="E32" s="53" t="s">
        <v>221</v>
      </c>
      <c r="F32" s="54" t="s">
        <v>245</v>
      </c>
    </row>
    <row r="33" spans="1:7" x14ac:dyDescent="0.3">
      <c r="E33" s="46"/>
    </row>
    <row r="34" spans="1:7" ht="45" customHeight="1" x14ac:dyDescent="0.3">
      <c r="A34" s="51" t="s">
        <v>246</v>
      </c>
      <c r="B34" s="52" t="s">
        <v>247</v>
      </c>
      <c r="C34" s="53" t="s">
        <v>219</v>
      </c>
      <c r="D34" s="54" t="s">
        <v>248</v>
      </c>
      <c r="E34" s="53" t="s">
        <v>221</v>
      </c>
      <c r="F34" s="54" t="s">
        <v>249</v>
      </c>
      <c r="G34" s="47" t="s">
        <v>250</v>
      </c>
    </row>
    <row r="35" spans="1:7" x14ac:dyDescent="0.3">
      <c r="E35" s="46"/>
    </row>
    <row r="36" spans="1:7" ht="45" customHeight="1" x14ac:dyDescent="0.3">
      <c r="A36" s="51" t="s">
        <v>251</v>
      </c>
      <c r="B36" s="52" t="s">
        <v>252</v>
      </c>
      <c r="C36" s="53" t="s">
        <v>219</v>
      </c>
      <c r="D36" s="54" t="s">
        <v>253</v>
      </c>
      <c r="E36" s="53" t="s">
        <v>221</v>
      </c>
      <c r="F36" s="54" t="s">
        <v>254</v>
      </c>
      <c r="G36" s="47" t="s">
        <v>255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377DF-DB29-4745-B8C2-0AB5EE3D9415}">
  <dimension ref="A1:K26"/>
  <sheetViews>
    <sheetView topLeftCell="A22" workbookViewId="0">
      <selection activeCell="I32" sqref="I32"/>
    </sheetView>
  </sheetViews>
  <sheetFormatPr defaultRowHeight="13.2" x14ac:dyDescent="0.25"/>
  <cols>
    <col min="1" max="1" width="25.77734375" customWidth="1"/>
    <col min="2" max="2" width="45.77734375" customWidth="1"/>
    <col min="3" max="3" width="21.6640625" customWidth="1"/>
    <col min="4" max="4" width="15.6640625" customWidth="1"/>
    <col min="5" max="7" width="15.77734375" customWidth="1"/>
    <col min="8" max="8" width="14.88671875" customWidth="1"/>
    <col min="9" max="9" width="15.77734375" customWidth="1"/>
    <col min="10" max="10" width="14.88671875" customWidth="1"/>
    <col min="11" max="11" width="12.33203125" customWidth="1"/>
  </cols>
  <sheetData>
    <row r="1" spans="1:2" x14ac:dyDescent="0.25">
      <c r="A1" s="1" t="s">
        <v>194</v>
      </c>
    </row>
    <row r="2" spans="1:2" x14ac:dyDescent="0.25">
      <c r="A2" t="s">
        <v>196</v>
      </c>
      <c r="B2" s="36">
        <v>2023</v>
      </c>
    </row>
    <row r="3" spans="1:2" x14ac:dyDescent="0.25">
      <c r="A3" t="s">
        <v>0</v>
      </c>
    </row>
    <row r="4" spans="1:2" x14ac:dyDescent="0.25">
      <c r="A4" t="s">
        <v>1</v>
      </c>
    </row>
    <row r="6" spans="1:2" x14ac:dyDescent="0.25">
      <c r="A6" s="1" t="s">
        <v>195</v>
      </c>
    </row>
    <row r="12" spans="1:2" x14ac:dyDescent="0.25">
      <c r="A12" s="11" t="s">
        <v>209</v>
      </c>
      <c r="B12" s="32" t="s">
        <v>11</v>
      </c>
    </row>
    <row r="13" spans="1:2" x14ac:dyDescent="0.25">
      <c r="A13" s="11" t="s">
        <v>210</v>
      </c>
      <c r="B13" s="32" t="s">
        <v>12</v>
      </c>
    </row>
    <row r="14" spans="1:2" x14ac:dyDescent="0.25">
      <c r="A14" s="33"/>
      <c r="B14" s="33"/>
    </row>
    <row r="15" spans="1:2" ht="15.6" x14ac:dyDescent="0.3">
      <c r="A15" s="34" t="s">
        <v>13</v>
      </c>
      <c r="B15" s="35"/>
    </row>
    <row r="16" spans="1:2" x14ac:dyDescent="0.25">
      <c r="A16" s="11" t="s">
        <v>14</v>
      </c>
      <c r="B16" s="32" t="s">
        <v>15</v>
      </c>
    </row>
    <row r="17" spans="1:11" x14ac:dyDescent="0.25">
      <c r="A17" s="11" t="s">
        <v>16</v>
      </c>
      <c r="B17" s="32" t="s">
        <v>17</v>
      </c>
    </row>
    <row r="18" spans="1:11" x14ac:dyDescent="0.25">
      <c r="A18" s="33"/>
      <c r="B18" s="33"/>
    </row>
    <row r="19" spans="1:11" ht="15.6" x14ac:dyDescent="0.3">
      <c r="A19" s="34" t="s">
        <v>18</v>
      </c>
      <c r="B19" s="35"/>
    </row>
    <row r="20" spans="1:11" x14ac:dyDescent="0.25">
      <c r="A20" s="11" t="s">
        <v>14</v>
      </c>
      <c r="B20" s="32" t="s">
        <v>19</v>
      </c>
    </row>
    <row r="21" spans="1:11" x14ac:dyDescent="0.25">
      <c r="A21" s="11" t="s">
        <v>16</v>
      </c>
      <c r="B21" s="32" t="s">
        <v>20</v>
      </c>
    </row>
    <row r="23" spans="1:11" x14ac:dyDescent="0.25">
      <c r="A23" s="1" t="s">
        <v>184</v>
      </c>
    </row>
    <row r="24" spans="1:11" ht="13.8" thickBot="1" x14ac:dyDescent="0.3">
      <c r="A24" s="30" t="s">
        <v>214</v>
      </c>
      <c r="D24" s="39" t="s">
        <v>205</v>
      </c>
      <c r="J24" s="39" t="s">
        <v>206</v>
      </c>
      <c r="K24" s="39" t="s">
        <v>207</v>
      </c>
    </row>
    <row r="25" spans="1:11" ht="66.599999999999994" thickBot="1" x14ac:dyDescent="0.3">
      <c r="A25" s="43" t="s">
        <v>198</v>
      </c>
      <c r="B25" s="43" t="s">
        <v>197</v>
      </c>
      <c r="C25" s="43" t="s">
        <v>212</v>
      </c>
      <c r="D25" s="43" t="s">
        <v>211</v>
      </c>
      <c r="E25" s="43" t="s">
        <v>208</v>
      </c>
      <c r="F25" s="43" t="s">
        <v>199</v>
      </c>
      <c r="G25" s="43" t="s">
        <v>200</v>
      </c>
      <c r="H25" s="43" t="s">
        <v>201</v>
      </c>
      <c r="I25" s="43" t="s">
        <v>202</v>
      </c>
      <c r="J25" s="43" t="s">
        <v>204</v>
      </c>
      <c r="K25" s="43" t="s">
        <v>213</v>
      </c>
    </row>
    <row r="26" spans="1:11" x14ac:dyDescent="0.25">
      <c r="B26" t="s">
        <v>203</v>
      </c>
      <c r="C26" t="s">
        <v>257</v>
      </c>
      <c r="D26" s="37">
        <v>100000</v>
      </c>
      <c r="E26" s="37">
        <v>100000</v>
      </c>
      <c r="I26">
        <v>60</v>
      </c>
      <c r="J26" s="37">
        <f>+I26*E26</f>
        <v>6000000</v>
      </c>
      <c r="K26" s="38">
        <f>+J26+D26</f>
        <v>6100000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46"/>
  <sheetViews>
    <sheetView zoomScaleNormal="100" workbookViewId="0">
      <selection activeCell="I25" sqref="I25"/>
    </sheetView>
  </sheetViews>
  <sheetFormatPr defaultColWidth="9.109375" defaultRowHeight="13.2" x14ac:dyDescent="0.25"/>
  <cols>
    <col min="1" max="1" width="25.77734375" customWidth="1"/>
    <col min="2" max="2" width="45.77734375" customWidth="1"/>
    <col min="3" max="6" width="16.6640625" customWidth="1"/>
    <col min="7" max="7" width="14.109375" customWidth="1"/>
    <col min="9" max="10" width="16.88671875" bestFit="1" customWidth="1"/>
  </cols>
  <sheetData>
    <row r="1" spans="1:10" x14ac:dyDescent="0.25">
      <c r="A1" s="1" t="s">
        <v>194</v>
      </c>
    </row>
    <row r="2" spans="1:10" x14ac:dyDescent="0.25">
      <c r="A2" t="s">
        <v>196</v>
      </c>
      <c r="B2" s="36">
        <f>+FY</f>
        <v>2023</v>
      </c>
    </row>
    <row r="3" spans="1:10" x14ac:dyDescent="0.25">
      <c r="A3" t="s">
        <v>0</v>
      </c>
      <c r="J3" s="1" t="s">
        <v>21</v>
      </c>
    </row>
    <row r="4" spans="1:10" x14ac:dyDescent="0.25">
      <c r="A4" t="s">
        <v>1</v>
      </c>
      <c r="J4" t="s">
        <v>5</v>
      </c>
    </row>
    <row r="5" spans="1:10" x14ac:dyDescent="0.25">
      <c r="J5" t="s">
        <v>6</v>
      </c>
    </row>
    <row r="6" spans="1:10" x14ac:dyDescent="0.25">
      <c r="A6" s="1" t="s">
        <v>2</v>
      </c>
      <c r="J6" t="s">
        <v>7</v>
      </c>
    </row>
    <row r="7" spans="1:10" x14ac:dyDescent="0.25">
      <c r="A7" s="10"/>
      <c r="J7" t="s">
        <v>8</v>
      </c>
    </row>
    <row r="8" spans="1:10" x14ac:dyDescent="0.25">
      <c r="J8" t="s">
        <v>9</v>
      </c>
    </row>
    <row r="9" spans="1:10" x14ac:dyDescent="0.25">
      <c r="J9" t="s">
        <v>10</v>
      </c>
    </row>
    <row r="12" spans="1:10" x14ac:dyDescent="0.25">
      <c r="A12" s="11" t="s">
        <v>209</v>
      </c>
      <c r="B12" s="9" t="s">
        <v>11</v>
      </c>
    </row>
    <row r="13" spans="1:10" x14ac:dyDescent="0.25">
      <c r="A13" s="11" t="s">
        <v>210</v>
      </c>
      <c r="B13" s="9" t="s">
        <v>12</v>
      </c>
    </row>
    <row r="15" spans="1:10" ht="15.6" x14ac:dyDescent="0.3">
      <c r="A15" s="8" t="s">
        <v>13</v>
      </c>
      <c r="B15" s="7"/>
    </row>
    <row r="16" spans="1:10" x14ac:dyDescent="0.25">
      <c r="A16" s="11" t="s">
        <v>14</v>
      </c>
      <c r="B16" s="9" t="s">
        <v>15</v>
      </c>
    </row>
    <row r="17" spans="1:6" x14ac:dyDescent="0.25">
      <c r="A17" s="11" t="s">
        <v>16</v>
      </c>
      <c r="B17" s="9" t="s">
        <v>17</v>
      </c>
    </row>
    <row r="19" spans="1:6" ht="15.6" x14ac:dyDescent="0.3">
      <c r="A19" s="8" t="s">
        <v>18</v>
      </c>
      <c r="B19" s="7"/>
    </row>
    <row r="20" spans="1:6" x14ac:dyDescent="0.25">
      <c r="A20" s="11" t="s">
        <v>14</v>
      </c>
      <c r="B20" s="9" t="s">
        <v>19</v>
      </c>
    </row>
    <row r="21" spans="1:6" x14ac:dyDescent="0.25">
      <c r="A21" s="11" t="s">
        <v>16</v>
      </c>
      <c r="B21" s="9" t="s">
        <v>20</v>
      </c>
    </row>
    <row r="23" spans="1:6" x14ac:dyDescent="0.25">
      <c r="A23" s="1" t="s">
        <v>184</v>
      </c>
    </row>
    <row r="24" spans="1:6" x14ac:dyDescent="0.25">
      <c r="A24" s="30" t="s">
        <v>145</v>
      </c>
    </row>
    <row r="25" spans="1:6" x14ac:dyDescent="0.25">
      <c r="A25" s="30" t="s">
        <v>146</v>
      </c>
    </row>
    <row r="26" spans="1:6" x14ac:dyDescent="0.25">
      <c r="A26" s="30" t="s">
        <v>148</v>
      </c>
    </row>
    <row r="27" spans="1:6" x14ac:dyDescent="0.25">
      <c r="A27" s="31" t="s">
        <v>147</v>
      </c>
    </row>
    <row r="28" spans="1:6" ht="13.8" thickBot="1" x14ac:dyDescent="0.3"/>
    <row r="29" spans="1:6" ht="54" customHeight="1" thickBot="1" x14ac:dyDescent="0.3">
      <c r="A29" s="42" t="s">
        <v>4</v>
      </c>
      <c r="B29" s="42" t="s">
        <v>3</v>
      </c>
      <c r="C29" s="43" t="s">
        <v>144</v>
      </c>
      <c r="D29" s="43" t="s">
        <v>186</v>
      </c>
      <c r="E29" s="43" t="s">
        <v>187</v>
      </c>
      <c r="F29" s="43" t="s">
        <v>188</v>
      </c>
    </row>
    <row r="30" spans="1:6" x14ac:dyDescent="0.25">
      <c r="A30" s="40" t="s">
        <v>5</v>
      </c>
      <c r="B30" s="40"/>
      <c r="C30" s="40"/>
      <c r="D30" s="40"/>
      <c r="E30" s="40"/>
      <c r="F30" s="40"/>
    </row>
    <row r="31" spans="1:6" x14ac:dyDescent="0.25">
      <c r="A31" s="41" t="s">
        <v>6</v>
      </c>
      <c r="B31" s="40"/>
      <c r="C31" s="41"/>
      <c r="D31" s="41"/>
      <c r="E31" s="41"/>
      <c r="F31" s="41"/>
    </row>
    <row r="32" spans="1:6" x14ac:dyDescent="0.25">
      <c r="A32" s="41" t="s">
        <v>7</v>
      </c>
      <c r="B32" s="40"/>
      <c r="C32" s="41"/>
      <c r="D32" s="41"/>
      <c r="E32" s="41"/>
      <c r="F32" s="41"/>
    </row>
    <row r="33" spans="1:6" x14ac:dyDescent="0.25">
      <c r="A33" s="41" t="s">
        <v>8</v>
      </c>
      <c r="B33" s="40"/>
      <c r="C33" s="41"/>
      <c r="D33" s="41"/>
      <c r="E33" s="41"/>
      <c r="F33" s="41"/>
    </row>
    <row r="34" spans="1:6" x14ac:dyDescent="0.25">
      <c r="A34" s="41" t="s">
        <v>9</v>
      </c>
      <c r="B34" s="40"/>
      <c r="C34" s="41"/>
      <c r="D34" s="41"/>
      <c r="E34" s="41"/>
      <c r="F34" s="41"/>
    </row>
    <row r="35" spans="1:6" x14ac:dyDescent="0.25">
      <c r="A35" s="41" t="s">
        <v>10</v>
      </c>
      <c r="B35" s="41"/>
      <c r="C35" s="41"/>
      <c r="D35" s="41"/>
      <c r="E35" s="41"/>
      <c r="F35" s="41"/>
    </row>
    <row r="36" spans="1:6" x14ac:dyDescent="0.25">
      <c r="A36" s="41"/>
      <c r="B36" s="41"/>
      <c r="C36" s="41"/>
      <c r="D36" s="41"/>
      <c r="E36" s="41"/>
      <c r="F36" s="41"/>
    </row>
    <row r="37" spans="1:6" x14ac:dyDescent="0.25">
      <c r="A37" s="41"/>
      <c r="B37" s="41"/>
      <c r="C37" s="41"/>
      <c r="D37" s="41"/>
      <c r="E37" s="41"/>
      <c r="F37" s="41"/>
    </row>
    <row r="38" spans="1:6" x14ac:dyDescent="0.25">
      <c r="A38" s="41"/>
      <c r="B38" s="41"/>
      <c r="C38" s="41"/>
      <c r="D38" s="41"/>
      <c r="E38" s="41"/>
      <c r="F38" s="41"/>
    </row>
    <row r="39" spans="1:6" x14ac:dyDescent="0.25">
      <c r="A39" s="41"/>
      <c r="B39" s="41"/>
      <c r="C39" s="41"/>
      <c r="D39" s="41"/>
      <c r="E39" s="41"/>
      <c r="F39" s="41"/>
    </row>
    <row r="40" spans="1:6" x14ac:dyDescent="0.25">
      <c r="A40" s="41"/>
      <c r="B40" s="41"/>
      <c r="C40" s="41"/>
      <c r="D40" s="41"/>
      <c r="E40" s="41"/>
      <c r="F40" s="41"/>
    </row>
    <row r="41" spans="1:6" x14ac:dyDescent="0.25">
      <c r="A41" s="41"/>
      <c r="B41" s="41"/>
      <c r="C41" s="41"/>
      <c r="D41" s="41"/>
      <c r="E41" s="41"/>
      <c r="F41" s="41"/>
    </row>
    <row r="42" spans="1:6" x14ac:dyDescent="0.25">
      <c r="A42" s="41"/>
      <c r="B42" s="41"/>
      <c r="C42" s="41"/>
      <c r="D42" s="41"/>
      <c r="E42" s="41"/>
      <c r="F42" s="41"/>
    </row>
    <row r="43" spans="1:6" x14ac:dyDescent="0.25">
      <c r="A43" s="41"/>
      <c r="B43" s="41"/>
      <c r="C43" s="41"/>
      <c r="D43" s="41"/>
      <c r="E43" s="41"/>
      <c r="F43" s="41"/>
    </row>
    <row r="44" spans="1:6" x14ac:dyDescent="0.25">
      <c r="A44" s="41"/>
      <c r="B44" s="41"/>
      <c r="C44" s="41"/>
      <c r="D44" s="41"/>
      <c r="E44" s="41"/>
      <c r="F44" s="41"/>
    </row>
    <row r="45" spans="1:6" x14ac:dyDescent="0.25">
      <c r="A45" s="41"/>
      <c r="B45" s="41"/>
      <c r="C45" s="41"/>
      <c r="D45" s="41"/>
      <c r="E45" s="41"/>
      <c r="F45" s="41"/>
    </row>
    <row r="46" spans="1:6" x14ac:dyDescent="0.25">
      <c r="A46" s="41"/>
      <c r="B46" s="41"/>
      <c r="C46" s="41"/>
      <c r="D46" s="41"/>
      <c r="E46" s="41"/>
      <c r="F46" s="41"/>
    </row>
  </sheetData>
  <dataValidations disablePrompts="1" count="1">
    <dataValidation type="list" allowBlank="1" showInputMessage="1" showErrorMessage="1" sqref="A30:A46" xr:uid="{00000000-0002-0000-0100-000000000000}">
      <formula1>$J$4:$J$9</formula1>
    </dataValidation>
  </dataValidations>
  <pageMargins left="0.7" right="0.7" top="0.75" bottom="0.75" header="0.3" footer="0.3"/>
  <pageSetup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95"/>
  <sheetViews>
    <sheetView workbookViewId="0">
      <selection activeCell="B3" sqref="B3"/>
    </sheetView>
  </sheetViews>
  <sheetFormatPr defaultRowHeight="13.2" x14ac:dyDescent="0.25"/>
  <cols>
    <col min="1" max="1" width="40.44140625" bestFit="1" customWidth="1"/>
    <col min="2" max="2" width="19.33203125" customWidth="1"/>
    <col min="3" max="3" width="14.88671875" bestFit="1" customWidth="1"/>
    <col min="4" max="4" width="35.5546875" bestFit="1" customWidth="1"/>
    <col min="5" max="5" width="14.109375" customWidth="1"/>
    <col min="6" max="6" width="50" bestFit="1" customWidth="1"/>
    <col min="7" max="7" width="26" bestFit="1" customWidth="1"/>
    <col min="8" max="8" width="9.33203125" bestFit="1" customWidth="1"/>
    <col min="9" max="9" width="9.33203125" customWidth="1"/>
    <col min="10" max="10" width="9.33203125" bestFit="1" customWidth="1"/>
    <col min="11" max="12" width="9.33203125" customWidth="1"/>
    <col min="13" max="13" width="11.6640625" bestFit="1" customWidth="1"/>
  </cols>
  <sheetData>
    <row r="1" spans="1:2" x14ac:dyDescent="0.25">
      <c r="A1" t="str">
        <f>+'G51 SURVEY'!A1</f>
        <v>GASB 51/96 SURVEY</v>
      </c>
    </row>
    <row r="2" spans="1:2" x14ac:dyDescent="0.25">
      <c r="A2" t="str">
        <f>+'G51 SURVEY'!A2</f>
        <v>Fiscal Year Version:</v>
      </c>
      <c r="B2" s="36">
        <f>+'G51 SURVEY'!B2</f>
        <v>2023</v>
      </c>
    </row>
    <row r="3" spans="1:2" x14ac:dyDescent="0.25">
      <c r="A3" t="str">
        <f>+'G51 SURVEY'!A3</f>
        <v>State of Maine</v>
      </c>
    </row>
    <row r="4" spans="1:2" x14ac:dyDescent="0.25">
      <c r="A4" t="str">
        <f>+'G51 SURVEY'!A4</f>
        <v>Office of the State Controller</v>
      </c>
    </row>
    <row r="6" spans="1:2" x14ac:dyDescent="0.25">
      <c r="A6" t="str">
        <f>+'G51 SURVEY'!A6</f>
        <v>GASB 51 - Accounting and Financial Reporting for Intangible Assets</v>
      </c>
    </row>
    <row r="8" spans="1:2" x14ac:dyDescent="0.25">
      <c r="A8" s="6"/>
    </row>
    <row r="9" spans="1:2" x14ac:dyDescent="0.25">
      <c r="A9" s="6"/>
    </row>
    <row r="10" spans="1:2" x14ac:dyDescent="0.25">
      <c r="A10" s="25" t="s">
        <v>22</v>
      </c>
    </row>
    <row r="11" spans="1:2" x14ac:dyDescent="0.25">
      <c r="A11" s="25" t="s">
        <v>23</v>
      </c>
    </row>
    <row r="12" spans="1:2" x14ac:dyDescent="0.25">
      <c r="A12" s="25" t="s">
        <v>24</v>
      </c>
    </row>
    <row r="13" spans="1:2" x14ac:dyDescent="0.25">
      <c r="A13" s="25" t="s">
        <v>141</v>
      </c>
    </row>
    <row r="14" spans="1:2" x14ac:dyDescent="0.25">
      <c r="A14" s="25" t="s">
        <v>31</v>
      </c>
    </row>
    <row r="15" spans="1:2" x14ac:dyDescent="0.25">
      <c r="A15" s="25" t="s">
        <v>59</v>
      </c>
    </row>
    <row r="16" spans="1:2" x14ac:dyDescent="0.25">
      <c r="A16" s="25" t="s">
        <v>32</v>
      </c>
    </row>
    <row r="17" spans="1:6" x14ac:dyDescent="0.25">
      <c r="A17" s="25"/>
    </row>
    <row r="18" spans="1:6" x14ac:dyDescent="0.25">
      <c r="A18" s="25" t="s">
        <v>142</v>
      </c>
    </row>
    <row r="22" spans="1:6" x14ac:dyDescent="0.25">
      <c r="A22" s="5" t="s">
        <v>34</v>
      </c>
    </row>
    <row r="23" spans="1:6" x14ac:dyDescent="0.25">
      <c r="B23" s="2" t="s">
        <v>33</v>
      </c>
      <c r="C23" s="2" t="s">
        <v>35</v>
      </c>
      <c r="D23" s="2" t="s">
        <v>150</v>
      </c>
      <c r="E23" s="2" t="s">
        <v>36</v>
      </c>
    </row>
    <row r="24" spans="1:6" x14ac:dyDescent="0.25">
      <c r="B24" s="18"/>
      <c r="C24" s="18"/>
      <c r="D24" s="3"/>
      <c r="E24" s="18"/>
    </row>
    <row r="25" spans="1:6" x14ac:dyDescent="0.25">
      <c r="B25" s="2"/>
      <c r="C25" s="2"/>
      <c r="D25" s="3"/>
      <c r="E25" s="2"/>
    </row>
    <row r="26" spans="1:6" x14ac:dyDescent="0.25">
      <c r="B26" s="16"/>
      <c r="C26" s="16"/>
      <c r="D26" s="3"/>
      <c r="E26" s="16"/>
    </row>
    <row r="27" spans="1:6" x14ac:dyDescent="0.25">
      <c r="B27" s="4"/>
      <c r="C27" s="4"/>
      <c r="D27" s="4"/>
      <c r="E27" s="4"/>
    </row>
    <row r="28" spans="1:6" x14ac:dyDescent="0.25">
      <c r="A28" s="1" t="s">
        <v>30</v>
      </c>
      <c r="B28" s="4"/>
      <c r="C28" s="4"/>
      <c r="D28" s="4"/>
      <c r="E28" s="4"/>
    </row>
    <row r="29" spans="1:6" x14ac:dyDescent="0.25">
      <c r="B29" s="2" t="s">
        <v>25</v>
      </c>
      <c r="C29" s="2" t="s">
        <v>26</v>
      </c>
      <c r="D29" s="2" t="s">
        <v>27</v>
      </c>
      <c r="E29" s="2" t="s">
        <v>28</v>
      </c>
      <c r="F29" s="2" t="s">
        <v>29</v>
      </c>
    </row>
    <row r="30" spans="1:6" x14ac:dyDescent="0.25">
      <c r="B30" s="16"/>
      <c r="C30" s="16"/>
      <c r="D30" s="16"/>
      <c r="E30" s="16"/>
      <c r="F30" s="3"/>
    </row>
    <row r="31" spans="1:6" x14ac:dyDescent="0.25">
      <c r="B31" s="16"/>
      <c r="C31" s="16"/>
      <c r="D31" s="16"/>
      <c r="E31" s="16"/>
      <c r="F31" s="3"/>
    </row>
    <row r="32" spans="1:6" x14ac:dyDescent="0.25">
      <c r="B32" s="16"/>
      <c r="C32" s="16"/>
      <c r="D32" s="16"/>
      <c r="E32" s="16"/>
      <c r="F32" s="3"/>
    </row>
    <row r="33" spans="1:13" x14ac:dyDescent="0.25">
      <c r="B33" s="4"/>
      <c r="C33" s="4"/>
      <c r="D33" s="4"/>
      <c r="E33" s="4"/>
    </row>
    <row r="34" spans="1:13" x14ac:dyDescent="0.25">
      <c r="A34" s="1" t="s">
        <v>140</v>
      </c>
      <c r="B34" s="4"/>
      <c r="C34" s="4"/>
      <c r="D34" s="4"/>
      <c r="E34" s="4"/>
    </row>
    <row r="35" spans="1:13" x14ac:dyDescent="0.25">
      <c r="B35" s="2" t="s">
        <v>37</v>
      </c>
      <c r="C35" s="2" t="s">
        <v>38</v>
      </c>
      <c r="D35" s="2" t="s">
        <v>60</v>
      </c>
      <c r="E35" s="2" t="s">
        <v>39</v>
      </c>
    </row>
    <row r="36" spans="1:13" x14ac:dyDescent="0.25">
      <c r="B36" s="16"/>
      <c r="C36" s="16"/>
      <c r="D36" s="16"/>
      <c r="E36" s="16"/>
    </row>
    <row r="37" spans="1:13" x14ac:dyDescent="0.25">
      <c r="B37" s="3"/>
      <c r="C37" s="3"/>
      <c r="D37" s="3"/>
      <c r="E37" s="3"/>
    </row>
    <row r="38" spans="1:13" x14ac:dyDescent="0.25">
      <c r="B38" s="3"/>
      <c r="C38" s="3"/>
      <c r="D38" s="3"/>
      <c r="E38" s="3"/>
    </row>
    <row r="41" spans="1:13" x14ac:dyDescent="0.25">
      <c r="A41" s="1" t="s">
        <v>149</v>
      </c>
    </row>
    <row r="43" spans="1:13" x14ac:dyDescent="0.25">
      <c r="A43" s="15" t="s">
        <v>61</v>
      </c>
      <c r="B43" t="s" vm="1">
        <v>62</v>
      </c>
    </row>
    <row r="45" spans="1:13" x14ac:dyDescent="0.25">
      <c r="A45" s="15" t="s">
        <v>63</v>
      </c>
      <c r="H45" s="15" t="s">
        <v>64</v>
      </c>
    </row>
    <row r="46" spans="1:13" x14ac:dyDescent="0.25">
      <c r="A46" s="15" t="s">
        <v>79</v>
      </c>
      <c r="B46" s="15" t="s">
        <v>95</v>
      </c>
      <c r="C46" s="15" t="s">
        <v>65</v>
      </c>
      <c r="D46" s="15" t="s">
        <v>66</v>
      </c>
      <c r="E46" s="15" t="s">
        <v>97</v>
      </c>
      <c r="F46" s="15" t="s">
        <v>117</v>
      </c>
      <c r="G46" s="15" t="s">
        <v>85</v>
      </c>
      <c r="H46" t="s">
        <v>82</v>
      </c>
      <c r="I46" t="s">
        <v>83</v>
      </c>
      <c r="J46" t="s">
        <v>67</v>
      </c>
      <c r="K46" t="s">
        <v>68</v>
      </c>
      <c r="L46" t="s">
        <v>84</v>
      </c>
      <c r="M46" t="s">
        <v>69</v>
      </c>
    </row>
    <row r="47" spans="1:13" x14ac:dyDescent="0.25">
      <c r="A47" t="s">
        <v>80</v>
      </c>
      <c r="B47" t="s">
        <v>96</v>
      </c>
      <c r="C47" t="s">
        <v>70</v>
      </c>
      <c r="D47" t="s">
        <v>71</v>
      </c>
      <c r="E47" t="s">
        <v>98</v>
      </c>
      <c r="F47" t="s">
        <v>118</v>
      </c>
      <c r="G47" t="s">
        <v>89</v>
      </c>
      <c r="H47" s="14"/>
      <c r="I47" s="14"/>
      <c r="J47" s="14"/>
      <c r="K47" s="14">
        <v>28.16</v>
      </c>
      <c r="L47" s="14">
        <v>56.32</v>
      </c>
      <c r="M47" s="14">
        <v>84.48</v>
      </c>
    </row>
    <row r="48" spans="1:13" x14ac:dyDescent="0.25">
      <c r="E48" t="s">
        <v>99</v>
      </c>
      <c r="F48" t="s">
        <v>119</v>
      </c>
      <c r="G48" t="s">
        <v>89</v>
      </c>
      <c r="H48" s="14"/>
      <c r="I48" s="14"/>
      <c r="J48" s="14"/>
      <c r="K48" s="14">
        <v>3.5</v>
      </c>
      <c r="L48" s="14">
        <v>7</v>
      </c>
      <c r="M48" s="14">
        <v>10.5</v>
      </c>
    </row>
    <row r="49" spans="5:13" x14ac:dyDescent="0.25">
      <c r="E49" t="s">
        <v>100</v>
      </c>
      <c r="F49" t="s">
        <v>120</v>
      </c>
      <c r="G49" t="s">
        <v>90</v>
      </c>
      <c r="H49" s="14"/>
      <c r="I49" s="14">
        <v>41.13</v>
      </c>
      <c r="J49" s="14"/>
      <c r="K49" s="14"/>
      <c r="L49" s="14"/>
      <c r="M49" s="14">
        <v>41.13</v>
      </c>
    </row>
    <row r="50" spans="5:13" x14ac:dyDescent="0.25">
      <c r="E50" t="s">
        <v>101</v>
      </c>
      <c r="F50" t="s">
        <v>121</v>
      </c>
      <c r="G50" t="s">
        <v>90</v>
      </c>
      <c r="H50" s="14"/>
      <c r="I50" s="14">
        <v>6823.97</v>
      </c>
      <c r="J50" s="14">
        <v>14915.150000000001</v>
      </c>
      <c r="K50" s="14">
        <v>136328.46</v>
      </c>
      <c r="L50" s="14">
        <v>116316.13</v>
      </c>
      <c r="M50" s="14">
        <v>274383.70999999996</v>
      </c>
    </row>
    <row r="51" spans="5:13" x14ac:dyDescent="0.25">
      <c r="E51" t="s">
        <v>102</v>
      </c>
      <c r="F51" t="s">
        <v>122</v>
      </c>
      <c r="G51" t="s">
        <v>90</v>
      </c>
      <c r="H51" s="14"/>
      <c r="I51" s="14"/>
      <c r="J51" s="14"/>
      <c r="K51" s="14">
        <v>591.75</v>
      </c>
      <c r="L51" s="14">
        <v>691.27</v>
      </c>
      <c r="M51" s="14">
        <v>1283.02</v>
      </c>
    </row>
    <row r="52" spans="5:13" x14ac:dyDescent="0.25">
      <c r="E52" t="s">
        <v>103</v>
      </c>
      <c r="F52" t="s">
        <v>123</v>
      </c>
      <c r="G52" t="s">
        <v>90</v>
      </c>
      <c r="H52" s="14"/>
      <c r="I52" s="14">
        <v>132.75</v>
      </c>
      <c r="J52" s="14"/>
      <c r="K52" s="14">
        <v>107.8</v>
      </c>
      <c r="L52" s="14">
        <v>53.9</v>
      </c>
      <c r="M52" s="14">
        <v>294.45</v>
      </c>
    </row>
    <row r="53" spans="5:13" x14ac:dyDescent="0.25">
      <c r="E53" t="s">
        <v>104</v>
      </c>
      <c r="F53" t="s">
        <v>124</v>
      </c>
      <c r="G53" t="s">
        <v>86</v>
      </c>
      <c r="H53" s="14"/>
      <c r="I53" s="14">
        <v>73004.160000000003</v>
      </c>
      <c r="J53" s="14">
        <v>150805.01999999999</v>
      </c>
      <c r="K53" s="14">
        <v>641042.66999999993</v>
      </c>
      <c r="L53" s="14"/>
      <c r="M53" s="14">
        <v>864851.85</v>
      </c>
    </row>
    <row r="54" spans="5:13" x14ac:dyDescent="0.25">
      <c r="G54" t="s">
        <v>88</v>
      </c>
      <c r="H54" s="14"/>
      <c r="I54" s="14"/>
      <c r="J54" s="14"/>
      <c r="K54" s="14">
        <v>135247.35999999999</v>
      </c>
      <c r="L54" s="14"/>
      <c r="M54" s="14">
        <v>135247.35999999999</v>
      </c>
    </row>
    <row r="55" spans="5:13" x14ac:dyDescent="0.25">
      <c r="G55" t="s">
        <v>90</v>
      </c>
      <c r="H55" s="14"/>
      <c r="I55" s="14"/>
      <c r="J55" s="14">
        <v>39410.21</v>
      </c>
      <c r="K55" s="14">
        <v>-570499.52</v>
      </c>
      <c r="L55" s="14"/>
      <c r="M55" s="14">
        <v>-531089.31000000006</v>
      </c>
    </row>
    <row r="56" spans="5:13" x14ac:dyDescent="0.25">
      <c r="F56" t="s">
        <v>125</v>
      </c>
      <c r="G56" t="s">
        <v>88</v>
      </c>
      <c r="H56" s="14"/>
      <c r="I56" s="14"/>
      <c r="J56" s="14"/>
      <c r="K56" s="14"/>
      <c r="L56" s="14">
        <v>278427.76</v>
      </c>
      <c r="M56" s="14">
        <v>278427.76</v>
      </c>
    </row>
    <row r="57" spans="5:13" x14ac:dyDescent="0.25">
      <c r="G57" t="s">
        <v>90</v>
      </c>
      <c r="H57" s="14"/>
      <c r="I57" s="14"/>
      <c r="J57" s="14"/>
      <c r="K57" s="14"/>
      <c r="L57" s="14">
        <v>-75404.87</v>
      </c>
      <c r="M57" s="14">
        <v>-75404.87</v>
      </c>
    </row>
    <row r="58" spans="5:13" x14ac:dyDescent="0.25">
      <c r="E58" t="s">
        <v>105</v>
      </c>
      <c r="F58" t="s">
        <v>126</v>
      </c>
      <c r="G58" t="s">
        <v>90</v>
      </c>
      <c r="H58" s="14"/>
      <c r="I58" s="14"/>
      <c r="J58" s="14">
        <v>126</v>
      </c>
      <c r="K58" s="14">
        <v>2682</v>
      </c>
      <c r="L58" s="14"/>
      <c r="M58" s="14">
        <v>2808</v>
      </c>
    </row>
    <row r="59" spans="5:13" x14ac:dyDescent="0.25">
      <c r="F59" t="s">
        <v>127</v>
      </c>
      <c r="G59" t="s">
        <v>90</v>
      </c>
      <c r="H59" s="14"/>
      <c r="I59" s="14"/>
      <c r="J59" s="14"/>
      <c r="K59" s="14"/>
      <c r="L59" s="14">
        <v>2990.99</v>
      </c>
      <c r="M59" s="14">
        <v>2990.99</v>
      </c>
    </row>
    <row r="60" spans="5:13" x14ac:dyDescent="0.25">
      <c r="E60" t="s">
        <v>106</v>
      </c>
      <c r="F60" t="s">
        <v>128</v>
      </c>
      <c r="G60" t="s">
        <v>90</v>
      </c>
      <c r="H60" s="14"/>
      <c r="I60" s="14"/>
      <c r="J60" s="14">
        <v>376.85999999999996</v>
      </c>
      <c r="K60" s="14">
        <v>1096.3200000000002</v>
      </c>
      <c r="L60" s="14">
        <v>839.05000000000007</v>
      </c>
      <c r="M60" s="14">
        <v>2312.23</v>
      </c>
    </row>
    <row r="61" spans="5:13" x14ac:dyDescent="0.25">
      <c r="E61" t="s">
        <v>107</v>
      </c>
      <c r="F61" t="s">
        <v>129</v>
      </c>
      <c r="G61" t="s">
        <v>87</v>
      </c>
      <c r="H61" s="14"/>
      <c r="I61" s="14"/>
      <c r="J61" s="14"/>
      <c r="K61" s="14">
        <v>8465</v>
      </c>
      <c r="L61" s="14"/>
      <c r="M61" s="14">
        <v>8465</v>
      </c>
    </row>
    <row r="62" spans="5:13" x14ac:dyDescent="0.25">
      <c r="E62" t="s">
        <v>108</v>
      </c>
      <c r="F62" t="s">
        <v>130</v>
      </c>
      <c r="G62" t="s">
        <v>90</v>
      </c>
      <c r="H62" s="14"/>
      <c r="I62" s="14"/>
      <c r="J62" s="14">
        <v>170</v>
      </c>
      <c r="K62" s="14"/>
      <c r="L62" s="14"/>
      <c r="M62" s="14">
        <v>170</v>
      </c>
    </row>
    <row r="63" spans="5:13" x14ac:dyDescent="0.25">
      <c r="E63" t="s">
        <v>109</v>
      </c>
      <c r="F63" t="s">
        <v>131</v>
      </c>
      <c r="G63" t="s">
        <v>90</v>
      </c>
      <c r="H63" s="14"/>
      <c r="I63" s="14"/>
      <c r="J63" s="14">
        <v>505.34</v>
      </c>
      <c r="K63" s="14">
        <v>1696.9499999999998</v>
      </c>
      <c r="L63" s="14">
        <v>562.65</v>
      </c>
      <c r="M63" s="14">
        <v>2764.94</v>
      </c>
    </row>
    <row r="64" spans="5:13" x14ac:dyDescent="0.25">
      <c r="E64" t="s">
        <v>110</v>
      </c>
      <c r="F64" t="s">
        <v>132</v>
      </c>
      <c r="G64" t="s">
        <v>90</v>
      </c>
      <c r="H64" s="14"/>
      <c r="I64" s="14"/>
      <c r="J64" s="14">
        <v>441.32</v>
      </c>
      <c r="K64" s="14">
        <v>1283.8399999999999</v>
      </c>
      <c r="L64" s="14">
        <v>654.44999999999993</v>
      </c>
      <c r="M64" s="14">
        <v>2379.6099999999997</v>
      </c>
    </row>
    <row r="65" spans="3:13" x14ac:dyDescent="0.25">
      <c r="E65" t="s">
        <v>111</v>
      </c>
      <c r="F65" t="s">
        <v>133</v>
      </c>
      <c r="G65" t="s">
        <v>90</v>
      </c>
      <c r="H65" s="14"/>
      <c r="I65" s="14">
        <v>132.75</v>
      </c>
      <c r="J65" s="14">
        <v>130.79000000000002</v>
      </c>
      <c r="K65" s="14">
        <v>368.58999999999992</v>
      </c>
      <c r="L65" s="14">
        <v>102.69</v>
      </c>
      <c r="M65" s="14">
        <v>734.81999999999994</v>
      </c>
    </row>
    <row r="66" spans="3:13" x14ac:dyDescent="0.25">
      <c r="E66" t="s">
        <v>112</v>
      </c>
      <c r="F66" t="s">
        <v>134</v>
      </c>
      <c r="G66" t="s">
        <v>90</v>
      </c>
      <c r="H66" s="14"/>
      <c r="I66" s="14"/>
      <c r="J66" s="14">
        <v>51.720000000000006</v>
      </c>
      <c r="K66" s="14">
        <v>305.35999999999996</v>
      </c>
      <c r="L66" s="14">
        <v>141.13</v>
      </c>
      <c r="M66" s="14">
        <v>498.21</v>
      </c>
    </row>
    <row r="67" spans="3:13" x14ac:dyDescent="0.25">
      <c r="E67" t="s">
        <v>113</v>
      </c>
      <c r="F67" t="s">
        <v>135</v>
      </c>
      <c r="G67" t="s">
        <v>90</v>
      </c>
      <c r="H67" s="14"/>
      <c r="I67" s="14">
        <v>485.8</v>
      </c>
      <c r="J67" s="14">
        <v>771.5</v>
      </c>
      <c r="K67" s="14">
        <v>12729.75</v>
      </c>
      <c r="L67" s="14"/>
      <c r="M67" s="14">
        <v>13987.05</v>
      </c>
    </row>
    <row r="68" spans="3:13" x14ac:dyDescent="0.25">
      <c r="F68" t="s">
        <v>136</v>
      </c>
      <c r="G68" t="s">
        <v>90</v>
      </c>
      <c r="H68" s="14"/>
      <c r="I68" s="14"/>
      <c r="J68" s="14"/>
      <c r="K68" s="14"/>
      <c r="L68" s="14">
        <v>1660.1</v>
      </c>
      <c r="M68" s="14">
        <v>1660.1</v>
      </c>
    </row>
    <row r="69" spans="3:13" x14ac:dyDescent="0.25">
      <c r="E69" t="s">
        <v>114</v>
      </c>
      <c r="F69" t="s">
        <v>137</v>
      </c>
      <c r="G69" t="s">
        <v>90</v>
      </c>
      <c r="H69" s="14"/>
      <c r="I69" s="14">
        <v>966.88</v>
      </c>
      <c r="J69" s="14">
        <v>2825.63</v>
      </c>
      <c r="K69" s="14">
        <v>5207.33</v>
      </c>
      <c r="L69" s="14">
        <v>3365.8500000000004</v>
      </c>
      <c r="M69" s="14">
        <v>12365.69</v>
      </c>
    </row>
    <row r="70" spans="3:13" x14ac:dyDescent="0.25">
      <c r="D70" t="s">
        <v>72</v>
      </c>
      <c r="H70" s="14"/>
      <c r="I70" s="14">
        <v>81587.44</v>
      </c>
      <c r="J70" s="14">
        <v>210529.53999999998</v>
      </c>
      <c r="K70" s="14">
        <v>376685.3199999996</v>
      </c>
      <c r="L70" s="14">
        <v>330464.42000000004</v>
      </c>
      <c r="M70" s="14">
        <v>999266.71999999962</v>
      </c>
    </row>
    <row r="71" spans="3:13" x14ac:dyDescent="0.25">
      <c r="C71" t="s">
        <v>73</v>
      </c>
      <c r="D71" t="s">
        <v>74</v>
      </c>
      <c r="E71" t="s">
        <v>115</v>
      </c>
      <c r="F71" t="s">
        <v>138</v>
      </c>
      <c r="G71" t="s">
        <v>90</v>
      </c>
      <c r="H71" s="14"/>
      <c r="I71" s="14">
        <v>147.89000000000001</v>
      </c>
      <c r="J71" s="14"/>
      <c r="K71" s="14"/>
      <c r="L71" s="14"/>
      <c r="M71" s="14">
        <v>147.89000000000001</v>
      </c>
    </row>
    <row r="72" spans="3:13" x14ac:dyDescent="0.25">
      <c r="E72" t="s">
        <v>116</v>
      </c>
      <c r="F72" t="s">
        <v>139</v>
      </c>
      <c r="G72" t="s">
        <v>91</v>
      </c>
      <c r="H72" s="14"/>
      <c r="I72" s="14"/>
      <c r="J72" s="14">
        <v>80.06</v>
      </c>
      <c r="K72" s="14"/>
      <c r="L72" s="14"/>
      <c r="M72" s="14">
        <v>80.06</v>
      </c>
    </row>
    <row r="73" spans="3:13" x14ac:dyDescent="0.25">
      <c r="E73" t="s">
        <v>100</v>
      </c>
      <c r="F73" t="s">
        <v>120</v>
      </c>
      <c r="G73" t="s">
        <v>90</v>
      </c>
      <c r="H73" s="14"/>
      <c r="I73" s="14">
        <v>16.55</v>
      </c>
      <c r="J73" s="14"/>
      <c r="K73" s="14"/>
      <c r="L73" s="14"/>
      <c r="M73" s="14">
        <v>16.55</v>
      </c>
    </row>
    <row r="74" spans="3:13" x14ac:dyDescent="0.25">
      <c r="E74" t="s">
        <v>101</v>
      </c>
      <c r="F74" t="s">
        <v>121</v>
      </c>
      <c r="G74" t="s">
        <v>90</v>
      </c>
      <c r="H74" s="14"/>
      <c r="I74" s="14">
        <v>2993.7299999999996</v>
      </c>
      <c r="J74" s="14">
        <v>31249.7</v>
      </c>
      <c r="K74" s="14"/>
      <c r="L74" s="14"/>
      <c r="M74" s="14">
        <v>34243.43</v>
      </c>
    </row>
    <row r="75" spans="3:13" x14ac:dyDescent="0.25">
      <c r="E75" t="s">
        <v>102</v>
      </c>
      <c r="F75" t="s">
        <v>122</v>
      </c>
      <c r="G75" t="s">
        <v>90</v>
      </c>
      <c r="H75" s="14"/>
      <c r="I75" s="14"/>
      <c r="J75" s="14">
        <v>176.89</v>
      </c>
      <c r="K75" s="14"/>
      <c r="L75" s="14"/>
      <c r="M75" s="14">
        <v>176.89</v>
      </c>
    </row>
    <row r="76" spans="3:13" x14ac:dyDescent="0.25">
      <c r="E76" t="s">
        <v>104</v>
      </c>
      <c r="F76" t="s">
        <v>124</v>
      </c>
      <c r="G76" t="s">
        <v>86</v>
      </c>
      <c r="H76" s="14"/>
      <c r="I76" s="14"/>
      <c r="J76" s="14">
        <v>488431.85</v>
      </c>
      <c r="K76" s="14"/>
      <c r="L76" s="14"/>
      <c r="M76" s="14">
        <v>488431.85</v>
      </c>
    </row>
    <row r="77" spans="3:13" x14ac:dyDescent="0.25">
      <c r="G77" t="s">
        <v>90</v>
      </c>
      <c r="H77" s="14"/>
      <c r="I77" s="14"/>
      <c r="J77" s="14">
        <v>-58770.85</v>
      </c>
      <c r="K77" s="14"/>
      <c r="L77" s="14"/>
      <c r="M77" s="14">
        <v>-58770.85</v>
      </c>
    </row>
    <row r="78" spans="3:13" x14ac:dyDescent="0.25">
      <c r="E78" t="s">
        <v>105</v>
      </c>
      <c r="F78" t="s">
        <v>126</v>
      </c>
      <c r="G78" t="s">
        <v>90</v>
      </c>
      <c r="H78" s="14"/>
      <c r="I78" s="14"/>
      <c r="J78" s="14">
        <v>1743.5</v>
      </c>
      <c r="K78" s="14"/>
      <c r="L78" s="14"/>
      <c r="M78" s="14">
        <v>1743.5</v>
      </c>
    </row>
    <row r="79" spans="3:13" x14ac:dyDescent="0.25">
      <c r="E79" t="s">
        <v>106</v>
      </c>
      <c r="F79" t="s">
        <v>128</v>
      </c>
      <c r="G79" t="s">
        <v>90</v>
      </c>
      <c r="H79" s="14"/>
      <c r="I79" s="14"/>
      <c r="J79" s="14">
        <v>150</v>
      </c>
      <c r="K79" s="14"/>
      <c r="L79" s="14"/>
      <c r="M79" s="14">
        <v>150</v>
      </c>
    </row>
    <row r="80" spans="3:13" x14ac:dyDescent="0.25">
      <c r="E80" t="s">
        <v>107</v>
      </c>
      <c r="F80" t="s">
        <v>129</v>
      </c>
      <c r="G80" t="s">
        <v>87</v>
      </c>
      <c r="H80" s="14"/>
      <c r="I80" s="14"/>
      <c r="J80" s="14">
        <v>14800</v>
      </c>
      <c r="K80" s="14"/>
      <c r="L80" s="14"/>
      <c r="M80" s="14">
        <v>14800</v>
      </c>
    </row>
    <row r="81" spans="1:13" x14ac:dyDescent="0.25">
      <c r="G81" t="s">
        <v>94</v>
      </c>
      <c r="H81" s="14"/>
      <c r="I81" s="14"/>
      <c r="J81" s="14">
        <v>5244</v>
      </c>
      <c r="K81" s="14"/>
      <c r="L81" s="14"/>
      <c r="M81" s="14">
        <v>5244</v>
      </c>
    </row>
    <row r="82" spans="1:13" x14ac:dyDescent="0.25">
      <c r="E82" t="s">
        <v>112</v>
      </c>
      <c r="F82" t="s">
        <v>134</v>
      </c>
      <c r="G82" t="s">
        <v>90</v>
      </c>
      <c r="H82" s="14"/>
      <c r="I82" s="14"/>
      <c r="J82" s="14">
        <v>40.559999999999995</v>
      </c>
      <c r="K82" s="14"/>
      <c r="L82" s="14"/>
      <c r="M82" s="14">
        <v>40.559999999999995</v>
      </c>
    </row>
    <row r="83" spans="1:13" x14ac:dyDescent="0.25">
      <c r="E83" t="s">
        <v>113</v>
      </c>
      <c r="F83" t="s">
        <v>135</v>
      </c>
      <c r="G83" t="s">
        <v>90</v>
      </c>
      <c r="H83" s="14"/>
      <c r="I83" s="14">
        <v>3599.3500000000004</v>
      </c>
      <c r="J83" s="14">
        <v>11086.220000000001</v>
      </c>
      <c r="K83" s="14"/>
      <c r="L83" s="14"/>
      <c r="M83" s="14">
        <v>14685.570000000002</v>
      </c>
    </row>
    <row r="84" spans="1:13" x14ac:dyDescent="0.25">
      <c r="E84" t="s">
        <v>114</v>
      </c>
      <c r="F84" t="s">
        <v>137</v>
      </c>
      <c r="G84" t="s">
        <v>90</v>
      </c>
      <c r="H84" s="14"/>
      <c r="I84" s="14">
        <v>81.050000000000011</v>
      </c>
      <c r="J84" s="14">
        <v>6723.5399999999991</v>
      </c>
      <c r="K84" s="14"/>
      <c r="L84" s="14"/>
      <c r="M84" s="14">
        <v>6804.5899999999992</v>
      </c>
    </row>
    <row r="85" spans="1:13" x14ac:dyDescent="0.25">
      <c r="D85" t="s">
        <v>75</v>
      </c>
      <c r="H85" s="14"/>
      <c r="I85" s="14">
        <v>6838.5700000000006</v>
      </c>
      <c r="J85" s="14">
        <v>500955.47</v>
      </c>
      <c r="K85" s="14"/>
      <c r="L85" s="14"/>
      <c r="M85" s="14">
        <v>507794.04000000004</v>
      </c>
    </row>
    <row r="86" spans="1:13" x14ac:dyDescent="0.25">
      <c r="A86" t="s">
        <v>81</v>
      </c>
      <c r="B86" t="s">
        <v>96</v>
      </c>
      <c r="C86" t="s">
        <v>76</v>
      </c>
      <c r="D86" t="s">
        <v>77</v>
      </c>
      <c r="E86" t="s">
        <v>115</v>
      </c>
      <c r="F86" t="s">
        <v>138</v>
      </c>
      <c r="G86" t="s">
        <v>90</v>
      </c>
      <c r="H86" s="14">
        <v>193.54000000000002</v>
      </c>
      <c r="I86" s="14">
        <v>156.27000000000001</v>
      </c>
      <c r="J86" s="14">
        <v>175.64</v>
      </c>
      <c r="K86" s="14"/>
      <c r="L86" s="14"/>
      <c r="M86" s="14">
        <v>525.45000000000005</v>
      </c>
    </row>
    <row r="87" spans="1:13" x14ac:dyDescent="0.25">
      <c r="E87" t="s">
        <v>100</v>
      </c>
      <c r="F87" t="s">
        <v>120</v>
      </c>
      <c r="G87" t="s">
        <v>90</v>
      </c>
      <c r="H87" s="14">
        <v>21.48</v>
      </c>
      <c r="I87" s="14"/>
      <c r="J87" s="14"/>
      <c r="K87" s="14"/>
      <c r="L87" s="14"/>
      <c r="M87" s="14">
        <v>21.48</v>
      </c>
    </row>
    <row r="88" spans="1:13" x14ac:dyDescent="0.25">
      <c r="E88" t="s">
        <v>101</v>
      </c>
      <c r="F88" t="s">
        <v>121</v>
      </c>
      <c r="G88" t="s">
        <v>90</v>
      </c>
      <c r="H88" s="14">
        <v>1627.86</v>
      </c>
      <c r="I88" s="14">
        <v>956.70999999999992</v>
      </c>
      <c r="J88" s="14"/>
      <c r="K88" s="14"/>
      <c r="L88" s="14"/>
      <c r="M88" s="14">
        <v>2584.5699999999997</v>
      </c>
    </row>
    <row r="89" spans="1:13" x14ac:dyDescent="0.25">
      <c r="E89" t="s">
        <v>104</v>
      </c>
      <c r="F89" t="s">
        <v>124</v>
      </c>
      <c r="G89" t="s">
        <v>86</v>
      </c>
      <c r="H89" s="14"/>
      <c r="I89" s="14">
        <v>55497.09</v>
      </c>
      <c r="J89" s="14"/>
      <c r="K89" s="14"/>
      <c r="L89" s="14"/>
      <c r="M89" s="14">
        <v>55497.09</v>
      </c>
    </row>
    <row r="90" spans="1:13" x14ac:dyDescent="0.25">
      <c r="G90" t="s">
        <v>92</v>
      </c>
      <c r="H90" s="14"/>
      <c r="I90" s="14">
        <v>10000</v>
      </c>
      <c r="J90" s="14"/>
      <c r="K90" s="14"/>
      <c r="L90" s="14"/>
      <c r="M90" s="14">
        <v>10000</v>
      </c>
    </row>
    <row r="91" spans="1:13" x14ac:dyDescent="0.25">
      <c r="G91" t="s">
        <v>90</v>
      </c>
      <c r="H91" s="14"/>
      <c r="I91" s="14"/>
      <c r="J91" s="14"/>
      <c r="K91" s="14">
        <v>225338</v>
      </c>
      <c r="L91" s="14"/>
      <c r="M91" s="14">
        <v>225338</v>
      </c>
    </row>
    <row r="92" spans="1:13" x14ac:dyDescent="0.25">
      <c r="F92" t="s">
        <v>125</v>
      </c>
      <c r="G92" t="s">
        <v>90</v>
      </c>
      <c r="H92" s="14"/>
      <c r="I92" s="14"/>
      <c r="J92" s="14"/>
      <c r="K92" s="14"/>
      <c r="L92" s="14">
        <v>80999.55</v>
      </c>
      <c r="M92" s="14">
        <v>80999.55</v>
      </c>
    </row>
    <row r="93" spans="1:13" x14ac:dyDescent="0.25">
      <c r="E93" t="s">
        <v>107</v>
      </c>
      <c r="F93" t="s">
        <v>129</v>
      </c>
      <c r="G93" t="s">
        <v>93</v>
      </c>
      <c r="H93" s="14">
        <v>4750</v>
      </c>
      <c r="I93" s="14">
        <v>5923</v>
      </c>
      <c r="J93" s="14">
        <v>4765</v>
      </c>
      <c r="K93" s="14"/>
      <c r="L93" s="14"/>
      <c r="M93" s="14">
        <v>15438</v>
      </c>
    </row>
    <row r="94" spans="1:13" x14ac:dyDescent="0.25">
      <c r="D94" t="s">
        <v>78</v>
      </c>
      <c r="H94" s="14">
        <v>6592.88</v>
      </c>
      <c r="I94" s="14">
        <v>72533.070000000007</v>
      </c>
      <c r="J94" s="14">
        <v>4940.6400000000003</v>
      </c>
      <c r="K94" s="14">
        <v>225338</v>
      </c>
      <c r="L94" s="14">
        <v>80999.55</v>
      </c>
      <c r="M94" s="14">
        <v>390404.13999999996</v>
      </c>
    </row>
    <row r="95" spans="1:13" x14ac:dyDescent="0.25">
      <c r="A95" t="s">
        <v>69</v>
      </c>
      <c r="H95" s="14">
        <v>6592.88</v>
      </c>
      <c r="I95" s="14">
        <v>160959.08000000002</v>
      </c>
      <c r="J95" s="14">
        <v>716425.64999999991</v>
      </c>
      <c r="K95" s="14">
        <v>602023.31999999972</v>
      </c>
      <c r="L95" s="14">
        <v>411463.97000000003</v>
      </c>
      <c r="M95" s="14">
        <v>1897464.8999999994</v>
      </c>
    </row>
  </sheetData>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63"/>
  <sheetViews>
    <sheetView workbookViewId="0">
      <selection activeCell="B3" sqref="B3"/>
    </sheetView>
  </sheetViews>
  <sheetFormatPr defaultRowHeight="13.2" x14ac:dyDescent="0.25"/>
  <cols>
    <col min="1" max="1" width="42.5546875" bestFit="1" customWidth="1"/>
    <col min="2" max="3" width="15.44140625" style="4" customWidth="1"/>
    <col min="4" max="4" width="67.33203125" bestFit="1" customWidth="1"/>
    <col min="5" max="5" width="4.6640625" customWidth="1"/>
  </cols>
  <sheetData>
    <row r="1" spans="1:4" x14ac:dyDescent="0.25">
      <c r="A1" t="str">
        <f>+'G51 SURVEY'!A1</f>
        <v>GASB 51/96 SURVEY</v>
      </c>
      <c r="B1"/>
    </row>
    <row r="2" spans="1:4" x14ac:dyDescent="0.25">
      <c r="A2" t="str">
        <f>+'G51 SURVEY'!A2</f>
        <v>Fiscal Year Version:</v>
      </c>
      <c r="B2" s="55">
        <f>+'G51 SURVEY'!B2</f>
        <v>2023</v>
      </c>
    </row>
    <row r="3" spans="1:4" x14ac:dyDescent="0.25">
      <c r="A3" t="str">
        <f>+'G51 SURVEY'!A3</f>
        <v>State of Maine</v>
      </c>
    </row>
    <row r="4" spans="1:4" x14ac:dyDescent="0.25">
      <c r="A4" t="str">
        <f>+'G51 SURVEY'!A4</f>
        <v>Office of the State Controller</v>
      </c>
    </row>
    <row r="6" spans="1:4" ht="13.8" thickBot="1" x14ac:dyDescent="0.3">
      <c r="A6" s="1"/>
    </row>
    <row r="7" spans="1:4" ht="40.200000000000003" thickBot="1" x14ac:dyDescent="0.3">
      <c r="A7" s="23" t="s">
        <v>183</v>
      </c>
      <c r="B7" s="13" t="s">
        <v>43</v>
      </c>
      <c r="C7" s="12" t="s">
        <v>41</v>
      </c>
      <c r="D7" s="24" t="s">
        <v>143</v>
      </c>
    </row>
    <row r="8" spans="1:4" ht="54" customHeight="1" x14ac:dyDescent="0.25">
      <c r="A8" s="21" t="s">
        <v>40</v>
      </c>
      <c r="B8" s="22" t="s">
        <v>42</v>
      </c>
      <c r="C8" s="22"/>
      <c r="D8" s="29" t="s">
        <v>176</v>
      </c>
    </row>
    <row r="9" spans="1:4" x14ac:dyDescent="0.25">
      <c r="A9" s="3"/>
      <c r="B9" s="16"/>
      <c r="C9" s="16"/>
      <c r="D9" s="3"/>
    </row>
    <row r="10" spans="1:4" x14ac:dyDescent="0.25">
      <c r="A10" s="18" t="s">
        <v>50</v>
      </c>
      <c r="B10" s="16"/>
      <c r="C10" s="16"/>
      <c r="D10" s="3"/>
    </row>
    <row r="11" spans="1:4" x14ac:dyDescent="0.25">
      <c r="A11" s="17" t="s">
        <v>180</v>
      </c>
      <c r="B11" s="16" t="s">
        <v>42</v>
      </c>
      <c r="C11" s="16"/>
      <c r="D11" s="3"/>
    </row>
    <row r="12" spans="1:4" x14ac:dyDescent="0.25">
      <c r="A12" s="17" t="s">
        <v>53</v>
      </c>
      <c r="B12" s="16" t="s">
        <v>42</v>
      </c>
      <c r="C12" s="16"/>
      <c r="D12" s="3"/>
    </row>
    <row r="13" spans="1:4" x14ac:dyDescent="0.25">
      <c r="A13" s="17" t="s">
        <v>179</v>
      </c>
      <c r="B13" s="16" t="s">
        <v>42</v>
      </c>
      <c r="C13" s="16"/>
      <c r="D13" s="3"/>
    </row>
    <row r="14" spans="1:4" x14ac:dyDescent="0.25">
      <c r="A14" s="17" t="s">
        <v>178</v>
      </c>
      <c r="B14" s="16" t="s">
        <v>42</v>
      </c>
      <c r="C14" s="16"/>
      <c r="D14" s="3"/>
    </row>
    <row r="15" spans="1:4" x14ac:dyDescent="0.25">
      <c r="A15" s="17" t="s">
        <v>44</v>
      </c>
      <c r="B15" s="16" t="s">
        <v>42</v>
      </c>
      <c r="C15" s="16"/>
      <c r="D15" s="3"/>
    </row>
    <row r="16" spans="1:4" x14ac:dyDescent="0.25">
      <c r="A16" s="17" t="s">
        <v>177</v>
      </c>
      <c r="B16" s="16" t="s">
        <v>42</v>
      </c>
      <c r="C16" s="16"/>
      <c r="D16" s="3"/>
    </row>
    <row r="17" spans="1:4" x14ac:dyDescent="0.25">
      <c r="A17" s="19"/>
      <c r="B17" s="16"/>
      <c r="C17" s="16"/>
      <c r="D17" s="3"/>
    </row>
    <row r="18" spans="1:4" x14ac:dyDescent="0.25">
      <c r="A18" s="20" t="s">
        <v>51</v>
      </c>
      <c r="B18" s="16"/>
      <c r="C18" s="16"/>
      <c r="D18" s="3" t="s">
        <v>193</v>
      </c>
    </row>
    <row r="19" spans="1:4" x14ac:dyDescent="0.25">
      <c r="A19" s="19" t="s">
        <v>151</v>
      </c>
      <c r="B19" s="16"/>
      <c r="C19" s="16"/>
      <c r="D19" s="3"/>
    </row>
    <row r="20" spans="1:4" x14ac:dyDescent="0.25">
      <c r="A20" s="26" t="s">
        <v>154</v>
      </c>
      <c r="B20" s="16"/>
      <c r="C20" s="16" t="s">
        <v>42</v>
      </c>
      <c r="D20" s="3"/>
    </row>
    <row r="21" spans="1:4" x14ac:dyDescent="0.25">
      <c r="A21" s="26" t="s">
        <v>155</v>
      </c>
      <c r="B21" s="16"/>
      <c r="C21" s="16" t="s">
        <v>42</v>
      </c>
      <c r="D21" s="3"/>
    </row>
    <row r="22" spans="1:4" x14ac:dyDescent="0.25">
      <c r="A22" s="26" t="s">
        <v>156</v>
      </c>
      <c r="B22" s="16" t="s">
        <v>42</v>
      </c>
      <c r="C22" s="16"/>
      <c r="D22" s="3" t="s">
        <v>189</v>
      </c>
    </row>
    <row r="23" spans="1:4" x14ac:dyDescent="0.25">
      <c r="A23" s="26" t="s">
        <v>175</v>
      </c>
      <c r="B23" s="16"/>
      <c r="C23" s="16" t="s">
        <v>42</v>
      </c>
      <c r="D23" s="3" t="s">
        <v>192</v>
      </c>
    </row>
    <row r="24" spans="1:4" x14ac:dyDescent="0.25">
      <c r="A24" s="26" t="s">
        <v>48</v>
      </c>
      <c r="B24" s="16"/>
      <c r="C24" s="16" t="s">
        <v>42</v>
      </c>
      <c r="D24" s="3"/>
    </row>
    <row r="25" spans="1:4" x14ac:dyDescent="0.25">
      <c r="A25" s="26" t="s">
        <v>157</v>
      </c>
      <c r="B25" s="16"/>
      <c r="C25" s="16" t="s">
        <v>42</v>
      </c>
      <c r="D25" s="3"/>
    </row>
    <row r="26" spans="1:4" x14ac:dyDescent="0.25">
      <c r="A26" s="26" t="s">
        <v>158</v>
      </c>
      <c r="B26" s="16"/>
      <c r="C26" s="16" t="s">
        <v>42</v>
      </c>
      <c r="D26" s="3"/>
    </row>
    <row r="27" spans="1:4" x14ac:dyDescent="0.25">
      <c r="A27" s="26" t="s">
        <v>159</v>
      </c>
      <c r="B27" s="16"/>
      <c r="C27" s="16" t="s">
        <v>42</v>
      </c>
      <c r="D27" s="3"/>
    </row>
    <row r="28" spans="1:4" x14ac:dyDescent="0.25">
      <c r="A28" s="26" t="s">
        <v>49</v>
      </c>
      <c r="B28" s="16"/>
      <c r="C28" s="16" t="s">
        <v>42</v>
      </c>
      <c r="D28" s="3"/>
    </row>
    <row r="29" spans="1:4" x14ac:dyDescent="0.25">
      <c r="A29" s="26" t="s">
        <v>160</v>
      </c>
      <c r="B29" s="16"/>
      <c r="C29" s="16" t="s">
        <v>42</v>
      </c>
      <c r="D29" s="3" t="s">
        <v>191</v>
      </c>
    </row>
    <row r="30" spans="1:4" x14ac:dyDescent="0.25">
      <c r="A30" s="27" t="s">
        <v>54</v>
      </c>
      <c r="B30" s="16"/>
      <c r="C30" s="16" t="s">
        <v>42</v>
      </c>
      <c r="D30" s="3"/>
    </row>
    <row r="31" spans="1:4" x14ac:dyDescent="0.25">
      <c r="A31" s="27" t="s">
        <v>55</v>
      </c>
      <c r="B31" s="16"/>
      <c r="C31" s="16" t="s">
        <v>42</v>
      </c>
      <c r="D31" s="3"/>
    </row>
    <row r="32" spans="1:4" x14ac:dyDescent="0.25">
      <c r="A32" s="27" t="s">
        <v>56</v>
      </c>
      <c r="B32" s="16"/>
      <c r="C32" s="16" t="s">
        <v>42</v>
      </c>
      <c r="D32" s="3"/>
    </row>
    <row r="33" spans="1:4" x14ac:dyDescent="0.25">
      <c r="A33" s="27" t="s">
        <v>57</v>
      </c>
      <c r="B33" s="16"/>
      <c r="C33" s="16" t="s">
        <v>42</v>
      </c>
      <c r="D33" s="3"/>
    </row>
    <row r="34" spans="1:4" x14ac:dyDescent="0.25">
      <c r="A34" s="26" t="s">
        <v>58</v>
      </c>
      <c r="B34" s="16" t="s">
        <v>42</v>
      </c>
      <c r="C34" s="16"/>
      <c r="D34" s="3"/>
    </row>
    <row r="35" spans="1:4" x14ac:dyDescent="0.25">
      <c r="A35" s="26" t="s">
        <v>174</v>
      </c>
      <c r="B35" s="16"/>
      <c r="C35" s="16" t="s">
        <v>42</v>
      </c>
      <c r="D35" s="3" t="s">
        <v>190</v>
      </c>
    </row>
    <row r="36" spans="1:4" x14ac:dyDescent="0.25">
      <c r="A36" s="26"/>
      <c r="B36" s="16"/>
      <c r="C36" s="16"/>
      <c r="D36" s="3"/>
    </row>
    <row r="37" spans="1:4" x14ac:dyDescent="0.25">
      <c r="A37" s="19" t="s">
        <v>152</v>
      </c>
      <c r="B37" s="16"/>
      <c r="C37" s="16"/>
      <c r="D37" s="3"/>
    </row>
    <row r="38" spans="1:4" x14ac:dyDescent="0.25">
      <c r="A38" s="26" t="s">
        <v>161</v>
      </c>
      <c r="B38" s="16"/>
      <c r="C38" s="16" t="s">
        <v>42</v>
      </c>
      <c r="D38" s="3"/>
    </row>
    <row r="39" spans="1:4" x14ac:dyDescent="0.25">
      <c r="A39" s="28" t="s">
        <v>162</v>
      </c>
      <c r="B39" s="16"/>
      <c r="C39" s="16" t="s">
        <v>42</v>
      </c>
      <c r="D39" s="3"/>
    </row>
    <row r="40" spans="1:4" x14ac:dyDescent="0.25">
      <c r="A40" s="26" t="s">
        <v>58</v>
      </c>
      <c r="B40" s="16" t="s">
        <v>42</v>
      </c>
      <c r="C40" s="16"/>
      <c r="D40" s="3"/>
    </row>
    <row r="41" spans="1:4" x14ac:dyDescent="0.25">
      <c r="A41" s="26"/>
      <c r="B41" s="16"/>
      <c r="C41" s="16"/>
      <c r="D41" s="3"/>
    </row>
    <row r="42" spans="1:4" x14ac:dyDescent="0.25">
      <c r="A42" s="19" t="s">
        <v>181</v>
      </c>
      <c r="B42" s="16"/>
      <c r="C42" s="16"/>
      <c r="D42" s="3"/>
    </row>
    <row r="43" spans="1:4" x14ac:dyDescent="0.25">
      <c r="A43" s="26" t="s">
        <v>163</v>
      </c>
      <c r="B43" s="16" t="s">
        <v>42</v>
      </c>
      <c r="C43" s="16"/>
      <c r="D43" s="3"/>
    </row>
    <row r="44" spans="1:4" x14ac:dyDescent="0.25">
      <c r="A44" s="26" t="s">
        <v>164</v>
      </c>
      <c r="B44" s="16" t="s">
        <v>42</v>
      </c>
      <c r="C44" s="16"/>
      <c r="D44" s="3"/>
    </row>
    <row r="45" spans="1:4" x14ac:dyDescent="0.25">
      <c r="A45" s="26" t="s">
        <v>165</v>
      </c>
      <c r="B45" s="16" t="s">
        <v>42</v>
      </c>
      <c r="C45" s="16"/>
      <c r="D45" s="3"/>
    </row>
    <row r="46" spans="1:4" x14ac:dyDescent="0.25">
      <c r="A46" s="26" t="s">
        <v>166</v>
      </c>
      <c r="B46" s="16" t="s">
        <v>42</v>
      </c>
      <c r="C46" s="16"/>
      <c r="D46" s="3"/>
    </row>
    <row r="47" spans="1:4" x14ac:dyDescent="0.25">
      <c r="A47" s="26" t="s">
        <v>167</v>
      </c>
      <c r="B47" s="16" t="s">
        <v>42</v>
      </c>
      <c r="C47" s="16"/>
      <c r="D47" s="3"/>
    </row>
    <row r="48" spans="1:4" x14ac:dyDescent="0.25">
      <c r="A48" s="26" t="s">
        <v>168</v>
      </c>
      <c r="B48" s="16" t="s">
        <v>42</v>
      </c>
      <c r="C48" s="16"/>
      <c r="D48" s="3"/>
    </row>
    <row r="49" spans="1:4" x14ac:dyDescent="0.25">
      <c r="A49" s="26" t="s">
        <v>169</v>
      </c>
      <c r="B49" s="16" t="s">
        <v>42</v>
      </c>
      <c r="C49" s="16"/>
      <c r="D49" s="3"/>
    </row>
    <row r="50" spans="1:4" x14ac:dyDescent="0.25">
      <c r="A50" s="26" t="s">
        <v>170</v>
      </c>
      <c r="B50" s="16" t="s">
        <v>42</v>
      </c>
      <c r="C50" s="16"/>
      <c r="D50" s="3"/>
    </row>
    <row r="51" spans="1:4" x14ac:dyDescent="0.25">
      <c r="A51" s="26" t="s">
        <v>171</v>
      </c>
      <c r="B51" s="16" t="s">
        <v>42</v>
      </c>
      <c r="C51" s="16"/>
      <c r="D51" s="3"/>
    </row>
    <row r="52" spans="1:4" x14ac:dyDescent="0.25">
      <c r="A52" s="26" t="s">
        <v>172</v>
      </c>
      <c r="B52" s="16" t="s">
        <v>42</v>
      </c>
      <c r="C52" s="16"/>
      <c r="D52" s="3"/>
    </row>
    <row r="53" spans="1:4" x14ac:dyDescent="0.25">
      <c r="A53" s="26" t="s">
        <v>173</v>
      </c>
      <c r="B53" s="16" t="s">
        <v>42</v>
      </c>
      <c r="C53" s="16"/>
      <c r="D53" s="3"/>
    </row>
    <row r="54" spans="1:4" x14ac:dyDescent="0.25">
      <c r="A54" s="26"/>
      <c r="B54" s="16"/>
      <c r="C54" s="16"/>
      <c r="D54" s="3"/>
    </row>
    <row r="55" spans="1:4" x14ac:dyDescent="0.25">
      <c r="A55" s="19" t="s">
        <v>153</v>
      </c>
      <c r="B55" s="16"/>
      <c r="C55" s="16" t="s">
        <v>42</v>
      </c>
      <c r="D55" s="3"/>
    </row>
    <row r="56" spans="1:4" x14ac:dyDescent="0.25">
      <c r="A56" s="19"/>
      <c r="B56" s="16"/>
      <c r="C56" s="16"/>
      <c r="D56" s="3"/>
    </row>
    <row r="57" spans="1:4" x14ac:dyDescent="0.25">
      <c r="A57" s="19" t="s">
        <v>182</v>
      </c>
      <c r="B57" s="16" t="s">
        <v>42</v>
      </c>
      <c r="C57" s="16"/>
      <c r="D57" s="3"/>
    </row>
    <row r="58" spans="1:4" x14ac:dyDescent="0.25">
      <c r="A58" s="3"/>
      <c r="B58" s="16"/>
      <c r="C58" s="16"/>
      <c r="D58" s="3"/>
    </row>
    <row r="59" spans="1:4" x14ac:dyDescent="0.25">
      <c r="A59" s="18" t="s">
        <v>52</v>
      </c>
      <c r="B59" s="16"/>
      <c r="C59" s="16"/>
      <c r="D59" s="3"/>
    </row>
    <row r="60" spans="1:4" x14ac:dyDescent="0.25">
      <c r="A60" s="17" t="s">
        <v>58</v>
      </c>
      <c r="B60" s="16" t="s">
        <v>42</v>
      </c>
      <c r="C60" s="16"/>
      <c r="D60" s="3"/>
    </row>
    <row r="61" spans="1:4" x14ac:dyDescent="0.25">
      <c r="A61" s="17" t="s">
        <v>45</v>
      </c>
      <c r="B61" s="16" t="s">
        <v>42</v>
      </c>
      <c r="C61" s="16"/>
      <c r="D61" s="3"/>
    </row>
    <row r="62" spans="1:4" x14ac:dyDescent="0.25">
      <c r="A62" s="17" t="s">
        <v>46</v>
      </c>
      <c r="B62" s="16" t="s">
        <v>42</v>
      </c>
      <c r="C62" s="16"/>
      <c r="D62" s="3"/>
    </row>
    <row r="63" spans="1:4" x14ac:dyDescent="0.25">
      <c r="A63" s="17" t="s">
        <v>47</v>
      </c>
      <c r="B63" s="16" t="s">
        <v>42</v>
      </c>
      <c r="C63" s="16"/>
      <c r="D63" s="3"/>
    </row>
  </sheetData>
  <printOptions horizontalCentered="1"/>
  <pageMargins left="0.25" right="0.25" top="0.375" bottom="0.375" header="0.3" footer="0.3"/>
  <pageSetup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workbookViewId="0">
      <selection activeCell="B3" sqref="B3"/>
    </sheetView>
  </sheetViews>
  <sheetFormatPr defaultRowHeight="13.2" x14ac:dyDescent="0.25"/>
  <cols>
    <col min="1" max="1" width="30.33203125" customWidth="1"/>
  </cols>
  <sheetData>
    <row r="1" spans="1:2" x14ac:dyDescent="0.25">
      <c r="A1" t="str">
        <f>+'G51 SURVEY'!A1</f>
        <v>GASB 51/96 SURVEY</v>
      </c>
    </row>
    <row r="2" spans="1:2" x14ac:dyDescent="0.25">
      <c r="A2" t="str">
        <f>+'G51 SURVEY'!A2</f>
        <v>Fiscal Year Version:</v>
      </c>
      <c r="B2" s="55">
        <f>+'G51 SURVEY'!B2</f>
        <v>2023</v>
      </c>
    </row>
    <row r="3" spans="1:2" x14ac:dyDescent="0.25">
      <c r="A3" t="str">
        <f>+'G51 SURVEY'!A3</f>
        <v>State of Maine</v>
      </c>
    </row>
    <row r="4" spans="1:2" x14ac:dyDescent="0.25">
      <c r="A4" t="str">
        <f>+'G51 SURVEY'!A4</f>
        <v>Office of the State Controller</v>
      </c>
    </row>
    <row r="8" spans="1:2" x14ac:dyDescent="0.25">
      <c r="B8" s="1" t="s">
        <v>185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Decision Tree</vt:lpstr>
      <vt:lpstr>G96 SURVEY</vt:lpstr>
      <vt:lpstr>G51 SURVEY</vt:lpstr>
      <vt:lpstr>Software</vt:lpstr>
      <vt:lpstr>Software Capitalization Policy</vt:lpstr>
      <vt:lpstr>GASB 51</vt:lpstr>
      <vt:lpstr>FY</vt:lpstr>
      <vt:lpstr>'G51 SURVEY'!Print_Area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2023-06-16T12:48:27Z</dcterms:modified>
</cp:coreProperties>
</file>