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20730" windowHeight="11640" activeTab="3"/>
  </bookViews>
  <sheets>
    <sheet name="Financials" sheetId="1" r:id="rId1"/>
    <sheet name="FTE Paid Staff" sheetId="2" r:id="rId2"/>
    <sheet name="Services" sheetId="3" r:id="rId3"/>
    <sheet name="More Services" sheetId="4" r:id="rId4"/>
  </sheets>
  <definedNames>
    <definedName name="Financials_Under_1000">Financials!$A$4:$J$61</definedName>
    <definedName name="_xlnm.Print_Area" localSheetId="0">Financials!$A$1:$K$64</definedName>
    <definedName name="_xlnm.Print_Area" localSheetId="1">'FTE Paid Staff'!$A$1:$I$62</definedName>
    <definedName name="_xlnm.Print_Area" localSheetId="3">'More Services'!$A$1:$G$64</definedName>
    <definedName name="_xlnm.Print_Area" localSheetId="2">Services!$A$1:$K$65</definedName>
    <definedName name="_xlnm.Print_Titles" localSheetId="0">Financials!$1:$2</definedName>
    <definedName name="_xlnm.Print_Titles" localSheetId="1">'FTE Paid Staff'!$1:$2</definedName>
    <definedName name="_xlnm.Print_Titles" localSheetId="3">'More Services'!$1:$2</definedName>
    <definedName name="_xlnm.Print_Titles" localSheetId="2">Services!$1:$2</definedName>
  </definedNames>
  <calcPr calcId="145621"/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4" i="1"/>
  <c r="K5" i="1"/>
  <c r="K6" i="1"/>
  <c r="K7" i="1"/>
  <c r="K8" i="1"/>
  <c r="K9" i="1"/>
  <c r="K10" i="1"/>
  <c r="K11" i="1"/>
  <c r="K12" i="1"/>
  <c r="K13" i="1"/>
  <c r="K1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K3" i="1"/>
  <c r="G3" i="1"/>
  <c r="E3" i="1"/>
  <c r="D64" i="4" l="1"/>
  <c r="E64" i="4"/>
  <c r="F64" i="4"/>
  <c r="D63" i="4"/>
  <c r="E63" i="4"/>
  <c r="F63" i="4"/>
  <c r="C64" i="4"/>
  <c r="C63" i="4"/>
  <c r="K65" i="3"/>
  <c r="K64" i="3"/>
  <c r="J65" i="3"/>
  <c r="J64" i="3"/>
  <c r="I65" i="3"/>
  <c r="I64" i="3"/>
  <c r="H65" i="3"/>
  <c r="H64" i="3"/>
  <c r="G65" i="3"/>
  <c r="G64" i="3"/>
  <c r="F65" i="3"/>
  <c r="F64" i="3"/>
  <c r="E65" i="3"/>
  <c r="E64" i="3"/>
  <c r="D65" i="3"/>
  <c r="D64" i="3"/>
  <c r="C65" i="3"/>
  <c r="C64" i="3"/>
  <c r="K64" i="1"/>
  <c r="K63" i="1"/>
  <c r="J64" i="1"/>
  <c r="J63" i="1"/>
  <c r="I64" i="1"/>
  <c r="I63" i="1"/>
  <c r="H64" i="1"/>
  <c r="H63" i="1"/>
  <c r="G63" i="1"/>
  <c r="G64" i="1"/>
  <c r="F64" i="1"/>
  <c r="F63" i="1"/>
  <c r="E64" i="1"/>
  <c r="E63" i="1"/>
  <c r="D64" i="1"/>
  <c r="D63" i="1"/>
  <c r="C64" i="1"/>
  <c r="C63" i="1"/>
</calcChain>
</file>

<file path=xl/sharedStrings.xml><?xml version="1.0" encoding="utf-8"?>
<sst xmlns="http://schemas.openxmlformats.org/spreadsheetml/2006/main" count="588" uniqueCount="149">
  <si>
    <t>Municipality</t>
  </si>
  <si>
    <t>LSA</t>
  </si>
  <si>
    <t>Library Name</t>
  </si>
  <si>
    <t xml:space="preserve">Total Local Gov. Revenue </t>
  </si>
  <si>
    <t>Per Cap Local Gov. Revenue</t>
  </si>
  <si>
    <t>Total Operating Revenue</t>
  </si>
  <si>
    <t>Per Cap Total Operating Revenue</t>
  </si>
  <si>
    <t>Total Staff Expenditures</t>
  </si>
  <si>
    <t>Total Collection Expenditures</t>
  </si>
  <si>
    <t>Total Operating Expenditures</t>
  </si>
  <si>
    <t>Per Cap Total Operating Expend.</t>
  </si>
  <si>
    <t>AVERAGES</t>
  </si>
  <si>
    <t>MEDIANS</t>
  </si>
  <si>
    <t>FTE Librarian with MLS</t>
  </si>
  <si>
    <t>FTE Title of Librarian</t>
  </si>
  <si>
    <t>FTE Other Paid Staff</t>
  </si>
  <si>
    <t>Total Paid Staff (Actual # People)</t>
  </si>
  <si>
    <t>All Volunteer</t>
  </si>
  <si>
    <t>No</t>
  </si>
  <si>
    <t>Yes</t>
  </si>
  <si>
    <t>Total Child Programs</t>
  </si>
  <si>
    <t>Total Child Attend</t>
  </si>
  <si>
    <t>Adult Programs</t>
  </si>
  <si>
    <t>Total Adult Attend</t>
  </si>
  <si>
    <t>Total Patron  Visits</t>
  </si>
  <si>
    <t>Total Ref Trans</t>
  </si>
  <si>
    <t>Total ILL Received</t>
  </si>
  <si>
    <t>Total ILL Provided</t>
  </si>
  <si>
    <t>N/A</t>
  </si>
  <si>
    <t>Total Collection (Vols)</t>
  </si>
  <si>
    <t>Total Circulation</t>
  </si>
  <si>
    <t># Computer Users</t>
  </si>
  <si>
    <t>Financials for Population 5,000-9,999</t>
  </si>
  <si>
    <t>FTE Paid Staff for Population 5,000-9,999</t>
  </si>
  <si>
    <t>Services for Population 5,000-9,999</t>
  </si>
  <si>
    <t>More Services (Collection, Circulation Technology) for Population 5,000-9,999</t>
  </si>
  <si>
    <t>Jesup Memorial Library</t>
  </si>
  <si>
    <t>Bar Harbor</t>
  </si>
  <si>
    <t>Belfast Free Library</t>
  </si>
  <si>
    <t>Belfast</t>
  </si>
  <si>
    <t>Blue Hill Public Library</t>
  </si>
  <si>
    <t>Blue Hill</t>
  </si>
  <si>
    <t>Boothbay Harbor Memorial Library</t>
  </si>
  <si>
    <t>Boothbay Harbor</t>
  </si>
  <si>
    <t>Brewer Public Library</t>
  </si>
  <si>
    <t>Brewer</t>
  </si>
  <si>
    <t>Bridgton Public Library</t>
  </si>
  <si>
    <t>Bridgton</t>
  </si>
  <si>
    <t>North Bridgton Public Library</t>
  </si>
  <si>
    <t>Buck Memorial Library</t>
  </si>
  <si>
    <t>Bucksport</t>
  </si>
  <si>
    <t>Berry Memorial Library</t>
  </si>
  <si>
    <t>Buxton</t>
  </si>
  <si>
    <t>West Buxton Public Library Association</t>
  </si>
  <si>
    <t>Thomas Memorial Library</t>
  </si>
  <si>
    <t>Cape Elizabeth</t>
  </si>
  <si>
    <t>Caribou Public Library</t>
  </si>
  <si>
    <t>Caribou</t>
  </si>
  <si>
    <t>Casco Public Library</t>
  </si>
  <si>
    <t>Casco</t>
  </si>
  <si>
    <t>Skidompha Public Library</t>
  </si>
  <si>
    <t>Damariscotta</t>
  </si>
  <si>
    <t>Abbott Memorial Library</t>
  </si>
  <si>
    <t>Dexter</t>
  </si>
  <si>
    <t>Ludden Memorial Library</t>
  </si>
  <si>
    <t>Dixfield</t>
  </si>
  <si>
    <t>William Fogg Public Library</t>
  </si>
  <si>
    <t>Eliot</t>
  </si>
  <si>
    <t>Lawrence Public Library</t>
  </si>
  <si>
    <t>Fairfield</t>
  </si>
  <si>
    <t>Farmington Public Library</t>
  </si>
  <si>
    <t>Farmington</t>
  </si>
  <si>
    <t>Freeport Community Library</t>
  </si>
  <si>
    <t>Freeport</t>
  </si>
  <si>
    <t>Gray Public Library</t>
  </si>
  <si>
    <t>Gray</t>
  </si>
  <si>
    <t>Hubbard Free Library</t>
  </si>
  <si>
    <t>Hallowell</t>
  </si>
  <si>
    <t>Edythe Dyer Community Library</t>
  </si>
  <si>
    <t>Hampden</t>
  </si>
  <si>
    <t>Hartland Public Library</t>
  </si>
  <si>
    <t>Hartland</t>
  </si>
  <si>
    <t>Hollis Center Public Library</t>
  </si>
  <si>
    <t>Hollis</t>
  </si>
  <si>
    <t>Rice Public Library</t>
  </si>
  <si>
    <t>Kittery</t>
  </si>
  <si>
    <t>Lincoln Memorial Library</t>
  </si>
  <si>
    <t>Lincoln</t>
  </si>
  <si>
    <t>Lisbon Library Dept</t>
  </si>
  <si>
    <t>Lisbon</t>
  </si>
  <si>
    <t>Madison Public Library</t>
  </si>
  <si>
    <t>Madison</t>
  </si>
  <si>
    <t>New Gloucester Public Library</t>
  </si>
  <si>
    <t>New Gloucester</t>
  </si>
  <si>
    <t>Newport Public Library</t>
  </si>
  <si>
    <t>Newport</t>
  </si>
  <si>
    <t>Norway Memorial Library</t>
  </si>
  <si>
    <t>Norway</t>
  </si>
  <si>
    <t>Oakland Public Library</t>
  </si>
  <si>
    <t>Oakland</t>
  </si>
  <si>
    <t>Libby Memorial Library</t>
  </si>
  <si>
    <t>Old Orchard Beach</t>
  </si>
  <si>
    <t>Freeland Holmes Library</t>
  </si>
  <si>
    <t>Oxford</t>
  </si>
  <si>
    <t>Paris Public Library</t>
  </si>
  <si>
    <t>Paris</t>
  </si>
  <si>
    <t>Hamlin Memorial Library</t>
  </si>
  <si>
    <t>Ricker Memorial Library</t>
  </si>
  <si>
    <t>Poland</t>
  </si>
  <si>
    <t>Mark And Emily Turner Memorial Library</t>
  </si>
  <si>
    <t>Presque Isle</t>
  </si>
  <si>
    <t>Rockland Public Library</t>
  </si>
  <si>
    <t>Rockland</t>
  </si>
  <si>
    <t>Rumford Public Library</t>
  </si>
  <si>
    <t>Rumford</t>
  </si>
  <si>
    <t>Skowhegan Public Library</t>
  </si>
  <si>
    <t>Skowhegan</t>
  </si>
  <si>
    <t>South Berwick Public Library</t>
  </si>
  <si>
    <t>South Berwick</t>
  </si>
  <si>
    <t>Steep Falls Library</t>
  </si>
  <si>
    <t>Standish</t>
  </si>
  <si>
    <t>Topsham Public Library</t>
  </si>
  <si>
    <t>Topsham</t>
  </si>
  <si>
    <t>Turner Public Library</t>
  </si>
  <si>
    <t>Turner</t>
  </si>
  <si>
    <t>Dorothy W Quimby Library</t>
  </si>
  <si>
    <t>Unity</t>
  </si>
  <si>
    <t>Waldoboro Public Library</t>
  </si>
  <si>
    <t>Waldoboro</t>
  </si>
  <si>
    <t>Waterboro Public Library</t>
  </si>
  <si>
    <t>Waterboro</t>
  </si>
  <si>
    <t>Wells Public Library</t>
  </si>
  <si>
    <t>Wells</t>
  </si>
  <si>
    <t>Winslow Public Library</t>
  </si>
  <si>
    <t>Winslow</t>
  </si>
  <si>
    <t>Charles M. Bailey Public Library</t>
  </si>
  <si>
    <t>Winthrop</t>
  </si>
  <si>
    <t>Wiscasset Public Library</t>
  </si>
  <si>
    <t>Wiscasset</t>
  </si>
  <si>
    <t>Merrill Memorial Library</t>
  </si>
  <si>
    <t>Yarmouth</t>
  </si>
  <si>
    <t>Berwick Public Library</t>
  </si>
  <si>
    <t>Berwick</t>
  </si>
  <si>
    <t>Martha Sawyer Community Library</t>
  </si>
  <si>
    <t>Lebanon</t>
  </si>
  <si>
    <t>Ocean Park Memorial Library</t>
  </si>
  <si>
    <t>Community Library</t>
  </si>
  <si>
    <t>Lyman</t>
  </si>
  <si>
    <t>Richville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</si>
</sst>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b/>
      <sz val="10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 applyAlignment="1" applyProtection="1">
      <alignment vertical="center"/>
    </xf>
    <xf numFmtId="0" fontId="0" fillId="0" borderId="0" xfId="0" applyBorder="1"/>
    <xf numFmtId="0" fontId="2" fillId="3" borderId="1" xfId="0" applyFont="1" applyFill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0" fontId="2" fillId="4" borderId="1" xfId="0" applyFont="1" applyFill="1" applyBorder="1"/>
    <xf numFmtId="3" fontId="3" fillId="4" borderId="1" xfId="0" applyNumberFormat="1" applyFont="1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165" fontId="0" fillId="0" borderId="1" xfId="0" applyNumberFormat="1" applyBorder="1"/>
    <xf numFmtId="3" fontId="2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2" fillId="5" borderId="1" xfId="0" applyNumberFormat="1" applyFont="1" applyFill="1" applyBorder="1"/>
    <xf numFmtId="3" fontId="3" fillId="5" borderId="1" xfId="0" applyNumberFormat="1" applyFont="1" applyFill="1" applyBorder="1"/>
    <xf numFmtId="3" fontId="2" fillId="4" borderId="1" xfId="0" applyNumberFormat="1" applyFont="1" applyFill="1" applyBorder="1"/>
    <xf numFmtId="0" fontId="0" fillId="0" borderId="1" xfId="0" applyNumberFormat="1" applyBorder="1"/>
    <xf numFmtId="164" fontId="1" fillId="0" borderId="2" xfId="0" applyNumberFormat="1" applyFont="1" applyFill="1" applyBorder="1" applyAlignment="1"/>
    <xf numFmtId="164" fontId="0" fillId="0" borderId="2" xfId="0" applyNumberFormat="1" applyBorder="1" applyAlignment="1"/>
    <xf numFmtId="0" fontId="1" fillId="0" borderId="0" xfId="0" applyFont="1" applyAlignment="1"/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64"/>
  <sheetViews>
    <sheetView workbookViewId="0">
      <selection activeCell="A23" sqref="A23"/>
    </sheetView>
  </sheetViews>
  <sheetFormatPr defaultRowHeight="15" x14ac:dyDescent="0.25"/>
  <cols>
    <col min="1" max="1" width="32.85546875" customWidth="1"/>
    <col min="2" max="2" width="12.42578125" customWidth="1"/>
    <col min="3" max="3" width="6.7109375" style="3" customWidth="1"/>
    <col min="4" max="4" width="10.28515625" style="1" customWidth="1"/>
    <col min="5" max="5" width="8.85546875" style="2" customWidth="1"/>
    <col min="6" max="6" width="10.140625" style="1" customWidth="1"/>
    <col min="7" max="7" width="8.42578125" style="2" customWidth="1"/>
    <col min="8" max="8" width="11.140625" style="1" customWidth="1"/>
    <col min="9" max="9" width="10.7109375" style="1" customWidth="1"/>
    <col min="10" max="10" width="11.140625" style="1" customWidth="1"/>
    <col min="11" max="11" width="8.28515625" style="2" customWidth="1"/>
  </cols>
  <sheetData>
    <row r="1" spans="1:13" ht="15.75" x14ac:dyDescent="0.25">
      <c r="A1" s="31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  <c r="M1" s="4"/>
    </row>
    <row r="2" spans="1:13" s="12" customFormat="1" ht="57.75" customHeight="1" x14ac:dyDescent="0.25">
      <c r="A2" s="5" t="s">
        <v>2</v>
      </c>
      <c r="B2" s="5" t="s">
        <v>0</v>
      </c>
      <c r="C2" s="8" t="s">
        <v>1</v>
      </c>
      <c r="D2" s="6" t="s">
        <v>3</v>
      </c>
      <c r="E2" s="7" t="s">
        <v>4</v>
      </c>
      <c r="F2" s="6" t="s">
        <v>5</v>
      </c>
      <c r="G2" s="7" t="s">
        <v>6</v>
      </c>
      <c r="H2" s="6" t="s">
        <v>7</v>
      </c>
      <c r="I2" s="6" t="s">
        <v>8</v>
      </c>
      <c r="J2" s="6" t="s">
        <v>9</v>
      </c>
      <c r="K2" s="7" t="s">
        <v>10</v>
      </c>
    </row>
    <row r="3" spans="1:13" ht="15" customHeight="1" x14ac:dyDescent="0.25">
      <c r="A3" s="9" t="s">
        <v>62</v>
      </c>
      <c r="B3" s="9" t="s">
        <v>63</v>
      </c>
      <c r="C3" s="10">
        <v>9047</v>
      </c>
      <c r="D3" s="11">
        <v>104255</v>
      </c>
      <c r="E3" s="21">
        <f>D3/C3</f>
        <v>11.523709516966951</v>
      </c>
      <c r="F3" s="11">
        <v>106955</v>
      </c>
      <c r="G3" s="21">
        <f>F3/C3</f>
        <v>11.822150989278214</v>
      </c>
      <c r="H3" s="11">
        <v>67032</v>
      </c>
      <c r="I3" s="11">
        <v>18500</v>
      </c>
      <c r="J3" s="11">
        <v>101571</v>
      </c>
      <c r="K3" s="21">
        <f>J3/C3</f>
        <v>11.227036586713828</v>
      </c>
    </row>
    <row r="4" spans="1:13" x14ac:dyDescent="0.25">
      <c r="A4" s="9" t="s">
        <v>38</v>
      </c>
      <c r="B4" s="9" t="s">
        <v>39</v>
      </c>
      <c r="C4" s="10">
        <v>8188</v>
      </c>
      <c r="D4" s="11">
        <v>520288</v>
      </c>
      <c r="E4" s="21">
        <f t="shared" ref="E4:E61" si="0">D4/C4</f>
        <v>63.542745481191986</v>
      </c>
      <c r="F4" s="11">
        <v>606596</v>
      </c>
      <c r="G4" s="21">
        <f t="shared" ref="G4:G61" si="1">F4/C4</f>
        <v>74.083536883243767</v>
      </c>
      <c r="H4" s="11">
        <v>426888</v>
      </c>
      <c r="I4" s="11">
        <v>45260</v>
      </c>
      <c r="J4" s="11">
        <v>611597</v>
      </c>
      <c r="K4" s="21">
        <f t="shared" ref="K4:K61" si="2">J4/C4</f>
        <v>74.694308744504156</v>
      </c>
    </row>
    <row r="5" spans="1:13" x14ac:dyDescent="0.25">
      <c r="A5" s="9" t="s">
        <v>51</v>
      </c>
      <c r="B5" s="9" t="s">
        <v>52</v>
      </c>
      <c r="C5" s="10">
        <v>8034</v>
      </c>
      <c r="D5" s="11">
        <v>9000</v>
      </c>
      <c r="E5" s="21">
        <f t="shared" si="0"/>
        <v>1.1202389843166543</v>
      </c>
      <c r="F5" s="11">
        <v>9263</v>
      </c>
      <c r="G5" s="21">
        <f t="shared" si="1"/>
        <v>1.152974856858352</v>
      </c>
      <c r="H5" s="11">
        <v>5411</v>
      </c>
      <c r="I5" s="11">
        <v>1650</v>
      </c>
      <c r="J5" s="11">
        <v>7061</v>
      </c>
      <c r="K5" s="21">
        <f t="shared" si="2"/>
        <v>0.87888971869554389</v>
      </c>
    </row>
    <row r="6" spans="1:13" x14ac:dyDescent="0.25">
      <c r="A6" s="9" t="s">
        <v>141</v>
      </c>
      <c r="B6" s="9" t="s">
        <v>142</v>
      </c>
      <c r="C6" s="10">
        <v>7246</v>
      </c>
      <c r="D6" s="11">
        <v>63000</v>
      </c>
      <c r="E6" s="21">
        <f t="shared" si="0"/>
        <v>8.6944521115097988</v>
      </c>
      <c r="F6" s="11">
        <v>82907</v>
      </c>
      <c r="G6" s="21">
        <f t="shared" si="1"/>
        <v>11.441760971570522</v>
      </c>
      <c r="H6" s="11">
        <v>56520</v>
      </c>
      <c r="I6" s="11">
        <v>7105</v>
      </c>
      <c r="J6" s="11">
        <v>94471</v>
      </c>
      <c r="K6" s="21">
        <f t="shared" si="2"/>
        <v>13.037675959149876</v>
      </c>
    </row>
    <row r="7" spans="1:13" x14ac:dyDescent="0.25">
      <c r="A7" s="9" t="s">
        <v>40</v>
      </c>
      <c r="B7" s="9" t="s">
        <v>41</v>
      </c>
      <c r="C7" s="10">
        <v>6611</v>
      </c>
      <c r="D7" s="11">
        <v>84500</v>
      </c>
      <c r="E7" s="21">
        <f t="shared" si="0"/>
        <v>12.781727423990318</v>
      </c>
      <c r="F7" s="11">
        <v>427445</v>
      </c>
      <c r="G7" s="21">
        <f t="shared" si="1"/>
        <v>64.656632884586301</v>
      </c>
      <c r="H7" s="11">
        <v>283516</v>
      </c>
      <c r="I7" s="11">
        <v>35719</v>
      </c>
      <c r="J7" s="11">
        <v>453570</v>
      </c>
      <c r="K7" s="21">
        <f t="shared" si="2"/>
        <v>68.608379972772653</v>
      </c>
    </row>
    <row r="8" spans="1:13" x14ac:dyDescent="0.25">
      <c r="A8" s="9" t="s">
        <v>42</v>
      </c>
      <c r="B8" s="9" t="s">
        <v>43</v>
      </c>
      <c r="C8" s="10">
        <v>6534</v>
      </c>
      <c r="D8" s="11">
        <v>87000</v>
      </c>
      <c r="E8" s="21">
        <f t="shared" si="0"/>
        <v>13.314967860422406</v>
      </c>
      <c r="F8" s="11">
        <v>233422</v>
      </c>
      <c r="G8" s="21">
        <f t="shared" si="1"/>
        <v>35.724211815120903</v>
      </c>
      <c r="H8" s="11">
        <v>142139</v>
      </c>
      <c r="I8" s="11">
        <v>18746</v>
      </c>
      <c r="J8" s="11">
        <v>221724</v>
      </c>
      <c r="K8" s="21">
        <f t="shared" si="2"/>
        <v>33.933884297520663</v>
      </c>
    </row>
    <row r="9" spans="1:13" x14ac:dyDescent="0.25">
      <c r="A9" s="9" t="s">
        <v>44</v>
      </c>
      <c r="B9" s="9" t="s">
        <v>45</v>
      </c>
      <c r="C9" s="10">
        <v>9482</v>
      </c>
      <c r="D9" s="11">
        <v>182529</v>
      </c>
      <c r="E9" s="21">
        <f t="shared" si="0"/>
        <v>19.250052731491248</v>
      </c>
      <c r="F9" s="11">
        <v>190529</v>
      </c>
      <c r="G9" s="21">
        <f t="shared" si="1"/>
        <v>20.093756591436406</v>
      </c>
      <c r="H9" s="11">
        <v>158495</v>
      </c>
      <c r="I9" s="11">
        <v>17766</v>
      </c>
      <c r="J9" s="11">
        <v>190529</v>
      </c>
      <c r="K9" s="21">
        <f t="shared" si="2"/>
        <v>20.093756591436406</v>
      </c>
    </row>
    <row r="10" spans="1:13" x14ac:dyDescent="0.25">
      <c r="A10" s="9" t="s">
        <v>46</v>
      </c>
      <c r="B10" s="9" t="s">
        <v>47</v>
      </c>
      <c r="C10" s="10">
        <v>5210</v>
      </c>
      <c r="D10" s="11">
        <v>75000</v>
      </c>
      <c r="E10" s="21">
        <f t="shared" si="0"/>
        <v>14.395393474088293</v>
      </c>
      <c r="F10" s="11">
        <v>144483</v>
      </c>
      <c r="G10" s="21">
        <f t="shared" si="1"/>
        <v>27.73186180422265</v>
      </c>
      <c r="H10" s="11">
        <v>104426</v>
      </c>
      <c r="I10" s="11">
        <v>15311</v>
      </c>
      <c r="J10" s="11">
        <v>164210</v>
      </c>
      <c r="K10" s="21">
        <f t="shared" si="2"/>
        <v>31.518234165067177</v>
      </c>
    </row>
    <row r="11" spans="1:13" x14ac:dyDescent="0.25">
      <c r="A11" s="9" t="s">
        <v>49</v>
      </c>
      <c r="B11" s="9" t="s">
        <v>50</v>
      </c>
      <c r="C11" s="10">
        <v>7693</v>
      </c>
      <c r="D11" s="11">
        <v>18500</v>
      </c>
      <c r="E11" s="21">
        <f t="shared" si="0"/>
        <v>2.4047835694787469</v>
      </c>
      <c r="F11" s="11">
        <v>62080</v>
      </c>
      <c r="G11" s="21">
        <f t="shared" si="1"/>
        <v>8.0696737293643572</v>
      </c>
      <c r="H11" s="11">
        <v>34491</v>
      </c>
      <c r="I11" s="11">
        <v>8379</v>
      </c>
      <c r="J11" s="11">
        <v>54892</v>
      </c>
      <c r="K11" s="21">
        <f t="shared" si="2"/>
        <v>7.1353178213960744</v>
      </c>
    </row>
    <row r="12" spans="1:13" x14ac:dyDescent="0.25">
      <c r="A12" s="9" t="s">
        <v>56</v>
      </c>
      <c r="B12" s="9" t="s">
        <v>57</v>
      </c>
      <c r="C12" s="10">
        <v>8189</v>
      </c>
      <c r="D12" s="11">
        <v>278361</v>
      </c>
      <c r="E12" s="21">
        <f t="shared" si="0"/>
        <v>33.992062522896568</v>
      </c>
      <c r="F12" s="11">
        <v>284173</v>
      </c>
      <c r="G12" s="21">
        <f t="shared" si="1"/>
        <v>34.7017950909757</v>
      </c>
      <c r="H12" s="11">
        <v>211390</v>
      </c>
      <c r="I12" s="11">
        <v>23507</v>
      </c>
      <c r="J12" s="11">
        <v>239297</v>
      </c>
      <c r="K12" s="21">
        <f t="shared" si="2"/>
        <v>29.22176089876664</v>
      </c>
    </row>
    <row r="13" spans="1:13" x14ac:dyDescent="0.25">
      <c r="A13" s="9" t="s">
        <v>58</v>
      </c>
      <c r="B13" s="9" t="s">
        <v>59</v>
      </c>
      <c r="C13" s="10">
        <v>5512</v>
      </c>
      <c r="D13" s="11">
        <v>53612</v>
      </c>
      <c r="E13" s="21">
        <f t="shared" si="0"/>
        <v>9.7264150943396235</v>
      </c>
      <c r="F13" s="11">
        <v>85928</v>
      </c>
      <c r="G13" s="21">
        <f t="shared" si="1"/>
        <v>15.589259796806967</v>
      </c>
      <c r="H13" s="11">
        <v>65610</v>
      </c>
      <c r="I13" s="11">
        <v>11148</v>
      </c>
      <c r="J13" s="11">
        <v>104935</v>
      </c>
      <c r="K13" s="21">
        <f t="shared" si="2"/>
        <v>19.03755442670537</v>
      </c>
    </row>
    <row r="14" spans="1:13" x14ac:dyDescent="0.25">
      <c r="A14" s="9" t="s">
        <v>135</v>
      </c>
      <c r="B14" s="9" t="s">
        <v>136</v>
      </c>
      <c r="C14" s="10">
        <v>6092</v>
      </c>
      <c r="D14" s="11">
        <v>213319</v>
      </c>
      <c r="E14" s="21">
        <f t="shared" si="0"/>
        <v>35.016250820748525</v>
      </c>
      <c r="F14" s="11">
        <v>241231</v>
      </c>
      <c r="G14" s="21">
        <f t="shared" si="1"/>
        <v>39.597997373604727</v>
      </c>
      <c r="H14" s="11">
        <v>169147</v>
      </c>
      <c r="I14" s="11">
        <v>25976</v>
      </c>
      <c r="J14" s="11">
        <v>241231</v>
      </c>
      <c r="K14" s="21">
        <f t="shared" si="2"/>
        <v>39.597997373604727</v>
      </c>
    </row>
    <row r="15" spans="1:13" x14ac:dyDescent="0.25">
      <c r="A15" s="9" t="s">
        <v>146</v>
      </c>
      <c r="B15" s="9" t="s">
        <v>147</v>
      </c>
      <c r="C15" s="10">
        <v>6309</v>
      </c>
      <c r="D15" s="11">
        <v>65124</v>
      </c>
      <c r="E15" s="21">
        <f t="shared" si="0"/>
        <v>10.322396576319543</v>
      </c>
      <c r="F15" s="11">
        <v>70450</v>
      </c>
      <c r="G15" s="21">
        <f t="shared" si="1"/>
        <v>11.166587414804248</v>
      </c>
      <c r="H15" s="11">
        <v>34763</v>
      </c>
      <c r="I15" s="11">
        <v>6698</v>
      </c>
      <c r="J15" s="11">
        <v>57995</v>
      </c>
      <c r="K15" s="21">
        <f t="shared" si="2"/>
        <v>9.1924235219527652</v>
      </c>
    </row>
    <row r="16" spans="1:13" x14ac:dyDescent="0.25">
      <c r="A16" s="9" t="s">
        <v>125</v>
      </c>
      <c r="B16" s="9" t="s">
        <v>126</v>
      </c>
      <c r="C16" s="10">
        <v>5012</v>
      </c>
      <c r="D16" s="11">
        <v>2900</v>
      </c>
      <c r="E16" s="21">
        <f t="shared" si="0"/>
        <v>0.57861133280127697</v>
      </c>
      <c r="F16" s="11">
        <v>254098</v>
      </c>
      <c r="G16" s="21">
        <f t="shared" si="1"/>
        <v>50.697924980047887</v>
      </c>
      <c r="H16" s="11">
        <v>182374</v>
      </c>
      <c r="I16" s="11">
        <v>87870</v>
      </c>
      <c r="J16" s="11">
        <v>293284</v>
      </c>
      <c r="K16" s="21">
        <f t="shared" si="2"/>
        <v>58.516360734237828</v>
      </c>
    </row>
    <row r="17" spans="1:11" x14ac:dyDescent="0.25">
      <c r="A17" s="9" t="s">
        <v>78</v>
      </c>
      <c r="B17" s="9" t="s">
        <v>79</v>
      </c>
      <c r="C17" s="10">
        <v>7257</v>
      </c>
      <c r="D17" s="11">
        <v>232421</v>
      </c>
      <c r="E17" s="21">
        <f t="shared" si="0"/>
        <v>32.027146203665424</v>
      </c>
      <c r="F17" s="11">
        <v>264836</v>
      </c>
      <c r="G17" s="21">
        <f t="shared" si="1"/>
        <v>36.493867989527352</v>
      </c>
      <c r="H17" s="11">
        <v>190331</v>
      </c>
      <c r="I17" s="11">
        <v>30060</v>
      </c>
      <c r="J17" s="11">
        <v>245406</v>
      </c>
      <c r="K17" s="21">
        <f t="shared" si="2"/>
        <v>33.816453079785035</v>
      </c>
    </row>
    <row r="18" spans="1:11" x14ac:dyDescent="0.25">
      <c r="A18" s="9" t="s">
        <v>70</v>
      </c>
      <c r="B18" s="9" t="s">
        <v>71</v>
      </c>
      <c r="C18" s="10">
        <v>7760</v>
      </c>
      <c r="D18" s="11">
        <v>127655</v>
      </c>
      <c r="E18" s="21">
        <f t="shared" si="0"/>
        <v>16.450386597938145</v>
      </c>
      <c r="F18" s="11">
        <v>221449</v>
      </c>
      <c r="G18" s="21">
        <f t="shared" si="1"/>
        <v>28.537242268041236</v>
      </c>
      <c r="H18" s="11">
        <v>110374</v>
      </c>
      <c r="I18" s="11">
        <v>19465</v>
      </c>
      <c r="J18" s="11">
        <v>219430</v>
      </c>
      <c r="K18" s="21">
        <f t="shared" si="2"/>
        <v>28.277061855670102</v>
      </c>
    </row>
    <row r="19" spans="1:11" x14ac:dyDescent="0.25">
      <c r="A19" s="9" t="s">
        <v>102</v>
      </c>
      <c r="B19" s="9" t="s">
        <v>103</v>
      </c>
      <c r="C19" s="10">
        <v>5880</v>
      </c>
      <c r="D19" s="11">
        <v>29237</v>
      </c>
      <c r="E19" s="21">
        <f t="shared" si="0"/>
        <v>4.9722789115646258</v>
      </c>
      <c r="F19" s="11">
        <v>30958</v>
      </c>
      <c r="G19" s="21">
        <f t="shared" si="1"/>
        <v>5.2649659863945582</v>
      </c>
      <c r="H19" s="11">
        <v>12843</v>
      </c>
      <c r="I19" s="11">
        <v>8813</v>
      </c>
      <c r="J19" s="11">
        <v>23438</v>
      </c>
      <c r="K19" s="21">
        <f t="shared" si="2"/>
        <v>3.9860544217687073</v>
      </c>
    </row>
    <row r="20" spans="1:11" x14ac:dyDescent="0.25">
      <c r="A20" s="9" t="s">
        <v>72</v>
      </c>
      <c r="B20" s="9" t="s">
        <v>73</v>
      </c>
      <c r="C20" s="10">
        <v>7879</v>
      </c>
      <c r="D20" s="11">
        <v>373425</v>
      </c>
      <c r="E20" s="21">
        <f t="shared" si="0"/>
        <v>47.394973981469732</v>
      </c>
      <c r="F20" s="11">
        <v>373425</v>
      </c>
      <c r="G20" s="21">
        <f t="shared" si="1"/>
        <v>47.394973981469732</v>
      </c>
      <c r="H20" s="11">
        <v>347393</v>
      </c>
      <c r="I20" s="11">
        <v>53750</v>
      </c>
      <c r="J20" s="11">
        <v>427175</v>
      </c>
      <c r="K20" s="21">
        <f t="shared" si="2"/>
        <v>54.216905698692727</v>
      </c>
    </row>
    <row r="21" spans="1:11" x14ac:dyDescent="0.25">
      <c r="A21" s="9" t="s">
        <v>74</v>
      </c>
      <c r="B21" s="9" t="s">
        <v>75</v>
      </c>
      <c r="C21" s="10">
        <v>7761</v>
      </c>
      <c r="D21" s="11">
        <v>265614</v>
      </c>
      <c r="E21" s="21">
        <f t="shared" si="0"/>
        <v>34.224197912640122</v>
      </c>
      <c r="F21" s="11">
        <v>265614</v>
      </c>
      <c r="G21" s="21">
        <f t="shared" si="1"/>
        <v>34.224197912640122</v>
      </c>
      <c r="H21" s="11">
        <v>198951</v>
      </c>
      <c r="I21" s="11">
        <v>35333</v>
      </c>
      <c r="J21" s="11">
        <v>264519</v>
      </c>
      <c r="K21" s="21">
        <f t="shared" si="2"/>
        <v>34.083107846926943</v>
      </c>
    </row>
    <row r="22" spans="1:11" x14ac:dyDescent="0.25">
      <c r="A22" s="9" t="s">
        <v>106</v>
      </c>
      <c r="B22" s="9" t="s">
        <v>105</v>
      </c>
      <c r="C22" s="10">
        <v>5183</v>
      </c>
      <c r="D22" s="11">
        <v>6500</v>
      </c>
      <c r="E22" s="21">
        <f t="shared" si="0"/>
        <v>1.2540999421184642</v>
      </c>
      <c r="F22" s="11">
        <v>27906</v>
      </c>
      <c r="G22" s="21">
        <f t="shared" si="1"/>
        <v>5.3841404591935174</v>
      </c>
      <c r="H22" s="11">
        <v>5171</v>
      </c>
      <c r="I22" s="11">
        <v>3208</v>
      </c>
      <c r="J22" s="11">
        <v>16279</v>
      </c>
      <c r="K22" s="21">
        <f t="shared" si="2"/>
        <v>3.140845070422535</v>
      </c>
    </row>
    <row r="23" spans="1:11" x14ac:dyDescent="0.25">
      <c r="A23" s="9" t="s">
        <v>80</v>
      </c>
      <c r="B23" s="9" t="s">
        <v>81</v>
      </c>
      <c r="C23" s="10">
        <v>5773</v>
      </c>
      <c r="D23" s="11">
        <v>43000</v>
      </c>
      <c r="E23" s="21">
        <f t="shared" si="0"/>
        <v>7.4484670015589813</v>
      </c>
      <c r="F23" s="11">
        <v>52088</v>
      </c>
      <c r="G23" s="21">
        <f t="shared" si="1"/>
        <v>9.0226918413303316</v>
      </c>
      <c r="H23" s="11">
        <v>34100</v>
      </c>
      <c r="I23" s="11">
        <v>6600</v>
      </c>
      <c r="J23" s="11">
        <v>46900</v>
      </c>
      <c r="K23" s="21">
        <f t="shared" si="2"/>
        <v>8.1240256365840988</v>
      </c>
    </row>
    <row r="24" spans="1:11" x14ac:dyDescent="0.25">
      <c r="A24" s="9" t="s">
        <v>82</v>
      </c>
      <c r="B24" s="9" t="s">
        <v>83</v>
      </c>
      <c r="C24" s="10">
        <v>6246</v>
      </c>
      <c r="D24" s="11">
        <v>27608</v>
      </c>
      <c r="E24" s="21">
        <f t="shared" si="0"/>
        <v>4.4201088696765929</v>
      </c>
      <c r="F24" s="11">
        <v>33251</v>
      </c>
      <c r="G24" s="21">
        <f t="shared" si="1"/>
        <v>5.323567082933077</v>
      </c>
      <c r="H24" s="11">
        <v>20293</v>
      </c>
      <c r="I24" s="11">
        <v>6356</v>
      </c>
      <c r="J24" s="11">
        <v>34302</v>
      </c>
      <c r="K24" s="21">
        <f t="shared" si="2"/>
        <v>5.4918347742555236</v>
      </c>
    </row>
    <row r="25" spans="1:11" x14ac:dyDescent="0.25">
      <c r="A25" s="9" t="s">
        <v>76</v>
      </c>
      <c r="B25" s="9" t="s">
        <v>77</v>
      </c>
      <c r="C25" s="10">
        <v>5102</v>
      </c>
      <c r="D25" s="11">
        <v>31500</v>
      </c>
      <c r="E25" s="21">
        <f t="shared" si="0"/>
        <v>6.1740493923951387</v>
      </c>
      <c r="F25" s="11">
        <v>120369</v>
      </c>
      <c r="G25" s="21">
        <f t="shared" si="1"/>
        <v>23.59251274010192</v>
      </c>
      <c r="H25" s="11">
        <v>47389</v>
      </c>
      <c r="I25" s="11">
        <v>15812</v>
      </c>
      <c r="J25" s="11">
        <v>108032</v>
      </c>
      <c r="K25" s="21">
        <f t="shared" si="2"/>
        <v>21.174441395531165</v>
      </c>
    </row>
    <row r="26" spans="1:11" x14ac:dyDescent="0.25">
      <c r="A26" s="9" t="s">
        <v>36</v>
      </c>
      <c r="B26" s="9" t="s">
        <v>37</v>
      </c>
      <c r="C26" s="10">
        <v>5235</v>
      </c>
      <c r="D26" s="11">
        <v>17716</v>
      </c>
      <c r="E26" s="21">
        <f t="shared" si="0"/>
        <v>3.3841451766953199</v>
      </c>
      <c r="F26" s="11">
        <v>315515</v>
      </c>
      <c r="G26" s="21">
        <f t="shared" si="1"/>
        <v>60.270296084049669</v>
      </c>
      <c r="H26" s="11">
        <v>202185</v>
      </c>
      <c r="I26" s="11">
        <v>28541</v>
      </c>
      <c r="J26" s="11">
        <v>340006</v>
      </c>
      <c r="K26" s="21">
        <f t="shared" si="2"/>
        <v>64.94861509073543</v>
      </c>
    </row>
    <row r="27" spans="1:11" x14ac:dyDescent="0.25">
      <c r="A27" s="9" t="s">
        <v>68</v>
      </c>
      <c r="B27" s="9" t="s">
        <v>69</v>
      </c>
      <c r="C27" s="10">
        <v>6735</v>
      </c>
      <c r="D27" s="11">
        <v>178471</v>
      </c>
      <c r="E27" s="21">
        <f t="shared" si="0"/>
        <v>26.499034892353379</v>
      </c>
      <c r="F27" s="11">
        <v>182246</v>
      </c>
      <c r="G27" s="21">
        <f t="shared" si="1"/>
        <v>27.05953971789161</v>
      </c>
      <c r="H27" s="11">
        <v>142136</v>
      </c>
      <c r="I27" s="11">
        <v>18000</v>
      </c>
      <c r="J27" s="11">
        <v>179405</v>
      </c>
      <c r="K27" s="21">
        <f t="shared" si="2"/>
        <v>26.637713437268005</v>
      </c>
    </row>
    <row r="28" spans="1:11" x14ac:dyDescent="0.25">
      <c r="A28" s="9" t="s">
        <v>100</v>
      </c>
      <c r="B28" s="9" t="s">
        <v>101</v>
      </c>
      <c r="C28" s="10">
        <v>8624</v>
      </c>
      <c r="D28" s="11">
        <v>224780</v>
      </c>
      <c r="E28" s="21">
        <f t="shared" si="0"/>
        <v>26.064471243042671</v>
      </c>
      <c r="F28" s="11">
        <v>230155</v>
      </c>
      <c r="G28" s="21">
        <f t="shared" si="1"/>
        <v>26.687731910946198</v>
      </c>
      <c r="H28" s="11">
        <v>149408</v>
      </c>
      <c r="I28" s="11">
        <v>25097</v>
      </c>
      <c r="J28" s="11">
        <v>226973</v>
      </c>
      <c r="K28" s="21">
        <f t="shared" si="2"/>
        <v>26.318761595547311</v>
      </c>
    </row>
    <row r="29" spans="1:11" x14ac:dyDescent="0.25">
      <c r="A29" s="9" t="s">
        <v>86</v>
      </c>
      <c r="B29" s="9" t="s">
        <v>87</v>
      </c>
      <c r="C29" s="10">
        <v>5085</v>
      </c>
      <c r="D29" s="11">
        <v>154359</v>
      </c>
      <c r="E29" s="21">
        <f t="shared" si="0"/>
        <v>30.35575221238938</v>
      </c>
      <c r="F29" s="11">
        <v>154359</v>
      </c>
      <c r="G29" s="21">
        <f t="shared" si="1"/>
        <v>30.35575221238938</v>
      </c>
      <c r="H29" s="11">
        <v>129397</v>
      </c>
      <c r="I29" s="11">
        <v>17000</v>
      </c>
      <c r="J29" s="11">
        <v>152116</v>
      </c>
      <c r="K29" s="21">
        <f t="shared" si="2"/>
        <v>29.914650934119962</v>
      </c>
    </row>
    <row r="30" spans="1:11" x14ac:dyDescent="0.25">
      <c r="A30" s="9" t="s">
        <v>88</v>
      </c>
      <c r="B30" s="9" t="s">
        <v>89</v>
      </c>
      <c r="C30" s="10">
        <v>9009</v>
      </c>
      <c r="D30" s="11">
        <v>156952</v>
      </c>
      <c r="E30" s="21">
        <f t="shared" si="0"/>
        <v>17.421689421689422</v>
      </c>
      <c r="F30" s="11">
        <v>158452</v>
      </c>
      <c r="G30" s="21">
        <f t="shared" si="1"/>
        <v>17.588189588189589</v>
      </c>
      <c r="H30" s="11">
        <v>124861</v>
      </c>
      <c r="I30" s="11">
        <v>37443</v>
      </c>
      <c r="J30" s="11">
        <v>164404</v>
      </c>
      <c r="K30" s="21">
        <f t="shared" si="2"/>
        <v>18.248862248862249</v>
      </c>
    </row>
    <row r="31" spans="1:11" x14ac:dyDescent="0.25">
      <c r="A31" s="9" t="s">
        <v>64</v>
      </c>
      <c r="B31" s="9" t="s">
        <v>65</v>
      </c>
      <c r="C31" s="10">
        <v>5641</v>
      </c>
      <c r="D31" s="11">
        <v>114040</v>
      </c>
      <c r="E31" s="21">
        <f t="shared" si="0"/>
        <v>20.216273710335049</v>
      </c>
      <c r="F31" s="11">
        <v>119848</v>
      </c>
      <c r="G31" s="21">
        <f t="shared" si="1"/>
        <v>21.245878390356321</v>
      </c>
      <c r="H31" s="11">
        <v>60770</v>
      </c>
      <c r="I31" s="11">
        <v>18250</v>
      </c>
      <c r="J31" s="11">
        <v>112540</v>
      </c>
      <c r="K31" s="21">
        <f t="shared" si="2"/>
        <v>19.950363410742778</v>
      </c>
    </row>
    <row r="32" spans="1:11" x14ac:dyDescent="0.25">
      <c r="A32" s="9" t="s">
        <v>90</v>
      </c>
      <c r="B32" s="9" t="s">
        <v>91</v>
      </c>
      <c r="C32" s="10">
        <v>9964</v>
      </c>
      <c r="D32" s="11">
        <v>90084</v>
      </c>
      <c r="E32" s="21">
        <f t="shared" si="0"/>
        <v>9.0409474106784415</v>
      </c>
      <c r="F32" s="11">
        <v>90188</v>
      </c>
      <c r="G32" s="21">
        <f t="shared" si="1"/>
        <v>9.0513849859494186</v>
      </c>
      <c r="H32" s="11">
        <v>46839</v>
      </c>
      <c r="I32" s="11">
        <v>9847</v>
      </c>
      <c r="J32" s="11">
        <v>83634</v>
      </c>
      <c r="K32" s="21">
        <f t="shared" si="2"/>
        <v>8.3936170212765955</v>
      </c>
    </row>
    <row r="33" spans="1:11" x14ac:dyDescent="0.25">
      <c r="A33" s="9" t="s">
        <v>109</v>
      </c>
      <c r="B33" s="9" t="s">
        <v>110</v>
      </c>
      <c r="C33" s="10">
        <v>9692</v>
      </c>
      <c r="D33" s="11">
        <v>336816</v>
      </c>
      <c r="E33" s="21">
        <f t="shared" si="0"/>
        <v>34.751960379694594</v>
      </c>
      <c r="F33" s="11">
        <v>341652</v>
      </c>
      <c r="G33" s="21">
        <f t="shared" si="1"/>
        <v>35.250928600907969</v>
      </c>
      <c r="H33" s="11">
        <v>376712</v>
      </c>
      <c r="I33" s="11">
        <v>34000</v>
      </c>
      <c r="J33" s="11">
        <v>556763</v>
      </c>
      <c r="K33" s="21">
        <f t="shared" si="2"/>
        <v>57.445625257944698</v>
      </c>
    </row>
    <row r="34" spans="1:11" x14ac:dyDescent="0.25">
      <c r="A34" s="9" t="s">
        <v>143</v>
      </c>
      <c r="B34" s="9" t="s">
        <v>144</v>
      </c>
      <c r="C34" s="10">
        <v>6031</v>
      </c>
      <c r="D34" s="11">
        <v>12684</v>
      </c>
      <c r="E34" s="21">
        <f t="shared" si="0"/>
        <v>2.1031338086552811</v>
      </c>
      <c r="F34" s="11">
        <v>13034</v>
      </c>
      <c r="G34" s="21">
        <f t="shared" si="1"/>
        <v>2.1611673022715969</v>
      </c>
      <c r="H34" s="11">
        <v>10790</v>
      </c>
      <c r="I34" s="11">
        <v>2500</v>
      </c>
      <c r="J34" s="11">
        <v>13290</v>
      </c>
      <c r="K34" s="21">
        <f t="shared" si="2"/>
        <v>2.2036146576023876</v>
      </c>
    </row>
    <row r="35" spans="1:11" x14ac:dyDescent="0.25">
      <c r="A35" s="9" t="s">
        <v>139</v>
      </c>
      <c r="B35" s="9" t="s">
        <v>140</v>
      </c>
      <c r="C35" s="10">
        <v>8349</v>
      </c>
      <c r="D35" s="11">
        <v>371173</v>
      </c>
      <c r="E35" s="21">
        <f t="shared" si="0"/>
        <v>44.457180500658758</v>
      </c>
      <c r="F35" s="11">
        <v>376848</v>
      </c>
      <c r="G35" s="21">
        <f t="shared" si="1"/>
        <v>45.136902623068629</v>
      </c>
      <c r="H35" s="11">
        <v>312173</v>
      </c>
      <c r="I35" s="11">
        <v>36500</v>
      </c>
      <c r="J35" s="11">
        <v>413273</v>
      </c>
      <c r="K35" s="21">
        <f t="shared" si="2"/>
        <v>49.499700562941669</v>
      </c>
    </row>
    <row r="36" spans="1:11" x14ac:dyDescent="0.25">
      <c r="A36" s="9" t="s">
        <v>92</v>
      </c>
      <c r="B36" s="9" t="s">
        <v>93</v>
      </c>
      <c r="C36" s="10">
        <v>5542</v>
      </c>
      <c r="D36" s="11">
        <v>81393</v>
      </c>
      <c r="E36" s="21">
        <f t="shared" si="0"/>
        <v>14.686575243594371</v>
      </c>
      <c r="F36" s="11">
        <v>82893</v>
      </c>
      <c r="G36" s="21">
        <f t="shared" si="1"/>
        <v>14.957235654998195</v>
      </c>
      <c r="H36" s="11">
        <v>60715</v>
      </c>
      <c r="I36" s="11">
        <v>6922</v>
      </c>
      <c r="J36" s="11">
        <v>81395</v>
      </c>
      <c r="K36" s="21">
        <f t="shared" si="2"/>
        <v>14.686936124142909</v>
      </c>
    </row>
    <row r="37" spans="1:11" x14ac:dyDescent="0.25">
      <c r="A37" s="9" t="s">
        <v>94</v>
      </c>
      <c r="B37" s="9" t="s">
        <v>95</v>
      </c>
      <c r="C37" s="10">
        <v>6661</v>
      </c>
      <c r="D37" s="11">
        <v>95250</v>
      </c>
      <c r="E37" s="21">
        <f t="shared" si="0"/>
        <v>14.299654706500526</v>
      </c>
      <c r="F37" s="11">
        <v>110470</v>
      </c>
      <c r="G37" s="21">
        <f t="shared" si="1"/>
        <v>16.584596907371267</v>
      </c>
      <c r="H37" s="11">
        <v>90232</v>
      </c>
      <c r="I37" s="11">
        <v>6750</v>
      </c>
      <c r="J37" s="11">
        <v>120982</v>
      </c>
      <c r="K37" s="21">
        <f t="shared" si="2"/>
        <v>18.162738327578442</v>
      </c>
    </row>
    <row r="38" spans="1:11" x14ac:dyDescent="0.25">
      <c r="A38" s="9" t="s">
        <v>48</v>
      </c>
      <c r="B38" s="9" t="s">
        <v>47</v>
      </c>
      <c r="C38" s="10">
        <v>5210</v>
      </c>
      <c r="D38" s="11">
        <v>10000</v>
      </c>
      <c r="E38" s="21">
        <f t="shared" si="0"/>
        <v>1.9193857965451055</v>
      </c>
      <c r="F38" s="11">
        <v>15549</v>
      </c>
      <c r="G38" s="21">
        <f t="shared" si="1"/>
        <v>2.9844529750479847</v>
      </c>
      <c r="H38" s="11">
        <v>4745</v>
      </c>
      <c r="I38" s="11">
        <v>3297</v>
      </c>
      <c r="J38" s="11">
        <v>15071</v>
      </c>
      <c r="K38" s="21">
        <f t="shared" si="2"/>
        <v>2.8927063339731287</v>
      </c>
    </row>
    <row r="39" spans="1:11" x14ac:dyDescent="0.25">
      <c r="A39" s="9" t="s">
        <v>96</v>
      </c>
      <c r="B39" s="9" t="s">
        <v>97</v>
      </c>
      <c r="C39" s="10">
        <v>5014</v>
      </c>
      <c r="D39" s="11">
        <v>241796</v>
      </c>
      <c r="E39" s="21">
        <f t="shared" si="0"/>
        <v>48.22417231751097</v>
      </c>
      <c r="F39" s="11">
        <v>269295</v>
      </c>
      <c r="G39" s="21">
        <f t="shared" si="1"/>
        <v>53.708615875548467</v>
      </c>
      <c r="H39" s="11">
        <v>199200</v>
      </c>
      <c r="I39" s="11">
        <v>28300</v>
      </c>
      <c r="J39" s="11">
        <v>267810</v>
      </c>
      <c r="K39" s="21">
        <f t="shared" si="2"/>
        <v>53.412445153570005</v>
      </c>
    </row>
    <row r="40" spans="1:11" x14ac:dyDescent="0.25">
      <c r="A40" s="9" t="s">
        <v>98</v>
      </c>
      <c r="B40" s="9" t="s">
        <v>99</v>
      </c>
      <c r="C40" s="10">
        <v>6240</v>
      </c>
      <c r="D40" s="11">
        <v>134659</v>
      </c>
      <c r="E40" s="21">
        <f t="shared" si="0"/>
        <v>21.57996794871795</v>
      </c>
      <c r="F40" s="11">
        <v>134659</v>
      </c>
      <c r="G40" s="21">
        <f t="shared" si="1"/>
        <v>21.57996794871795</v>
      </c>
      <c r="H40" s="11">
        <v>83232</v>
      </c>
      <c r="I40" s="11">
        <v>12798</v>
      </c>
      <c r="J40" s="11">
        <v>128670</v>
      </c>
      <c r="K40" s="21">
        <f t="shared" si="2"/>
        <v>20.620192307692307</v>
      </c>
    </row>
    <row r="41" spans="1:11" x14ac:dyDescent="0.25">
      <c r="A41" s="9" t="s">
        <v>145</v>
      </c>
      <c r="B41" s="9" t="s">
        <v>101</v>
      </c>
      <c r="C41" s="10">
        <v>8624</v>
      </c>
      <c r="D41" s="11">
        <v>0</v>
      </c>
      <c r="E41" s="21">
        <f t="shared" si="0"/>
        <v>0</v>
      </c>
      <c r="F41" s="11">
        <v>19606</v>
      </c>
      <c r="G41" s="21">
        <f t="shared" si="1"/>
        <v>2.2734230055658626</v>
      </c>
      <c r="H41" s="11">
        <v>12628</v>
      </c>
      <c r="I41" s="11">
        <v>2027</v>
      </c>
      <c r="J41" s="11">
        <v>19606</v>
      </c>
      <c r="K41" s="21">
        <f t="shared" si="2"/>
        <v>2.2734230055658626</v>
      </c>
    </row>
    <row r="42" spans="1:11" x14ac:dyDescent="0.25">
      <c r="A42" s="9" t="s">
        <v>104</v>
      </c>
      <c r="B42" s="9" t="s">
        <v>105</v>
      </c>
      <c r="C42" s="10">
        <v>5183</v>
      </c>
      <c r="D42" s="11">
        <v>153000</v>
      </c>
      <c r="E42" s="21">
        <f t="shared" si="0"/>
        <v>29.519583252942311</v>
      </c>
      <c r="F42" s="11">
        <v>161200</v>
      </c>
      <c r="G42" s="21">
        <f t="shared" si="1"/>
        <v>31.101678564537913</v>
      </c>
      <c r="H42" s="11">
        <v>100295</v>
      </c>
      <c r="I42" s="11">
        <v>33714</v>
      </c>
      <c r="J42" s="11">
        <v>160667</v>
      </c>
      <c r="K42" s="21">
        <f t="shared" si="2"/>
        <v>30.998842369284198</v>
      </c>
    </row>
    <row r="43" spans="1:11" x14ac:dyDescent="0.25">
      <c r="A43" s="9" t="s">
        <v>84</v>
      </c>
      <c r="B43" s="9" t="s">
        <v>85</v>
      </c>
      <c r="C43" s="10">
        <v>9490</v>
      </c>
      <c r="D43" s="11">
        <v>434400</v>
      </c>
      <c r="E43" s="21">
        <f t="shared" si="0"/>
        <v>45.774499473129609</v>
      </c>
      <c r="F43" s="11">
        <v>475309</v>
      </c>
      <c r="G43" s="21">
        <f t="shared" si="1"/>
        <v>50.085247629083248</v>
      </c>
      <c r="H43" s="11">
        <v>296464</v>
      </c>
      <c r="I43" s="11">
        <v>54279</v>
      </c>
      <c r="J43" s="11">
        <v>472594</v>
      </c>
      <c r="K43" s="21">
        <f t="shared" si="2"/>
        <v>49.799157007376188</v>
      </c>
    </row>
    <row r="44" spans="1:11" x14ac:dyDescent="0.25">
      <c r="A44" s="9" t="s">
        <v>148</v>
      </c>
      <c r="B44" s="9" t="s">
        <v>120</v>
      </c>
      <c r="C44" s="10">
        <v>9874</v>
      </c>
      <c r="D44" s="11">
        <v>2000</v>
      </c>
      <c r="E44" s="21">
        <f t="shared" si="0"/>
        <v>0.20255215718047398</v>
      </c>
      <c r="F44" s="11">
        <v>3498</v>
      </c>
      <c r="G44" s="21">
        <f t="shared" si="1"/>
        <v>0.35426372290864899</v>
      </c>
      <c r="H44" s="11">
        <v>0</v>
      </c>
      <c r="I44" s="11">
        <v>1264</v>
      </c>
      <c r="J44" s="11">
        <v>2484</v>
      </c>
      <c r="K44" s="21">
        <f t="shared" si="2"/>
        <v>0.25156977921814866</v>
      </c>
    </row>
    <row r="45" spans="1:11" x14ac:dyDescent="0.25">
      <c r="A45" s="9" t="s">
        <v>107</v>
      </c>
      <c r="B45" s="9" t="s">
        <v>108</v>
      </c>
      <c r="C45" s="10">
        <v>5376</v>
      </c>
      <c r="D45" s="11">
        <v>59500</v>
      </c>
      <c r="E45" s="21">
        <f t="shared" si="0"/>
        <v>11.067708333333334</v>
      </c>
      <c r="F45" s="11">
        <v>107778</v>
      </c>
      <c r="G45" s="21">
        <f t="shared" si="1"/>
        <v>20.047991071428573</v>
      </c>
      <c r="H45" s="11">
        <v>86359</v>
      </c>
      <c r="I45" s="11">
        <v>10324</v>
      </c>
      <c r="J45" s="11">
        <v>107778</v>
      </c>
      <c r="K45" s="21">
        <f t="shared" si="2"/>
        <v>20.047991071428573</v>
      </c>
    </row>
    <row r="46" spans="1:11" x14ac:dyDescent="0.25">
      <c r="A46" s="9" t="s">
        <v>111</v>
      </c>
      <c r="B46" s="9" t="s">
        <v>112</v>
      </c>
      <c r="C46" s="10">
        <v>7297</v>
      </c>
      <c r="D46" s="11">
        <v>509851</v>
      </c>
      <c r="E46" s="21">
        <f t="shared" si="0"/>
        <v>69.871316979580655</v>
      </c>
      <c r="F46" s="11">
        <v>617726</v>
      </c>
      <c r="G46" s="21">
        <f t="shared" si="1"/>
        <v>84.654789639577913</v>
      </c>
      <c r="H46" s="11">
        <v>410290</v>
      </c>
      <c r="I46" s="11">
        <v>65539</v>
      </c>
      <c r="J46" s="11">
        <v>617861</v>
      </c>
      <c r="K46" s="21">
        <f t="shared" si="2"/>
        <v>84.673290393312314</v>
      </c>
    </row>
    <row r="47" spans="1:11" x14ac:dyDescent="0.25">
      <c r="A47" s="9" t="s">
        <v>113</v>
      </c>
      <c r="B47" s="9" t="s">
        <v>114</v>
      </c>
      <c r="C47" s="10">
        <v>6593</v>
      </c>
      <c r="D47" s="11">
        <v>199832</v>
      </c>
      <c r="E47" s="21">
        <f t="shared" si="0"/>
        <v>30.309722432883362</v>
      </c>
      <c r="F47" s="11">
        <v>210099</v>
      </c>
      <c r="G47" s="21">
        <f t="shared" si="1"/>
        <v>31.866980130441377</v>
      </c>
      <c r="H47" s="11">
        <v>187352</v>
      </c>
      <c r="I47" s="11">
        <v>14983</v>
      </c>
      <c r="J47" s="11">
        <v>255801</v>
      </c>
      <c r="K47" s="21">
        <f t="shared" si="2"/>
        <v>38.798877597451842</v>
      </c>
    </row>
    <row r="48" spans="1:11" x14ac:dyDescent="0.25">
      <c r="A48" s="9" t="s">
        <v>60</v>
      </c>
      <c r="B48" s="9" t="s">
        <v>61</v>
      </c>
      <c r="C48" s="10">
        <v>5613</v>
      </c>
      <c r="D48" s="11">
        <v>45641</v>
      </c>
      <c r="E48" s="21">
        <f t="shared" si="0"/>
        <v>8.1313023338678061</v>
      </c>
      <c r="F48" s="11">
        <v>303156</v>
      </c>
      <c r="G48" s="21">
        <f t="shared" si="1"/>
        <v>54.009620523784072</v>
      </c>
      <c r="H48" s="11">
        <v>179075</v>
      </c>
      <c r="I48" s="11">
        <v>20000</v>
      </c>
      <c r="J48" s="11">
        <v>305291</v>
      </c>
      <c r="K48" s="21">
        <f t="shared" si="2"/>
        <v>54.389987528950648</v>
      </c>
    </row>
    <row r="49" spans="1:11" x14ac:dyDescent="0.25">
      <c r="A49" s="9" t="s">
        <v>115</v>
      </c>
      <c r="B49" s="9" t="s">
        <v>116</v>
      </c>
      <c r="C49" s="10">
        <v>8589</v>
      </c>
      <c r="D49" s="11">
        <v>97867</v>
      </c>
      <c r="E49" s="21">
        <f t="shared" si="0"/>
        <v>11.394458027709861</v>
      </c>
      <c r="F49" s="11">
        <v>151705</v>
      </c>
      <c r="G49" s="21">
        <f t="shared" si="1"/>
        <v>17.662708115030853</v>
      </c>
      <c r="H49" s="11">
        <v>99473</v>
      </c>
      <c r="I49" s="11">
        <v>8070</v>
      </c>
      <c r="J49" s="11">
        <v>124357</v>
      </c>
      <c r="K49" s="21">
        <f t="shared" si="2"/>
        <v>14.478635463965537</v>
      </c>
    </row>
    <row r="50" spans="1:11" x14ac:dyDescent="0.25">
      <c r="A50" s="9" t="s">
        <v>117</v>
      </c>
      <c r="B50" s="9" t="s">
        <v>118</v>
      </c>
      <c r="C50" s="10">
        <v>7220</v>
      </c>
      <c r="D50" s="11">
        <v>104060</v>
      </c>
      <c r="E50" s="21">
        <f t="shared" si="0"/>
        <v>14.412742382271468</v>
      </c>
      <c r="F50" s="11">
        <v>104360</v>
      </c>
      <c r="G50" s="21">
        <f t="shared" si="1"/>
        <v>14.454293628808864</v>
      </c>
      <c r="H50" s="11">
        <v>75247</v>
      </c>
      <c r="I50" s="11">
        <v>8300</v>
      </c>
      <c r="J50" s="11">
        <v>104360</v>
      </c>
      <c r="K50" s="21">
        <f t="shared" si="2"/>
        <v>14.454293628808864</v>
      </c>
    </row>
    <row r="51" spans="1:11" x14ac:dyDescent="0.25">
      <c r="A51" s="9" t="s">
        <v>119</v>
      </c>
      <c r="B51" s="9" t="s">
        <v>120</v>
      </c>
      <c r="C51" s="10">
        <v>9874</v>
      </c>
      <c r="D51" s="11">
        <v>6000</v>
      </c>
      <c r="E51" s="21">
        <f t="shared" si="0"/>
        <v>0.60765647154142188</v>
      </c>
      <c r="F51" s="11">
        <v>38500</v>
      </c>
      <c r="G51" s="21">
        <f t="shared" si="1"/>
        <v>3.899129025724124</v>
      </c>
      <c r="H51" s="11">
        <v>22516</v>
      </c>
      <c r="I51" s="11">
        <v>1500</v>
      </c>
      <c r="J51" s="11">
        <v>24516</v>
      </c>
      <c r="K51" s="21">
        <f t="shared" si="2"/>
        <v>2.4828843427182501</v>
      </c>
    </row>
    <row r="52" spans="1:11" x14ac:dyDescent="0.25">
      <c r="A52" s="9" t="s">
        <v>54</v>
      </c>
      <c r="B52" s="9" t="s">
        <v>55</v>
      </c>
      <c r="C52" s="10">
        <v>9015</v>
      </c>
      <c r="D52" s="11">
        <v>562287</v>
      </c>
      <c r="E52" s="21">
        <f t="shared" si="0"/>
        <v>62.372379367720463</v>
      </c>
      <c r="F52" s="11">
        <v>574500</v>
      </c>
      <c r="G52" s="21">
        <f t="shared" si="1"/>
        <v>63.727121464226286</v>
      </c>
      <c r="H52" s="11">
        <v>464151</v>
      </c>
      <c r="I52" s="11">
        <v>51315</v>
      </c>
      <c r="J52" s="11">
        <v>574500</v>
      </c>
      <c r="K52" s="21">
        <f t="shared" si="2"/>
        <v>63.727121464226286</v>
      </c>
    </row>
    <row r="53" spans="1:11" x14ac:dyDescent="0.25">
      <c r="A53" s="9" t="s">
        <v>121</v>
      </c>
      <c r="B53" s="9" t="s">
        <v>122</v>
      </c>
      <c r="C53" s="10">
        <v>8784</v>
      </c>
      <c r="D53" s="11">
        <v>358436</v>
      </c>
      <c r="E53" s="21">
        <f t="shared" si="0"/>
        <v>40.805555555555557</v>
      </c>
      <c r="F53" s="11">
        <v>438900</v>
      </c>
      <c r="G53" s="21">
        <f t="shared" si="1"/>
        <v>49.965846994535518</v>
      </c>
      <c r="H53" s="11">
        <v>265552</v>
      </c>
      <c r="I53" s="11">
        <v>40338</v>
      </c>
      <c r="J53" s="11">
        <v>432609</v>
      </c>
      <c r="K53" s="21">
        <f t="shared" si="2"/>
        <v>49.249658469945352</v>
      </c>
    </row>
    <row r="54" spans="1:11" x14ac:dyDescent="0.25">
      <c r="A54" s="9" t="s">
        <v>123</v>
      </c>
      <c r="B54" s="9" t="s">
        <v>124</v>
      </c>
      <c r="C54" s="10">
        <v>5734</v>
      </c>
      <c r="D54" s="11">
        <v>24200</v>
      </c>
      <c r="E54" s="21">
        <f t="shared" si="0"/>
        <v>4.2204394837809556</v>
      </c>
      <c r="F54" s="11">
        <v>57152</v>
      </c>
      <c r="G54" s="21">
        <f t="shared" si="1"/>
        <v>9.9672131147540988</v>
      </c>
      <c r="H54" s="11">
        <v>16249</v>
      </c>
      <c r="I54" s="11">
        <v>8726</v>
      </c>
      <c r="J54" s="11">
        <v>36648</v>
      </c>
      <c r="K54" s="21">
        <f t="shared" si="2"/>
        <v>6.3913498430415068</v>
      </c>
    </row>
    <row r="55" spans="1:11" x14ac:dyDescent="0.25">
      <c r="A55" s="9" t="s">
        <v>127</v>
      </c>
      <c r="B55" s="9" t="s">
        <v>128</v>
      </c>
      <c r="C55" s="10">
        <v>5075</v>
      </c>
      <c r="D55" s="11">
        <v>77502</v>
      </c>
      <c r="E55" s="21">
        <f t="shared" si="0"/>
        <v>15.271330049261083</v>
      </c>
      <c r="F55" s="11">
        <v>116194</v>
      </c>
      <c r="G55" s="21">
        <f t="shared" si="1"/>
        <v>22.89536945812808</v>
      </c>
      <c r="H55" s="11">
        <v>78675</v>
      </c>
      <c r="I55" s="11">
        <v>10578</v>
      </c>
      <c r="J55" s="11">
        <v>120039</v>
      </c>
      <c r="K55" s="21">
        <f t="shared" si="2"/>
        <v>23.653004926108373</v>
      </c>
    </row>
    <row r="56" spans="1:11" x14ac:dyDescent="0.25">
      <c r="A56" s="9" t="s">
        <v>129</v>
      </c>
      <c r="B56" s="9" t="s">
        <v>130</v>
      </c>
      <c r="C56" s="10">
        <v>7693</v>
      </c>
      <c r="D56" s="11">
        <v>75498</v>
      </c>
      <c r="E56" s="21">
        <f t="shared" si="0"/>
        <v>9.8138567528922405</v>
      </c>
      <c r="F56" s="11">
        <v>77637</v>
      </c>
      <c r="G56" s="21">
        <f t="shared" si="1"/>
        <v>10.091901728844404</v>
      </c>
      <c r="H56" s="11">
        <v>60434</v>
      </c>
      <c r="I56" s="11">
        <v>6154</v>
      </c>
      <c r="J56" s="11">
        <v>78513</v>
      </c>
      <c r="K56" s="21">
        <f t="shared" si="2"/>
        <v>10.205771480566749</v>
      </c>
    </row>
    <row r="57" spans="1:11" x14ac:dyDescent="0.25">
      <c r="A57" s="9" t="s">
        <v>131</v>
      </c>
      <c r="B57" s="9" t="s">
        <v>132</v>
      </c>
      <c r="C57" s="10">
        <v>9589</v>
      </c>
      <c r="D57" s="11">
        <v>336062</v>
      </c>
      <c r="E57" s="21">
        <f t="shared" si="0"/>
        <v>35.046615914068205</v>
      </c>
      <c r="F57" s="11">
        <v>358507</v>
      </c>
      <c r="G57" s="21">
        <f t="shared" si="1"/>
        <v>37.387318802794866</v>
      </c>
      <c r="H57" s="11">
        <v>330583</v>
      </c>
      <c r="I57" s="11">
        <v>36348</v>
      </c>
      <c r="J57" s="11">
        <v>431263</v>
      </c>
      <c r="K57" s="21">
        <f t="shared" si="2"/>
        <v>44.97476274898321</v>
      </c>
    </row>
    <row r="58" spans="1:11" x14ac:dyDescent="0.25">
      <c r="A58" s="9" t="s">
        <v>53</v>
      </c>
      <c r="B58" s="9" t="s">
        <v>52</v>
      </c>
      <c r="C58" s="10">
        <v>8034</v>
      </c>
      <c r="D58" s="11">
        <v>12500</v>
      </c>
      <c r="E58" s="21">
        <f t="shared" si="0"/>
        <v>1.5558874782175753</v>
      </c>
      <c r="F58" s="11">
        <v>13762</v>
      </c>
      <c r="G58" s="21">
        <f t="shared" si="1"/>
        <v>1.7129698780184217</v>
      </c>
      <c r="H58" s="11">
        <v>1200</v>
      </c>
      <c r="I58" s="11">
        <v>7403</v>
      </c>
      <c r="J58" s="11">
        <v>12284</v>
      </c>
      <c r="K58" s="21">
        <f t="shared" si="2"/>
        <v>1.5290017425939757</v>
      </c>
    </row>
    <row r="59" spans="1:11" x14ac:dyDescent="0.25">
      <c r="A59" s="9" t="s">
        <v>66</v>
      </c>
      <c r="B59" s="9" t="s">
        <v>67</v>
      </c>
      <c r="C59" s="10">
        <v>6204</v>
      </c>
      <c r="D59" s="11">
        <v>145000</v>
      </c>
      <c r="E59" s="21">
        <f t="shared" si="0"/>
        <v>23.372018052869116</v>
      </c>
      <c r="F59" s="11">
        <v>218009</v>
      </c>
      <c r="G59" s="21">
        <f t="shared" si="1"/>
        <v>35.140070921985817</v>
      </c>
      <c r="H59" s="11">
        <v>134865</v>
      </c>
      <c r="I59" s="11">
        <v>18960</v>
      </c>
      <c r="J59" s="11">
        <v>222726</v>
      </c>
      <c r="K59" s="21">
        <f t="shared" si="2"/>
        <v>35.900386847195357</v>
      </c>
    </row>
    <row r="60" spans="1:11" x14ac:dyDescent="0.25">
      <c r="A60" s="9" t="s">
        <v>133</v>
      </c>
      <c r="B60" s="9" t="s">
        <v>134</v>
      </c>
      <c r="C60" s="10">
        <v>7794</v>
      </c>
      <c r="D60" s="11">
        <v>180850</v>
      </c>
      <c r="E60" s="21">
        <f t="shared" si="0"/>
        <v>23.203746471644855</v>
      </c>
      <c r="F60" s="11">
        <v>190041</v>
      </c>
      <c r="G60" s="21">
        <f t="shared" si="1"/>
        <v>24.382986913010008</v>
      </c>
      <c r="H60" s="11">
        <v>163102</v>
      </c>
      <c r="I60" s="11">
        <v>23426</v>
      </c>
      <c r="J60" s="11">
        <v>220207</v>
      </c>
      <c r="K60" s="21">
        <f t="shared" si="2"/>
        <v>28.253400051321531</v>
      </c>
    </row>
    <row r="61" spans="1:11" x14ac:dyDescent="0.25">
      <c r="A61" s="9" t="s">
        <v>137</v>
      </c>
      <c r="B61" s="9" t="s">
        <v>138</v>
      </c>
      <c r="C61" s="10">
        <v>6408</v>
      </c>
      <c r="D61" s="11">
        <v>102913</v>
      </c>
      <c r="E61" s="21">
        <f t="shared" si="0"/>
        <v>16.060081148564294</v>
      </c>
      <c r="F61" s="11">
        <v>160463</v>
      </c>
      <c r="G61" s="21">
        <f t="shared" si="1"/>
        <v>25.041042446941322</v>
      </c>
      <c r="H61" s="11">
        <v>114241</v>
      </c>
      <c r="I61" s="11">
        <v>17523</v>
      </c>
      <c r="J61" s="11">
        <v>148837</v>
      </c>
      <c r="K61" s="21">
        <f t="shared" si="2"/>
        <v>23.226747815230961</v>
      </c>
    </row>
    <row r="63" spans="1:11" x14ac:dyDescent="0.25">
      <c r="B63" s="13" t="s">
        <v>11</v>
      </c>
      <c r="C63" s="14">
        <f t="shared" ref="C63:K63" si="3">AVERAGE(C3:C61)</f>
        <v>7103.3050847457625</v>
      </c>
      <c r="D63" s="15">
        <f t="shared" si="3"/>
        <v>145795.25423728814</v>
      </c>
      <c r="E63" s="16">
        <f t="shared" si="3"/>
        <v>19.644869715282454</v>
      </c>
      <c r="F63" s="15">
        <f t="shared" si="3"/>
        <v>189537.64406779662</v>
      </c>
      <c r="G63" s="16">
        <f t="shared" si="3"/>
        <v>26.730727000023517</v>
      </c>
      <c r="H63" s="15">
        <f t="shared" si="3"/>
        <v>135613.44067796611</v>
      </c>
      <c r="I63" s="15">
        <f t="shared" si="3"/>
        <v>20831.322033898305</v>
      </c>
      <c r="J63" s="15">
        <f t="shared" si="3"/>
        <v>195781.71186440677</v>
      </c>
      <c r="K63" s="16">
        <f t="shared" si="3"/>
        <v>27.493237468363596</v>
      </c>
    </row>
    <row r="64" spans="1:11" x14ac:dyDescent="0.25">
      <c r="B64" s="17" t="s">
        <v>12</v>
      </c>
      <c r="C64" s="18">
        <f t="shared" ref="C64:K64" si="4">MEDIAN(C3:C61)</f>
        <v>6735</v>
      </c>
      <c r="D64" s="19">
        <f t="shared" si="4"/>
        <v>97867</v>
      </c>
      <c r="E64" s="20">
        <f t="shared" si="4"/>
        <v>14.412742382271468</v>
      </c>
      <c r="F64" s="19">
        <f t="shared" si="4"/>
        <v>154359</v>
      </c>
      <c r="G64" s="20">
        <f t="shared" si="4"/>
        <v>23.59251274010192</v>
      </c>
      <c r="H64" s="19">
        <f t="shared" si="4"/>
        <v>104426</v>
      </c>
      <c r="I64" s="19">
        <f t="shared" si="4"/>
        <v>17523</v>
      </c>
      <c r="J64" s="19">
        <f t="shared" si="4"/>
        <v>152116</v>
      </c>
      <c r="K64" s="20">
        <f t="shared" si="4"/>
        <v>23.226747815230961</v>
      </c>
    </row>
  </sheetData>
  <sortState ref="A3:K61">
    <sortCondition ref="A3:A61"/>
  </sortState>
  <mergeCells count="1">
    <mergeCell ref="A1:K1"/>
  </mergeCells>
  <conditionalFormatting sqref="A3:K61">
    <cfRule type="expression" dxfId="3" priority="1">
      <formula>MOD(ROW(),2)=1</formula>
    </cfRule>
  </conditionalFormatting>
  <printOptions horizontalCentered="1" gridLines="1"/>
  <pageMargins left="0.25" right="0.25" top="0.75" bottom="0.75" header="0.3" footer="0.3"/>
  <pageSetup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2"/>
  <sheetViews>
    <sheetView workbookViewId="0">
      <selection sqref="A1:I1"/>
    </sheetView>
  </sheetViews>
  <sheetFormatPr defaultRowHeight="15" x14ac:dyDescent="0.25"/>
  <cols>
    <col min="1" max="1" width="36.85546875" customWidth="1"/>
    <col min="2" max="2" width="19.140625" customWidth="1"/>
    <col min="3" max="3" width="9.140625" style="3"/>
    <col min="4" max="4" width="11.28515625" customWidth="1"/>
    <col min="5" max="5" width="10.7109375" customWidth="1"/>
    <col min="6" max="6" width="10.85546875" customWidth="1"/>
    <col min="7" max="7" width="11.85546875" customWidth="1"/>
    <col min="8" max="8" width="9" customWidth="1"/>
    <col min="9" max="9" width="9.140625" hidden="1" customWidth="1"/>
  </cols>
  <sheetData>
    <row r="1" spans="1:9" ht="15.75" x14ac:dyDescent="0.25">
      <c r="A1" s="33" t="s">
        <v>33</v>
      </c>
      <c r="B1" s="34"/>
      <c r="C1" s="34"/>
      <c r="D1" s="34"/>
      <c r="E1" s="34"/>
      <c r="F1" s="34"/>
      <c r="G1" s="34"/>
      <c r="H1" s="34"/>
      <c r="I1" s="34"/>
    </row>
    <row r="2" spans="1:9" ht="42.75" customHeight="1" x14ac:dyDescent="0.25">
      <c r="A2" s="5" t="s">
        <v>2</v>
      </c>
      <c r="B2" s="5" t="s">
        <v>0</v>
      </c>
      <c r="C2" s="8" t="s">
        <v>1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</row>
    <row r="3" spans="1:9" x14ac:dyDescent="0.25">
      <c r="A3" s="9" t="s">
        <v>62</v>
      </c>
      <c r="B3" s="9" t="s">
        <v>63</v>
      </c>
      <c r="C3" s="10">
        <v>9047</v>
      </c>
      <c r="D3" s="9">
        <v>0.98</v>
      </c>
      <c r="E3" s="9">
        <v>1.58</v>
      </c>
      <c r="F3" s="9">
        <v>0.33</v>
      </c>
      <c r="G3" s="9">
        <v>3</v>
      </c>
      <c r="H3" s="9" t="s">
        <v>18</v>
      </c>
    </row>
    <row r="4" spans="1:9" x14ac:dyDescent="0.25">
      <c r="A4" s="9" t="s">
        <v>38</v>
      </c>
      <c r="B4" s="9" t="s">
        <v>39</v>
      </c>
      <c r="C4" s="10">
        <v>8188</v>
      </c>
      <c r="D4" s="9">
        <v>3</v>
      </c>
      <c r="E4" s="9">
        <v>3</v>
      </c>
      <c r="F4" s="9">
        <v>6</v>
      </c>
      <c r="G4" s="9">
        <v>10</v>
      </c>
      <c r="H4" s="9" t="s">
        <v>18</v>
      </c>
    </row>
    <row r="5" spans="1:9" x14ac:dyDescent="0.25">
      <c r="A5" s="9" t="s">
        <v>51</v>
      </c>
      <c r="B5" s="9" t="s">
        <v>52</v>
      </c>
      <c r="C5" s="10">
        <v>8034</v>
      </c>
      <c r="D5" s="9">
        <v>0</v>
      </c>
      <c r="E5" s="9">
        <v>0.3</v>
      </c>
      <c r="F5" s="9">
        <v>0</v>
      </c>
      <c r="G5" s="9">
        <v>1</v>
      </c>
      <c r="H5" s="9" t="s">
        <v>18</v>
      </c>
    </row>
    <row r="6" spans="1:9" x14ac:dyDescent="0.25">
      <c r="A6" s="9" t="s">
        <v>141</v>
      </c>
      <c r="B6" s="9" t="s">
        <v>142</v>
      </c>
      <c r="C6" s="10">
        <v>7246</v>
      </c>
      <c r="D6" s="9">
        <v>0.6</v>
      </c>
      <c r="E6" s="9">
        <v>1.4</v>
      </c>
      <c r="F6" s="9">
        <v>0.35</v>
      </c>
      <c r="G6" s="9">
        <v>5</v>
      </c>
      <c r="H6" s="9" t="s">
        <v>18</v>
      </c>
    </row>
    <row r="7" spans="1:9" x14ac:dyDescent="0.25">
      <c r="A7" s="9" t="s">
        <v>40</v>
      </c>
      <c r="B7" s="9" t="s">
        <v>41</v>
      </c>
      <c r="C7" s="10">
        <v>6611</v>
      </c>
      <c r="D7" s="9">
        <v>2</v>
      </c>
      <c r="E7" s="9">
        <v>3</v>
      </c>
      <c r="F7" s="9">
        <v>3.78</v>
      </c>
      <c r="G7" s="9">
        <v>15</v>
      </c>
      <c r="H7" s="9" t="s">
        <v>18</v>
      </c>
    </row>
    <row r="8" spans="1:9" x14ac:dyDescent="0.25">
      <c r="A8" s="9" t="s">
        <v>42</v>
      </c>
      <c r="B8" s="9" t="s">
        <v>43</v>
      </c>
      <c r="C8" s="10">
        <v>6534</v>
      </c>
      <c r="D8" s="9">
        <v>1</v>
      </c>
      <c r="E8" s="9">
        <v>1.75</v>
      </c>
      <c r="F8" s="9">
        <v>1.25</v>
      </c>
      <c r="G8" s="9">
        <v>4</v>
      </c>
      <c r="H8" s="9" t="s">
        <v>18</v>
      </c>
    </row>
    <row r="9" spans="1:9" x14ac:dyDescent="0.25">
      <c r="A9" s="9" t="s">
        <v>44</v>
      </c>
      <c r="B9" s="9" t="s">
        <v>45</v>
      </c>
      <c r="C9" s="10">
        <v>9482</v>
      </c>
      <c r="D9" s="9">
        <v>0</v>
      </c>
      <c r="E9" s="9">
        <v>1</v>
      </c>
      <c r="F9" s="9">
        <v>2.5</v>
      </c>
      <c r="G9" s="9">
        <v>9</v>
      </c>
      <c r="H9" s="9" t="s">
        <v>18</v>
      </c>
    </row>
    <row r="10" spans="1:9" x14ac:dyDescent="0.25">
      <c r="A10" s="9" t="s">
        <v>46</v>
      </c>
      <c r="B10" s="9" t="s">
        <v>47</v>
      </c>
      <c r="C10" s="10">
        <v>5210</v>
      </c>
      <c r="D10" s="9">
        <v>1.75</v>
      </c>
      <c r="E10" s="9">
        <v>1.75</v>
      </c>
      <c r="F10" s="9">
        <v>1.27</v>
      </c>
      <c r="G10" s="9">
        <v>5</v>
      </c>
      <c r="H10" s="9" t="s">
        <v>18</v>
      </c>
    </row>
    <row r="11" spans="1:9" x14ac:dyDescent="0.25">
      <c r="A11" s="9" t="s">
        <v>49</v>
      </c>
      <c r="B11" s="9" t="s">
        <v>50</v>
      </c>
      <c r="C11" s="10">
        <v>7693</v>
      </c>
      <c r="D11" s="9">
        <v>0</v>
      </c>
      <c r="E11" s="9">
        <v>1.53</v>
      </c>
      <c r="F11" s="9">
        <v>0</v>
      </c>
      <c r="G11" s="9">
        <v>2</v>
      </c>
      <c r="H11" s="9" t="s">
        <v>18</v>
      </c>
    </row>
    <row r="12" spans="1:9" x14ac:dyDescent="0.25">
      <c r="A12" s="9" t="s">
        <v>56</v>
      </c>
      <c r="B12" s="9" t="s">
        <v>57</v>
      </c>
      <c r="C12" s="10">
        <v>8189</v>
      </c>
      <c r="D12" s="9">
        <v>0</v>
      </c>
      <c r="E12" s="9">
        <v>1</v>
      </c>
      <c r="F12" s="9">
        <v>4.3499999999999996</v>
      </c>
      <c r="G12" s="9">
        <v>3</v>
      </c>
      <c r="H12" s="9" t="s">
        <v>18</v>
      </c>
    </row>
    <row r="13" spans="1:9" x14ac:dyDescent="0.25">
      <c r="A13" s="9" t="s">
        <v>58</v>
      </c>
      <c r="B13" s="9" t="s">
        <v>59</v>
      </c>
      <c r="C13" s="10">
        <v>5512</v>
      </c>
      <c r="D13" s="9">
        <v>0.75</v>
      </c>
      <c r="E13" s="9">
        <v>0.75</v>
      </c>
      <c r="F13" s="9">
        <v>1.08</v>
      </c>
      <c r="G13" s="9">
        <v>3</v>
      </c>
      <c r="H13" s="9" t="s">
        <v>18</v>
      </c>
    </row>
    <row r="14" spans="1:9" x14ac:dyDescent="0.25">
      <c r="A14" s="9" t="s">
        <v>135</v>
      </c>
      <c r="B14" s="9" t="s">
        <v>136</v>
      </c>
      <c r="C14" s="10">
        <v>6092</v>
      </c>
      <c r="D14" s="9">
        <v>0</v>
      </c>
      <c r="E14" s="9">
        <v>3</v>
      </c>
      <c r="F14" s="9">
        <v>5</v>
      </c>
      <c r="G14" s="9">
        <v>8</v>
      </c>
      <c r="H14" s="9" t="s">
        <v>18</v>
      </c>
    </row>
    <row r="15" spans="1:9" x14ac:dyDescent="0.25">
      <c r="A15" s="9" t="s">
        <v>146</v>
      </c>
      <c r="B15" s="9" t="s">
        <v>147</v>
      </c>
      <c r="C15" s="10">
        <v>6309</v>
      </c>
      <c r="D15" s="9">
        <v>1</v>
      </c>
      <c r="E15" s="9">
        <v>1.2</v>
      </c>
      <c r="F15" s="9">
        <v>0</v>
      </c>
      <c r="G15" s="9">
        <v>2</v>
      </c>
      <c r="H15" s="9" t="s">
        <v>18</v>
      </c>
    </row>
    <row r="16" spans="1:9" x14ac:dyDescent="0.25">
      <c r="A16" s="9" t="s">
        <v>125</v>
      </c>
      <c r="B16" s="9" t="s">
        <v>126</v>
      </c>
      <c r="C16" s="10">
        <v>5012</v>
      </c>
      <c r="D16" s="9">
        <v>3</v>
      </c>
      <c r="E16" s="9">
        <v>3</v>
      </c>
      <c r="F16" s="9">
        <v>2.75</v>
      </c>
      <c r="G16" s="9">
        <v>5</v>
      </c>
      <c r="H16" s="9" t="s">
        <v>18</v>
      </c>
    </row>
    <row r="17" spans="1:8" x14ac:dyDescent="0.25">
      <c r="A17" s="9" t="s">
        <v>78</v>
      </c>
      <c r="B17" s="9" t="s">
        <v>79</v>
      </c>
      <c r="C17" s="10">
        <v>7257</v>
      </c>
      <c r="D17" s="9">
        <v>1</v>
      </c>
      <c r="E17" s="9">
        <v>2</v>
      </c>
      <c r="F17" s="9">
        <v>2.37</v>
      </c>
      <c r="G17" s="9">
        <v>9</v>
      </c>
      <c r="H17" s="9" t="s">
        <v>18</v>
      </c>
    </row>
    <row r="18" spans="1:8" x14ac:dyDescent="0.25">
      <c r="A18" s="9" t="s">
        <v>70</v>
      </c>
      <c r="B18" s="9" t="s">
        <v>71</v>
      </c>
      <c r="C18" s="10">
        <v>7760</v>
      </c>
      <c r="D18" s="9">
        <v>0.88</v>
      </c>
      <c r="E18" s="9">
        <v>1.76</v>
      </c>
      <c r="F18" s="9">
        <v>1.76</v>
      </c>
      <c r="G18" s="9">
        <v>4</v>
      </c>
      <c r="H18" s="9" t="s">
        <v>18</v>
      </c>
    </row>
    <row r="19" spans="1:8" x14ac:dyDescent="0.25">
      <c r="A19" s="9" t="s">
        <v>102</v>
      </c>
      <c r="B19" s="9" t="s">
        <v>103</v>
      </c>
      <c r="C19" s="10">
        <v>5880</v>
      </c>
      <c r="D19" s="9">
        <v>0</v>
      </c>
      <c r="E19" s="9">
        <v>0.4</v>
      </c>
      <c r="F19" s="9">
        <v>0</v>
      </c>
      <c r="G19" s="9">
        <v>1</v>
      </c>
      <c r="H19" s="9" t="s">
        <v>18</v>
      </c>
    </row>
    <row r="20" spans="1:8" x14ac:dyDescent="0.25">
      <c r="A20" s="9" t="s">
        <v>72</v>
      </c>
      <c r="B20" s="9" t="s">
        <v>73</v>
      </c>
      <c r="C20" s="10">
        <v>7879</v>
      </c>
      <c r="D20" s="9">
        <v>0</v>
      </c>
      <c r="E20" s="9">
        <v>2.69</v>
      </c>
      <c r="F20" s="9">
        <v>4</v>
      </c>
      <c r="G20" s="9">
        <v>10</v>
      </c>
      <c r="H20" s="9" t="s">
        <v>18</v>
      </c>
    </row>
    <row r="21" spans="1:8" x14ac:dyDescent="0.25">
      <c r="A21" s="9" t="s">
        <v>74</v>
      </c>
      <c r="B21" s="9" t="s">
        <v>75</v>
      </c>
      <c r="C21" s="10">
        <v>7761</v>
      </c>
      <c r="D21" s="9">
        <v>0</v>
      </c>
      <c r="E21" s="9">
        <v>2</v>
      </c>
      <c r="F21" s="9">
        <v>2.35</v>
      </c>
      <c r="G21" s="9">
        <v>5</v>
      </c>
      <c r="H21" s="9" t="s">
        <v>18</v>
      </c>
    </row>
    <row r="22" spans="1:8" x14ac:dyDescent="0.25">
      <c r="A22" s="9" t="s">
        <v>106</v>
      </c>
      <c r="B22" s="9" t="s">
        <v>105</v>
      </c>
      <c r="C22" s="10">
        <v>5183</v>
      </c>
      <c r="D22" s="9">
        <v>0</v>
      </c>
      <c r="E22" s="9">
        <v>0.43</v>
      </c>
      <c r="F22" s="9">
        <v>0</v>
      </c>
      <c r="G22" s="9">
        <v>1</v>
      </c>
      <c r="H22" s="9" t="s">
        <v>18</v>
      </c>
    </row>
    <row r="23" spans="1:8" x14ac:dyDescent="0.25">
      <c r="A23" s="9" t="s">
        <v>80</v>
      </c>
      <c r="B23" s="9" t="s">
        <v>81</v>
      </c>
      <c r="C23" s="10">
        <v>5773</v>
      </c>
      <c r="D23" s="9">
        <v>0.85</v>
      </c>
      <c r="E23" s="9">
        <v>0.85</v>
      </c>
      <c r="F23" s="9">
        <v>0</v>
      </c>
      <c r="G23" s="9">
        <v>1</v>
      </c>
      <c r="H23" s="9" t="s">
        <v>18</v>
      </c>
    </row>
    <row r="24" spans="1:8" x14ac:dyDescent="0.25">
      <c r="A24" s="9" t="s">
        <v>82</v>
      </c>
      <c r="B24" s="9" t="s">
        <v>83</v>
      </c>
      <c r="C24" s="10">
        <v>6246</v>
      </c>
      <c r="D24" s="9">
        <v>0</v>
      </c>
      <c r="E24" s="9">
        <v>0.63</v>
      </c>
      <c r="F24" s="9">
        <v>0</v>
      </c>
      <c r="G24" s="9">
        <v>1</v>
      </c>
      <c r="H24" s="9" t="s">
        <v>18</v>
      </c>
    </row>
    <row r="25" spans="1:8" x14ac:dyDescent="0.25">
      <c r="A25" s="9" t="s">
        <v>76</v>
      </c>
      <c r="B25" s="9" t="s">
        <v>77</v>
      </c>
      <c r="C25" s="10">
        <v>5102</v>
      </c>
      <c r="D25" s="9">
        <v>0.5</v>
      </c>
      <c r="E25" s="9">
        <v>0.5</v>
      </c>
      <c r="F25" s="9">
        <v>1.6</v>
      </c>
      <c r="G25" s="9">
        <v>6</v>
      </c>
      <c r="H25" s="9" t="s">
        <v>18</v>
      </c>
    </row>
    <row r="26" spans="1:8" x14ac:dyDescent="0.25">
      <c r="A26" s="9" t="s">
        <v>36</v>
      </c>
      <c r="B26" s="9" t="s">
        <v>37</v>
      </c>
      <c r="C26" s="10">
        <v>5235</v>
      </c>
      <c r="D26" s="9">
        <v>1</v>
      </c>
      <c r="E26" s="9">
        <v>2</v>
      </c>
      <c r="F26" s="9">
        <v>2.75</v>
      </c>
      <c r="G26" s="9">
        <v>6</v>
      </c>
      <c r="H26" s="9" t="s">
        <v>18</v>
      </c>
    </row>
    <row r="27" spans="1:8" x14ac:dyDescent="0.25">
      <c r="A27" s="9" t="s">
        <v>68</v>
      </c>
      <c r="B27" s="9" t="s">
        <v>69</v>
      </c>
      <c r="C27" s="10">
        <v>6735</v>
      </c>
      <c r="D27" s="9">
        <v>0.88</v>
      </c>
      <c r="E27" s="9">
        <v>2.63</v>
      </c>
      <c r="F27" s="9">
        <v>1.28</v>
      </c>
      <c r="G27" s="9">
        <v>7</v>
      </c>
      <c r="H27" s="9" t="s">
        <v>18</v>
      </c>
    </row>
    <row r="28" spans="1:8" x14ac:dyDescent="0.25">
      <c r="A28" s="9" t="s">
        <v>100</v>
      </c>
      <c r="B28" s="9" t="s">
        <v>101</v>
      </c>
      <c r="C28" s="10">
        <v>8624</v>
      </c>
      <c r="D28" s="9">
        <v>0</v>
      </c>
      <c r="E28" s="9">
        <v>1.85</v>
      </c>
      <c r="F28" s="9">
        <v>1.7</v>
      </c>
      <c r="G28" s="9">
        <v>7</v>
      </c>
      <c r="H28" s="9" t="s">
        <v>18</v>
      </c>
    </row>
    <row r="29" spans="1:8" x14ac:dyDescent="0.25">
      <c r="A29" s="9" t="s">
        <v>86</v>
      </c>
      <c r="B29" s="9" t="s">
        <v>87</v>
      </c>
      <c r="C29" s="10">
        <v>5085</v>
      </c>
      <c r="D29" s="9">
        <v>0</v>
      </c>
      <c r="E29" s="9">
        <v>1</v>
      </c>
      <c r="F29" s="9">
        <v>3.55</v>
      </c>
      <c r="G29" s="9">
        <v>6</v>
      </c>
      <c r="H29" s="9" t="s">
        <v>18</v>
      </c>
    </row>
    <row r="30" spans="1:8" x14ac:dyDescent="0.25">
      <c r="A30" s="9" t="s">
        <v>88</v>
      </c>
      <c r="B30" s="9" t="s">
        <v>89</v>
      </c>
      <c r="C30" s="10">
        <v>9009</v>
      </c>
      <c r="D30" s="9">
        <v>0</v>
      </c>
      <c r="E30" s="9">
        <v>1.88</v>
      </c>
      <c r="F30" s="9">
        <v>2.25</v>
      </c>
      <c r="G30" s="9">
        <v>6</v>
      </c>
      <c r="H30" s="9" t="s">
        <v>18</v>
      </c>
    </row>
    <row r="31" spans="1:8" x14ac:dyDescent="0.25">
      <c r="A31" s="9" t="s">
        <v>64</v>
      </c>
      <c r="B31" s="9" t="s">
        <v>65</v>
      </c>
      <c r="C31" s="10">
        <v>5641</v>
      </c>
      <c r="D31" s="9">
        <v>0</v>
      </c>
      <c r="E31" s="9">
        <v>1</v>
      </c>
      <c r="F31" s="9">
        <v>1.5</v>
      </c>
      <c r="G31" s="9">
        <v>6</v>
      </c>
      <c r="H31" s="9" t="s">
        <v>18</v>
      </c>
    </row>
    <row r="32" spans="1:8" x14ac:dyDescent="0.25">
      <c r="A32" s="9" t="s">
        <v>90</v>
      </c>
      <c r="B32" s="9" t="s">
        <v>91</v>
      </c>
      <c r="C32" s="10">
        <v>9964</v>
      </c>
      <c r="D32" s="9">
        <v>0</v>
      </c>
      <c r="E32" s="9">
        <v>0.86</v>
      </c>
      <c r="F32" s="9">
        <v>0.5</v>
      </c>
      <c r="G32" s="9">
        <v>3</v>
      </c>
      <c r="H32" s="9" t="s">
        <v>18</v>
      </c>
    </row>
    <row r="33" spans="1:8" x14ac:dyDescent="0.25">
      <c r="A33" s="9" t="s">
        <v>109</v>
      </c>
      <c r="B33" s="9" t="s">
        <v>110</v>
      </c>
      <c r="C33" s="10">
        <v>9692</v>
      </c>
      <c r="D33" s="9">
        <v>1</v>
      </c>
      <c r="E33" s="9">
        <v>2</v>
      </c>
      <c r="F33" s="9">
        <v>6.5</v>
      </c>
      <c r="G33" s="9">
        <v>11</v>
      </c>
      <c r="H33" s="9" t="s">
        <v>18</v>
      </c>
    </row>
    <row r="34" spans="1:8" x14ac:dyDescent="0.25">
      <c r="A34" s="9" t="s">
        <v>143</v>
      </c>
      <c r="B34" s="9" t="s">
        <v>144</v>
      </c>
      <c r="C34" s="10">
        <v>6031</v>
      </c>
      <c r="D34" s="9">
        <v>0</v>
      </c>
      <c r="E34" s="9">
        <v>0.4</v>
      </c>
      <c r="F34" s="9">
        <v>0</v>
      </c>
      <c r="G34" s="9">
        <v>1</v>
      </c>
      <c r="H34" s="9" t="s">
        <v>18</v>
      </c>
    </row>
    <row r="35" spans="1:8" x14ac:dyDescent="0.25">
      <c r="A35" s="9" t="s">
        <v>139</v>
      </c>
      <c r="B35" s="9" t="s">
        <v>140</v>
      </c>
      <c r="C35" s="10">
        <v>8349</v>
      </c>
      <c r="D35" s="9">
        <v>2.9</v>
      </c>
      <c r="E35" s="9">
        <v>2.9</v>
      </c>
      <c r="F35" s="9">
        <v>3.68</v>
      </c>
      <c r="G35" s="9">
        <v>10</v>
      </c>
      <c r="H35" s="9" t="s">
        <v>18</v>
      </c>
    </row>
    <row r="36" spans="1:8" x14ac:dyDescent="0.25">
      <c r="A36" s="9" t="s">
        <v>92</v>
      </c>
      <c r="B36" s="9" t="s">
        <v>93</v>
      </c>
      <c r="C36" s="10">
        <v>5542</v>
      </c>
      <c r="D36" s="9">
        <v>0</v>
      </c>
      <c r="E36" s="9">
        <v>1</v>
      </c>
      <c r="F36" s="9">
        <v>0.9</v>
      </c>
      <c r="G36" s="9">
        <v>2</v>
      </c>
      <c r="H36" s="9" t="s">
        <v>18</v>
      </c>
    </row>
    <row r="37" spans="1:8" x14ac:dyDescent="0.25">
      <c r="A37" s="9" t="s">
        <v>94</v>
      </c>
      <c r="B37" s="9" t="s">
        <v>95</v>
      </c>
      <c r="C37" s="10">
        <v>6661</v>
      </c>
      <c r="D37" s="9">
        <v>0</v>
      </c>
      <c r="E37" s="9">
        <v>1.65</v>
      </c>
      <c r="F37" s="9">
        <v>0.8</v>
      </c>
      <c r="G37" s="9">
        <v>4</v>
      </c>
      <c r="H37" s="9" t="s">
        <v>18</v>
      </c>
    </row>
    <row r="38" spans="1:8" x14ac:dyDescent="0.25">
      <c r="A38" s="9" t="s">
        <v>48</v>
      </c>
      <c r="B38" s="9" t="s">
        <v>47</v>
      </c>
      <c r="C38" s="10">
        <v>5210</v>
      </c>
      <c r="D38" s="9">
        <v>0</v>
      </c>
      <c r="E38" s="9">
        <v>0.28000000000000003</v>
      </c>
      <c r="F38" s="9">
        <v>0</v>
      </c>
      <c r="G38" s="9">
        <v>1</v>
      </c>
      <c r="H38" s="9" t="s">
        <v>18</v>
      </c>
    </row>
    <row r="39" spans="1:8" x14ac:dyDescent="0.25">
      <c r="A39" s="9" t="s">
        <v>96</v>
      </c>
      <c r="B39" s="9" t="s">
        <v>97</v>
      </c>
      <c r="C39" s="10">
        <v>5014</v>
      </c>
      <c r="D39" s="9">
        <v>1.75</v>
      </c>
      <c r="E39" s="9">
        <v>3.13</v>
      </c>
      <c r="F39" s="9">
        <v>2.09</v>
      </c>
      <c r="G39" s="9">
        <v>8</v>
      </c>
      <c r="H39" s="9" t="s">
        <v>18</v>
      </c>
    </row>
    <row r="40" spans="1:8" x14ac:dyDescent="0.25">
      <c r="A40" s="9" t="s">
        <v>98</v>
      </c>
      <c r="B40" s="9" t="s">
        <v>99</v>
      </c>
      <c r="C40" s="10">
        <v>6240</v>
      </c>
      <c r="D40" s="9">
        <v>0.8</v>
      </c>
      <c r="E40" s="9">
        <v>0.8</v>
      </c>
      <c r="F40" s="9">
        <v>1.43</v>
      </c>
      <c r="G40" s="9">
        <v>4</v>
      </c>
      <c r="H40" s="9" t="s">
        <v>18</v>
      </c>
    </row>
    <row r="41" spans="1:8" x14ac:dyDescent="0.25">
      <c r="A41" s="9" t="s">
        <v>145</v>
      </c>
      <c r="B41" s="9" t="s">
        <v>101</v>
      </c>
      <c r="C41" s="10">
        <v>8624</v>
      </c>
      <c r="D41" s="9">
        <v>0</v>
      </c>
      <c r="E41" s="9">
        <v>0.5</v>
      </c>
      <c r="F41" s="9">
        <v>0.48</v>
      </c>
      <c r="G41" s="9">
        <v>2</v>
      </c>
      <c r="H41" s="9" t="s">
        <v>18</v>
      </c>
    </row>
    <row r="42" spans="1:8" x14ac:dyDescent="0.25">
      <c r="A42" s="9" t="s">
        <v>104</v>
      </c>
      <c r="B42" s="9" t="s">
        <v>105</v>
      </c>
      <c r="C42" s="10">
        <v>5183</v>
      </c>
      <c r="D42" s="9">
        <v>1</v>
      </c>
      <c r="E42" s="9">
        <v>1</v>
      </c>
      <c r="F42" s="9">
        <v>2.33</v>
      </c>
      <c r="G42" s="9">
        <v>6</v>
      </c>
      <c r="H42" s="9" t="s">
        <v>18</v>
      </c>
    </row>
    <row r="43" spans="1:8" x14ac:dyDescent="0.25">
      <c r="A43" s="9" t="s">
        <v>84</v>
      </c>
      <c r="B43" s="9" t="s">
        <v>85</v>
      </c>
      <c r="C43" s="10">
        <v>9490</v>
      </c>
      <c r="D43" s="9">
        <v>1.89</v>
      </c>
      <c r="E43" s="9">
        <v>1.89</v>
      </c>
      <c r="F43" s="9">
        <v>3.57</v>
      </c>
      <c r="G43" s="9">
        <v>8</v>
      </c>
      <c r="H43" s="9" t="s">
        <v>18</v>
      </c>
    </row>
    <row r="44" spans="1:8" x14ac:dyDescent="0.25">
      <c r="A44" s="9" t="s">
        <v>148</v>
      </c>
      <c r="B44" s="9" t="s">
        <v>120</v>
      </c>
      <c r="C44" s="10">
        <v>9874</v>
      </c>
      <c r="D44" s="9">
        <v>0</v>
      </c>
      <c r="E44" s="9">
        <v>0</v>
      </c>
      <c r="F44" s="9">
        <v>0</v>
      </c>
      <c r="G44" s="9">
        <v>0</v>
      </c>
      <c r="H44" s="9" t="s">
        <v>19</v>
      </c>
    </row>
    <row r="45" spans="1:8" x14ac:dyDescent="0.25">
      <c r="A45" s="9" t="s">
        <v>107</v>
      </c>
      <c r="B45" s="9" t="s">
        <v>108</v>
      </c>
      <c r="C45" s="10">
        <v>5376</v>
      </c>
      <c r="D45" s="9">
        <v>0</v>
      </c>
      <c r="E45" s="9">
        <v>1</v>
      </c>
      <c r="F45" s="9">
        <v>1.28</v>
      </c>
      <c r="G45" s="9">
        <v>6</v>
      </c>
      <c r="H45" s="9" t="s">
        <v>18</v>
      </c>
    </row>
    <row r="46" spans="1:8" x14ac:dyDescent="0.25">
      <c r="A46" s="9" t="s">
        <v>111</v>
      </c>
      <c r="B46" s="9" t="s">
        <v>112</v>
      </c>
      <c r="C46" s="10">
        <v>7297</v>
      </c>
      <c r="D46" s="9">
        <v>1</v>
      </c>
      <c r="E46" s="9">
        <v>2.875</v>
      </c>
      <c r="F46" s="9">
        <v>4.84</v>
      </c>
      <c r="G46" s="9">
        <v>11</v>
      </c>
      <c r="H46" s="9" t="s">
        <v>18</v>
      </c>
    </row>
    <row r="47" spans="1:8" x14ac:dyDescent="0.25">
      <c r="A47" s="9" t="s">
        <v>113</v>
      </c>
      <c r="B47" s="9" t="s">
        <v>114</v>
      </c>
      <c r="C47" s="10">
        <v>6593</v>
      </c>
      <c r="D47" s="9">
        <v>0.88</v>
      </c>
      <c r="E47" s="9">
        <v>0.88</v>
      </c>
      <c r="F47" s="9">
        <v>3.73</v>
      </c>
      <c r="G47" s="9">
        <v>5</v>
      </c>
      <c r="H47" s="9" t="s">
        <v>18</v>
      </c>
    </row>
    <row r="48" spans="1:8" x14ac:dyDescent="0.25">
      <c r="A48" s="9" t="s">
        <v>60</v>
      </c>
      <c r="B48" s="9" t="s">
        <v>61</v>
      </c>
      <c r="C48" s="10">
        <v>5613</v>
      </c>
      <c r="D48" s="9">
        <v>1</v>
      </c>
      <c r="E48" s="9">
        <v>4.38</v>
      </c>
      <c r="F48" s="9">
        <v>2</v>
      </c>
      <c r="G48" s="9">
        <v>12</v>
      </c>
      <c r="H48" s="9" t="s">
        <v>18</v>
      </c>
    </row>
    <row r="49" spans="1:8" x14ac:dyDescent="0.25">
      <c r="A49" s="9" t="s">
        <v>115</v>
      </c>
      <c r="B49" s="9" t="s">
        <v>116</v>
      </c>
      <c r="C49" s="10">
        <v>8589</v>
      </c>
      <c r="D49" s="9">
        <v>0</v>
      </c>
      <c r="E49" s="9">
        <v>2.75</v>
      </c>
      <c r="F49" s="9">
        <v>0.3</v>
      </c>
      <c r="G49" s="9">
        <v>5</v>
      </c>
      <c r="H49" s="9" t="s">
        <v>18</v>
      </c>
    </row>
    <row r="50" spans="1:8" x14ac:dyDescent="0.25">
      <c r="A50" s="9" t="s">
        <v>117</v>
      </c>
      <c r="B50" s="9" t="s">
        <v>118</v>
      </c>
      <c r="C50" s="10">
        <v>7220</v>
      </c>
      <c r="D50" s="9">
        <v>0.8</v>
      </c>
      <c r="E50" s="9">
        <v>0.8</v>
      </c>
      <c r="F50" s="9">
        <v>1.3</v>
      </c>
      <c r="G50" s="9">
        <v>3</v>
      </c>
      <c r="H50" s="9" t="s">
        <v>18</v>
      </c>
    </row>
    <row r="51" spans="1:8" x14ac:dyDescent="0.25">
      <c r="A51" s="9" t="s">
        <v>119</v>
      </c>
      <c r="B51" s="9" t="s">
        <v>120</v>
      </c>
      <c r="C51" s="10">
        <v>9874</v>
      </c>
      <c r="D51" s="9">
        <v>0</v>
      </c>
      <c r="E51" s="9">
        <v>0.75</v>
      </c>
      <c r="F51" s="9">
        <v>0</v>
      </c>
      <c r="G51" s="9">
        <v>1</v>
      </c>
      <c r="H51" s="9" t="s">
        <v>18</v>
      </c>
    </row>
    <row r="52" spans="1:8" x14ac:dyDescent="0.25">
      <c r="A52" s="9" t="s">
        <v>54</v>
      </c>
      <c r="B52" s="9" t="s">
        <v>55</v>
      </c>
      <c r="C52" s="10">
        <v>9015</v>
      </c>
      <c r="D52" s="9">
        <v>3</v>
      </c>
      <c r="E52" s="9">
        <v>4.78</v>
      </c>
      <c r="F52" s="9">
        <v>3.79</v>
      </c>
      <c r="G52" s="9">
        <v>14</v>
      </c>
      <c r="H52" s="9" t="s">
        <v>18</v>
      </c>
    </row>
    <row r="53" spans="1:8" x14ac:dyDescent="0.25">
      <c r="A53" s="9" t="s">
        <v>121</v>
      </c>
      <c r="B53" s="9" t="s">
        <v>122</v>
      </c>
      <c r="C53" s="10">
        <v>8784</v>
      </c>
      <c r="D53" s="9">
        <v>2</v>
      </c>
      <c r="E53" s="9">
        <v>3</v>
      </c>
      <c r="F53" s="9">
        <v>3.1</v>
      </c>
      <c r="G53" s="9">
        <v>10</v>
      </c>
      <c r="H53" s="9" t="s">
        <v>18</v>
      </c>
    </row>
    <row r="54" spans="1:8" x14ac:dyDescent="0.25">
      <c r="A54" s="9" t="s">
        <v>123</v>
      </c>
      <c r="B54" s="9" t="s">
        <v>124</v>
      </c>
      <c r="C54" s="10">
        <v>5734</v>
      </c>
      <c r="D54" s="9">
        <v>0</v>
      </c>
      <c r="E54" s="9">
        <v>0.35</v>
      </c>
      <c r="F54" s="9">
        <v>0.31</v>
      </c>
      <c r="G54" s="9">
        <v>3</v>
      </c>
      <c r="H54" s="9" t="s">
        <v>18</v>
      </c>
    </row>
    <row r="55" spans="1:8" x14ac:dyDescent="0.25">
      <c r="A55" s="9" t="s">
        <v>127</v>
      </c>
      <c r="B55" s="9" t="s">
        <v>128</v>
      </c>
      <c r="C55" s="10">
        <v>5075</v>
      </c>
      <c r="D55" s="9">
        <v>0.8</v>
      </c>
      <c r="E55" s="9">
        <v>1.39</v>
      </c>
      <c r="F55" s="9">
        <v>1.06</v>
      </c>
      <c r="G55" s="9">
        <v>4</v>
      </c>
      <c r="H55" s="9" t="s">
        <v>18</v>
      </c>
    </row>
    <row r="56" spans="1:8" x14ac:dyDescent="0.25">
      <c r="A56" s="9" t="s">
        <v>129</v>
      </c>
      <c r="B56" s="9" t="s">
        <v>130</v>
      </c>
      <c r="C56" s="10">
        <v>7693</v>
      </c>
      <c r="D56" s="9">
        <v>0</v>
      </c>
      <c r="E56" s="9">
        <v>1.1499999999999999</v>
      </c>
      <c r="F56" s="9">
        <v>0.38</v>
      </c>
      <c r="G56" s="9">
        <v>5</v>
      </c>
      <c r="H56" s="9" t="s">
        <v>18</v>
      </c>
    </row>
    <row r="57" spans="1:8" x14ac:dyDescent="0.25">
      <c r="A57" s="9" t="s">
        <v>131</v>
      </c>
      <c r="B57" s="9" t="s">
        <v>132</v>
      </c>
      <c r="C57" s="10">
        <v>9589</v>
      </c>
      <c r="D57" s="9">
        <v>2</v>
      </c>
      <c r="E57" s="9">
        <v>2.9</v>
      </c>
      <c r="F57" s="9">
        <v>4.55</v>
      </c>
      <c r="G57" s="9">
        <v>10</v>
      </c>
      <c r="H57" s="9" t="s">
        <v>18</v>
      </c>
    </row>
    <row r="58" spans="1:8" x14ac:dyDescent="0.25">
      <c r="A58" s="9" t="s">
        <v>53</v>
      </c>
      <c r="B58" s="9" t="s">
        <v>52</v>
      </c>
      <c r="C58" s="10">
        <v>8034</v>
      </c>
      <c r="D58" s="9">
        <v>0</v>
      </c>
      <c r="E58" s="9">
        <v>0.3</v>
      </c>
      <c r="F58" s="9">
        <v>0</v>
      </c>
      <c r="G58" s="9">
        <v>1</v>
      </c>
      <c r="H58" s="9" t="s">
        <v>18</v>
      </c>
    </row>
    <row r="59" spans="1:8" x14ac:dyDescent="0.25">
      <c r="A59" s="9" t="s">
        <v>66</v>
      </c>
      <c r="B59" s="9" t="s">
        <v>67</v>
      </c>
      <c r="C59" s="10">
        <v>6204</v>
      </c>
      <c r="D59" s="9">
        <v>1</v>
      </c>
      <c r="E59" s="9">
        <v>1</v>
      </c>
      <c r="F59" s="9">
        <v>2.75</v>
      </c>
      <c r="G59" s="9">
        <v>8</v>
      </c>
      <c r="H59" s="9" t="s">
        <v>18</v>
      </c>
    </row>
    <row r="60" spans="1:8" x14ac:dyDescent="0.25">
      <c r="A60" s="9" t="s">
        <v>133</v>
      </c>
      <c r="B60" s="9" t="s">
        <v>134</v>
      </c>
      <c r="C60" s="10">
        <v>7794</v>
      </c>
      <c r="D60" s="9">
        <v>1</v>
      </c>
      <c r="E60" s="9">
        <v>3</v>
      </c>
      <c r="F60" s="9">
        <v>1.1499999999999999</v>
      </c>
      <c r="G60" s="9">
        <v>5</v>
      </c>
      <c r="H60" s="9" t="s">
        <v>18</v>
      </c>
    </row>
    <row r="61" spans="1:8" x14ac:dyDescent="0.25">
      <c r="A61" s="9" t="s">
        <v>137</v>
      </c>
      <c r="B61" s="9" t="s">
        <v>138</v>
      </c>
      <c r="C61" s="10">
        <v>6408</v>
      </c>
      <c r="D61" s="9">
        <v>0</v>
      </c>
      <c r="E61" s="9">
        <v>2.1800000000000002</v>
      </c>
      <c r="F61" s="9">
        <v>0.4</v>
      </c>
      <c r="G61" s="9">
        <v>4</v>
      </c>
      <c r="H61" s="9" t="s">
        <v>18</v>
      </c>
    </row>
    <row r="62" spans="1:8" x14ac:dyDescent="0.25">
      <c r="A62" s="9"/>
      <c r="B62" s="9"/>
      <c r="C62" s="10"/>
      <c r="D62" s="9"/>
      <c r="E62" s="9"/>
      <c r="F62" s="9"/>
      <c r="G62" s="9"/>
      <c r="H62" s="9"/>
    </row>
  </sheetData>
  <sortState ref="A3:H61">
    <sortCondition ref="A3:A61"/>
  </sortState>
  <mergeCells count="1">
    <mergeCell ref="A1:I1"/>
  </mergeCells>
  <conditionalFormatting sqref="A3:H62">
    <cfRule type="expression" dxfId="2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65"/>
  <sheetViews>
    <sheetView workbookViewId="0">
      <selection sqref="A1:K1"/>
    </sheetView>
  </sheetViews>
  <sheetFormatPr defaultRowHeight="15" x14ac:dyDescent="0.25"/>
  <cols>
    <col min="1" max="1" width="32" customWidth="1"/>
    <col min="2" max="2" width="16.42578125" customWidth="1"/>
    <col min="3" max="3" width="6.28515625" style="3" customWidth="1"/>
    <col min="7" max="7" width="7.28515625" customWidth="1"/>
    <col min="9" max="9" width="8" customWidth="1"/>
    <col min="10" max="11" width="7.7109375" customWidth="1"/>
  </cols>
  <sheetData>
    <row r="1" spans="1:11" ht="15.75" x14ac:dyDescent="0.25">
      <c r="A1" s="35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41.25" x14ac:dyDescent="0.25">
      <c r="A2" s="5" t="s">
        <v>2</v>
      </c>
      <c r="B2" s="5" t="s">
        <v>0</v>
      </c>
      <c r="C2" s="8" t="s">
        <v>1</v>
      </c>
      <c r="D2" s="8" t="s">
        <v>20</v>
      </c>
      <c r="E2" s="8" t="s">
        <v>21</v>
      </c>
      <c r="F2" s="22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</row>
    <row r="3" spans="1:11" x14ac:dyDescent="0.25">
      <c r="A3" s="9" t="s">
        <v>62</v>
      </c>
      <c r="B3" s="9" t="s">
        <v>63</v>
      </c>
      <c r="C3" s="10">
        <v>9047</v>
      </c>
      <c r="D3" s="30">
        <v>31</v>
      </c>
      <c r="E3" s="30">
        <v>182</v>
      </c>
      <c r="F3" s="30">
        <v>21</v>
      </c>
      <c r="G3" s="30">
        <v>315</v>
      </c>
      <c r="H3" s="10">
        <v>8777</v>
      </c>
      <c r="I3" s="9" t="s">
        <v>28</v>
      </c>
      <c r="J3" s="30">
        <v>410</v>
      </c>
      <c r="K3" s="30">
        <v>5</v>
      </c>
    </row>
    <row r="4" spans="1:11" x14ac:dyDescent="0.25">
      <c r="A4" s="9" t="s">
        <v>38</v>
      </c>
      <c r="B4" s="9" t="s">
        <v>39</v>
      </c>
      <c r="C4" s="10">
        <v>8188</v>
      </c>
      <c r="D4" s="30">
        <v>235</v>
      </c>
      <c r="E4" s="10">
        <v>1987</v>
      </c>
      <c r="F4" s="30">
        <v>110</v>
      </c>
      <c r="G4" s="10">
        <v>3530</v>
      </c>
      <c r="H4" s="10">
        <v>165499</v>
      </c>
      <c r="I4" s="10">
        <v>9750</v>
      </c>
      <c r="J4" s="10">
        <v>20263</v>
      </c>
      <c r="K4" s="10">
        <v>11517</v>
      </c>
    </row>
    <row r="5" spans="1:11" x14ac:dyDescent="0.25">
      <c r="A5" s="9" t="s">
        <v>51</v>
      </c>
      <c r="B5" s="9" t="s">
        <v>52</v>
      </c>
      <c r="C5" s="10">
        <v>8034</v>
      </c>
      <c r="D5" s="30">
        <v>2</v>
      </c>
      <c r="E5" s="30">
        <v>60</v>
      </c>
      <c r="F5" s="30">
        <v>0</v>
      </c>
      <c r="G5" s="30">
        <v>0</v>
      </c>
      <c r="H5" s="10">
        <v>1409</v>
      </c>
      <c r="I5" s="9" t="s">
        <v>28</v>
      </c>
      <c r="J5" s="30">
        <v>0</v>
      </c>
      <c r="K5" s="30">
        <v>0</v>
      </c>
    </row>
    <row r="6" spans="1:11" x14ac:dyDescent="0.25">
      <c r="A6" s="9" t="s">
        <v>141</v>
      </c>
      <c r="B6" s="9" t="s">
        <v>142</v>
      </c>
      <c r="C6" s="10">
        <v>7246</v>
      </c>
      <c r="D6" s="30">
        <v>55</v>
      </c>
      <c r="E6" s="30">
        <v>460</v>
      </c>
      <c r="F6" s="30">
        <v>96</v>
      </c>
      <c r="G6" s="10">
        <v>1188</v>
      </c>
      <c r="H6" s="10">
        <v>12214</v>
      </c>
      <c r="I6" s="10">
        <v>1662</v>
      </c>
      <c r="J6" s="30">
        <v>59</v>
      </c>
      <c r="K6" s="30">
        <v>181</v>
      </c>
    </row>
    <row r="7" spans="1:11" x14ac:dyDescent="0.25">
      <c r="A7" s="9" t="s">
        <v>40</v>
      </c>
      <c r="B7" s="9" t="s">
        <v>41</v>
      </c>
      <c r="C7" s="10">
        <v>6611</v>
      </c>
      <c r="D7" s="30">
        <v>238</v>
      </c>
      <c r="E7" s="10">
        <v>2667</v>
      </c>
      <c r="F7" s="30">
        <v>140</v>
      </c>
      <c r="G7" s="10">
        <v>3549</v>
      </c>
      <c r="H7" s="10">
        <v>114354</v>
      </c>
      <c r="I7" s="10">
        <v>1131</v>
      </c>
      <c r="J7" s="10">
        <v>2633</v>
      </c>
      <c r="K7" s="30">
        <v>607</v>
      </c>
    </row>
    <row r="8" spans="1:11" x14ac:dyDescent="0.25">
      <c r="A8" s="9" t="s">
        <v>42</v>
      </c>
      <c r="B8" s="9" t="s">
        <v>43</v>
      </c>
      <c r="C8" s="10">
        <v>6534</v>
      </c>
      <c r="D8" s="30">
        <v>77</v>
      </c>
      <c r="E8" s="10">
        <v>1164</v>
      </c>
      <c r="F8" s="30">
        <v>56</v>
      </c>
      <c r="G8" s="10">
        <v>1578</v>
      </c>
      <c r="H8" s="10">
        <v>22673</v>
      </c>
      <c r="I8" s="10">
        <v>4550</v>
      </c>
      <c r="J8" s="10">
        <v>4969</v>
      </c>
      <c r="K8" s="10">
        <v>3861</v>
      </c>
    </row>
    <row r="9" spans="1:11" x14ac:dyDescent="0.25">
      <c r="A9" s="9" t="s">
        <v>44</v>
      </c>
      <c r="B9" s="9" t="s">
        <v>45</v>
      </c>
      <c r="C9" s="10">
        <v>9482</v>
      </c>
      <c r="D9" s="30">
        <v>135</v>
      </c>
      <c r="E9" s="10">
        <v>2745</v>
      </c>
      <c r="F9" s="30">
        <v>32</v>
      </c>
      <c r="G9" s="30">
        <v>368</v>
      </c>
      <c r="H9" s="10">
        <v>52671</v>
      </c>
      <c r="I9" s="10">
        <v>7297</v>
      </c>
      <c r="J9" s="10">
        <v>2384</v>
      </c>
      <c r="K9" s="30">
        <v>459</v>
      </c>
    </row>
    <row r="10" spans="1:11" x14ac:dyDescent="0.25">
      <c r="A10" s="9" t="s">
        <v>46</v>
      </c>
      <c r="B10" s="9" t="s">
        <v>47</v>
      </c>
      <c r="C10" s="10">
        <v>5210</v>
      </c>
      <c r="D10" s="30">
        <v>178</v>
      </c>
      <c r="E10" s="10">
        <v>2431</v>
      </c>
      <c r="F10" s="30">
        <v>26</v>
      </c>
      <c r="G10" s="30">
        <v>341</v>
      </c>
      <c r="H10" s="10">
        <v>30268</v>
      </c>
      <c r="I10" s="10">
        <v>3474</v>
      </c>
      <c r="J10" s="30">
        <v>768</v>
      </c>
      <c r="K10" s="30">
        <v>126</v>
      </c>
    </row>
    <row r="11" spans="1:11" x14ac:dyDescent="0.25">
      <c r="A11" s="9" t="s">
        <v>49</v>
      </c>
      <c r="B11" s="9" t="s">
        <v>50</v>
      </c>
      <c r="C11" s="10">
        <v>7693</v>
      </c>
      <c r="D11" s="30">
        <v>52</v>
      </c>
      <c r="E11" s="30">
        <v>500</v>
      </c>
      <c r="F11" s="30">
        <v>0</v>
      </c>
      <c r="G11" s="30">
        <v>0</v>
      </c>
      <c r="H11" s="10">
        <v>8000</v>
      </c>
      <c r="I11" s="10">
        <v>3600</v>
      </c>
      <c r="J11" s="30">
        <v>12</v>
      </c>
      <c r="K11" s="30">
        <v>0</v>
      </c>
    </row>
    <row r="12" spans="1:11" x14ac:dyDescent="0.25">
      <c r="A12" s="9" t="s">
        <v>56</v>
      </c>
      <c r="B12" s="9" t="s">
        <v>57</v>
      </c>
      <c r="C12" s="10">
        <v>8189</v>
      </c>
      <c r="D12" s="30">
        <v>54</v>
      </c>
      <c r="E12" s="10">
        <v>1340</v>
      </c>
      <c r="F12" s="30">
        <v>8</v>
      </c>
      <c r="G12" s="30">
        <v>450</v>
      </c>
      <c r="H12" s="10">
        <v>25000</v>
      </c>
      <c r="I12" s="30">
        <v>450</v>
      </c>
      <c r="J12" s="30">
        <v>134</v>
      </c>
      <c r="K12" s="30">
        <v>36</v>
      </c>
    </row>
    <row r="13" spans="1:11" x14ac:dyDescent="0.25">
      <c r="A13" s="9" t="s">
        <v>58</v>
      </c>
      <c r="B13" s="9" t="s">
        <v>59</v>
      </c>
      <c r="C13" s="10">
        <v>5512</v>
      </c>
      <c r="D13" s="30">
        <v>67</v>
      </c>
      <c r="E13" s="30">
        <v>670</v>
      </c>
      <c r="F13" s="30">
        <v>135</v>
      </c>
      <c r="G13" s="10">
        <v>1485</v>
      </c>
      <c r="H13" s="10">
        <v>23730</v>
      </c>
      <c r="I13" s="10">
        <v>1870</v>
      </c>
      <c r="J13" s="30">
        <v>93</v>
      </c>
      <c r="K13" s="30">
        <v>21</v>
      </c>
    </row>
    <row r="14" spans="1:11" x14ac:dyDescent="0.25">
      <c r="A14" s="9" t="s">
        <v>135</v>
      </c>
      <c r="B14" s="9" t="s">
        <v>136</v>
      </c>
      <c r="C14" s="10">
        <v>6092</v>
      </c>
      <c r="D14" s="30">
        <v>154</v>
      </c>
      <c r="E14" s="10">
        <v>1460</v>
      </c>
      <c r="F14" s="30">
        <v>28</v>
      </c>
      <c r="G14" s="30">
        <v>557</v>
      </c>
      <c r="H14" s="10">
        <v>48489</v>
      </c>
      <c r="I14" s="10">
        <v>2147</v>
      </c>
      <c r="J14" s="10">
        <v>12364</v>
      </c>
      <c r="K14" s="10">
        <v>7754</v>
      </c>
    </row>
    <row r="15" spans="1:11" x14ac:dyDescent="0.25">
      <c r="A15" s="9" t="s">
        <v>146</v>
      </c>
      <c r="B15" s="9" t="s">
        <v>147</v>
      </c>
      <c r="C15" s="10">
        <v>6309</v>
      </c>
      <c r="D15" s="30">
        <v>36</v>
      </c>
      <c r="E15" s="30">
        <v>650</v>
      </c>
      <c r="F15" s="30">
        <v>0</v>
      </c>
      <c r="G15" s="30">
        <v>0</v>
      </c>
      <c r="H15" s="10">
        <v>8265</v>
      </c>
      <c r="I15" s="30">
        <v>784</v>
      </c>
      <c r="J15" s="30">
        <v>0</v>
      </c>
      <c r="K15" s="30">
        <v>0</v>
      </c>
    </row>
    <row r="16" spans="1:11" x14ac:dyDescent="0.25">
      <c r="A16" s="9" t="s">
        <v>125</v>
      </c>
      <c r="B16" s="9" t="s">
        <v>126</v>
      </c>
      <c r="C16" s="10">
        <v>5012</v>
      </c>
      <c r="D16" s="30">
        <v>1</v>
      </c>
      <c r="E16" s="30">
        <v>5</v>
      </c>
      <c r="F16" s="30">
        <v>5</v>
      </c>
      <c r="G16" s="30">
        <v>30</v>
      </c>
      <c r="H16" s="10">
        <v>34000</v>
      </c>
      <c r="I16" s="10">
        <v>1450</v>
      </c>
      <c r="J16" s="10">
        <v>1044</v>
      </c>
      <c r="K16" s="10">
        <v>1755</v>
      </c>
    </row>
    <row r="17" spans="1:11" x14ac:dyDescent="0.25">
      <c r="A17" s="9" t="s">
        <v>78</v>
      </c>
      <c r="B17" s="9" t="s">
        <v>79</v>
      </c>
      <c r="C17" s="10">
        <v>7257</v>
      </c>
      <c r="D17" s="30">
        <v>282</v>
      </c>
      <c r="E17" s="10">
        <v>3103</v>
      </c>
      <c r="F17" s="30">
        <v>29</v>
      </c>
      <c r="G17" s="30">
        <v>190</v>
      </c>
      <c r="H17" s="10">
        <v>41926</v>
      </c>
      <c r="I17" s="10">
        <v>4472</v>
      </c>
      <c r="J17" s="10">
        <v>9005</v>
      </c>
      <c r="K17" s="10">
        <v>8384</v>
      </c>
    </row>
    <row r="18" spans="1:11" x14ac:dyDescent="0.25">
      <c r="A18" s="9" t="s">
        <v>70</v>
      </c>
      <c r="B18" s="9" t="s">
        <v>71</v>
      </c>
      <c r="C18" s="10">
        <v>7760</v>
      </c>
      <c r="D18" s="30">
        <v>157</v>
      </c>
      <c r="E18" s="10">
        <v>2371</v>
      </c>
      <c r="F18" s="30">
        <v>7</v>
      </c>
      <c r="G18" s="30">
        <v>237</v>
      </c>
      <c r="H18" s="10">
        <v>30204</v>
      </c>
      <c r="I18" s="30">
        <v>780</v>
      </c>
      <c r="J18" s="30">
        <v>561</v>
      </c>
      <c r="K18" s="30">
        <v>4</v>
      </c>
    </row>
    <row r="19" spans="1:11" x14ac:dyDescent="0.25">
      <c r="A19" s="9" t="s">
        <v>102</v>
      </c>
      <c r="B19" s="9" t="s">
        <v>103</v>
      </c>
      <c r="C19" s="10">
        <v>5880</v>
      </c>
      <c r="D19" s="30">
        <v>4</v>
      </c>
      <c r="E19" s="30">
        <v>86</v>
      </c>
      <c r="F19" s="30">
        <v>0</v>
      </c>
      <c r="G19" s="30">
        <v>0</v>
      </c>
      <c r="H19" s="10">
        <v>6500</v>
      </c>
      <c r="I19" s="9" t="s">
        <v>28</v>
      </c>
      <c r="J19" s="30">
        <v>16</v>
      </c>
      <c r="K19" s="30">
        <v>0</v>
      </c>
    </row>
    <row r="20" spans="1:11" x14ac:dyDescent="0.25">
      <c r="A20" s="9" t="s">
        <v>72</v>
      </c>
      <c r="B20" s="9" t="s">
        <v>73</v>
      </c>
      <c r="C20" s="10">
        <v>7879</v>
      </c>
      <c r="D20" s="30">
        <v>600</v>
      </c>
      <c r="E20" s="10">
        <v>6000</v>
      </c>
      <c r="F20" s="30">
        <v>80</v>
      </c>
      <c r="G20" s="30">
        <v>800</v>
      </c>
      <c r="H20" s="10">
        <v>101088</v>
      </c>
      <c r="I20" s="10">
        <v>3325</v>
      </c>
      <c r="J20" s="30">
        <v>246</v>
      </c>
      <c r="K20" s="30">
        <v>0</v>
      </c>
    </row>
    <row r="21" spans="1:11" x14ac:dyDescent="0.25">
      <c r="A21" s="9" t="s">
        <v>74</v>
      </c>
      <c r="B21" s="9" t="s">
        <v>75</v>
      </c>
      <c r="C21" s="10">
        <v>7761</v>
      </c>
      <c r="D21" s="30">
        <v>62</v>
      </c>
      <c r="E21" s="10">
        <v>1405</v>
      </c>
      <c r="F21" s="30">
        <v>34</v>
      </c>
      <c r="G21" s="30">
        <v>278</v>
      </c>
      <c r="H21" s="10">
        <v>70500</v>
      </c>
      <c r="I21" s="10">
        <v>2200</v>
      </c>
      <c r="J21" s="10">
        <v>11212</v>
      </c>
      <c r="K21" s="10">
        <v>9538</v>
      </c>
    </row>
    <row r="22" spans="1:11" x14ac:dyDescent="0.25">
      <c r="A22" s="9" t="s">
        <v>106</v>
      </c>
      <c r="B22" s="9" t="s">
        <v>105</v>
      </c>
      <c r="C22" s="10">
        <v>5183</v>
      </c>
      <c r="D22" s="30">
        <v>1</v>
      </c>
      <c r="E22" s="30">
        <v>14</v>
      </c>
      <c r="F22" s="30">
        <v>0</v>
      </c>
      <c r="G22" s="30">
        <v>0</v>
      </c>
      <c r="H22" s="30">
        <v>315</v>
      </c>
      <c r="I22" s="30">
        <v>7</v>
      </c>
      <c r="J22" s="30">
        <v>7</v>
      </c>
      <c r="K22" s="30">
        <v>0</v>
      </c>
    </row>
    <row r="23" spans="1:11" x14ac:dyDescent="0.25">
      <c r="A23" s="9" t="s">
        <v>80</v>
      </c>
      <c r="B23" s="9" t="s">
        <v>81</v>
      </c>
      <c r="C23" s="10">
        <v>5773</v>
      </c>
      <c r="D23" s="30">
        <v>9</v>
      </c>
      <c r="E23" s="30">
        <v>156</v>
      </c>
      <c r="F23" s="30">
        <v>12</v>
      </c>
      <c r="G23" s="30">
        <v>77</v>
      </c>
      <c r="H23" s="10">
        <v>6925</v>
      </c>
      <c r="I23" s="10">
        <v>1134</v>
      </c>
      <c r="J23" s="10">
        <v>1436</v>
      </c>
      <c r="K23" s="10">
        <v>1442</v>
      </c>
    </row>
    <row r="24" spans="1:11" x14ac:dyDescent="0.25">
      <c r="A24" s="9" t="s">
        <v>82</v>
      </c>
      <c r="B24" s="9" t="s">
        <v>83</v>
      </c>
      <c r="C24" s="10">
        <v>6246</v>
      </c>
      <c r="D24" s="30">
        <v>47</v>
      </c>
      <c r="E24" s="30">
        <v>843</v>
      </c>
      <c r="F24" s="30">
        <v>2</v>
      </c>
      <c r="G24" s="30">
        <v>50</v>
      </c>
      <c r="H24" s="10">
        <v>5613</v>
      </c>
      <c r="I24" s="9" t="s">
        <v>28</v>
      </c>
      <c r="J24" s="30">
        <v>65</v>
      </c>
      <c r="K24" s="30">
        <v>0</v>
      </c>
    </row>
    <row r="25" spans="1:11" x14ac:dyDescent="0.25">
      <c r="A25" s="9" t="s">
        <v>76</v>
      </c>
      <c r="B25" s="9" t="s">
        <v>77</v>
      </c>
      <c r="C25" s="10">
        <v>5102</v>
      </c>
      <c r="D25" s="30">
        <v>58</v>
      </c>
      <c r="E25" s="30">
        <v>307</v>
      </c>
      <c r="F25" s="30">
        <v>14</v>
      </c>
      <c r="G25" s="30">
        <v>299</v>
      </c>
      <c r="H25" s="10">
        <v>14541</v>
      </c>
      <c r="I25" s="10">
        <v>3327</v>
      </c>
      <c r="J25" s="30">
        <v>121</v>
      </c>
      <c r="K25" s="30">
        <v>112</v>
      </c>
    </row>
    <row r="26" spans="1:11" x14ac:dyDescent="0.25">
      <c r="A26" s="9" t="s">
        <v>36</v>
      </c>
      <c r="B26" s="9" t="s">
        <v>37</v>
      </c>
      <c r="C26" s="10">
        <v>5235</v>
      </c>
      <c r="D26" s="30">
        <v>114</v>
      </c>
      <c r="E26" s="10">
        <v>1962</v>
      </c>
      <c r="F26" s="30">
        <v>117</v>
      </c>
      <c r="G26" s="10">
        <v>2280</v>
      </c>
      <c r="H26" s="9" t="s">
        <v>28</v>
      </c>
      <c r="I26" s="10">
        <v>1555</v>
      </c>
      <c r="J26" s="10">
        <v>3370</v>
      </c>
      <c r="K26" s="10">
        <v>5408</v>
      </c>
    </row>
    <row r="27" spans="1:11" x14ac:dyDescent="0.25">
      <c r="A27" s="9" t="s">
        <v>68</v>
      </c>
      <c r="B27" s="9" t="s">
        <v>69</v>
      </c>
      <c r="C27" s="10">
        <v>6735</v>
      </c>
      <c r="D27" s="30">
        <v>69</v>
      </c>
      <c r="E27" s="10">
        <v>1101</v>
      </c>
      <c r="F27" s="30">
        <v>48</v>
      </c>
      <c r="G27" s="30">
        <v>192</v>
      </c>
      <c r="H27" s="10">
        <v>40132</v>
      </c>
      <c r="I27" s="30">
        <v>922</v>
      </c>
      <c r="J27" s="30">
        <v>105</v>
      </c>
      <c r="K27" s="30">
        <v>10</v>
      </c>
    </row>
    <row r="28" spans="1:11" x14ac:dyDescent="0.25">
      <c r="A28" s="9" t="s">
        <v>100</v>
      </c>
      <c r="B28" s="9" t="s">
        <v>101</v>
      </c>
      <c r="C28" s="10">
        <v>8624</v>
      </c>
      <c r="D28" s="30">
        <v>86</v>
      </c>
      <c r="E28" s="30">
        <v>362</v>
      </c>
      <c r="F28" s="30">
        <v>5</v>
      </c>
      <c r="G28" s="30">
        <v>128</v>
      </c>
      <c r="H28" s="10">
        <v>26547</v>
      </c>
      <c r="I28" s="9" t="s">
        <v>28</v>
      </c>
      <c r="J28" s="30">
        <v>158</v>
      </c>
      <c r="K28" s="30">
        <v>0</v>
      </c>
    </row>
    <row r="29" spans="1:11" x14ac:dyDescent="0.25">
      <c r="A29" s="9" t="s">
        <v>86</v>
      </c>
      <c r="B29" s="9" t="s">
        <v>87</v>
      </c>
      <c r="C29" s="10">
        <v>5085</v>
      </c>
      <c r="D29" s="30">
        <v>289</v>
      </c>
      <c r="E29" s="10">
        <v>1350</v>
      </c>
      <c r="F29" s="30">
        <v>32</v>
      </c>
      <c r="G29" s="10">
        <v>1432</v>
      </c>
      <c r="H29" s="10">
        <v>55976</v>
      </c>
      <c r="I29" s="10">
        <v>4023</v>
      </c>
      <c r="J29" s="10">
        <v>1137</v>
      </c>
      <c r="K29" s="30">
        <v>98</v>
      </c>
    </row>
    <row r="30" spans="1:11" x14ac:dyDescent="0.25">
      <c r="A30" s="9" t="s">
        <v>88</v>
      </c>
      <c r="B30" s="9" t="s">
        <v>89</v>
      </c>
      <c r="C30" s="10">
        <v>9009</v>
      </c>
      <c r="D30" s="30">
        <v>252</v>
      </c>
      <c r="E30" s="10">
        <v>2863</v>
      </c>
      <c r="F30" s="30">
        <v>2</v>
      </c>
      <c r="G30" s="30">
        <v>34</v>
      </c>
      <c r="H30" s="10">
        <v>82000</v>
      </c>
      <c r="I30" s="10">
        <v>11671</v>
      </c>
      <c r="J30" s="30">
        <v>321</v>
      </c>
      <c r="K30" s="30">
        <v>462</v>
      </c>
    </row>
    <row r="31" spans="1:11" x14ac:dyDescent="0.25">
      <c r="A31" s="9" t="s">
        <v>64</v>
      </c>
      <c r="B31" s="9" t="s">
        <v>65</v>
      </c>
      <c r="C31" s="10">
        <v>5641</v>
      </c>
      <c r="D31" s="30">
        <v>35</v>
      </c>
      <c r="E31" s="30">
        <v>641</v>
      </c>
      <c r="F31" s="30">
        <v>0</v>
      </c>
      <c r="G31" s="30">
        <v>0</v>
      </c>
      <c r="H31" s="10">
        <v>17101</v>
      </c>
      <c r="I31" s="30">
        <v>257</v>
      </c>
      <c r="J31" s="10">
        <v>4136</v>
      </c>
      <c r="K31" s="10">
        <v>5188</v>
      </c>
    </row>
    <row r="32" spans="1:11" x14ac:dyDescent="0.25">
      <c r="A32" s="9" t="s">
        <v>90</v>
      </c>
      <c r="B32" s="9" t="s">
        <v>91</v>
      </c>
      <c r="C32" s="10">
        <v>9964</v>
      </c>
      <c r="D32" s="30">
        <v>59</v>
      </c>
      <c r="E32" s="30">
        <v>448</v>
      </c>
      <c r="F32" s="30">
        <v>0</v>
      </c>
      <c r="G32" s="30">
        <v>0</v>
      </c>
      <c r="H32" s="10">
        <v>7020</v>
      </c>
      <c r="I32" s="10">
        <v>1281</v>
      </c>
      <c r="J32" s="30">
        <v>141</v>
      </c>
      <c r="K32" s="30">
        <v>0</v>
      </c>
    </row>
    <row r="33" spans="1:11" x14ac:dyDescent="0.25">
      <c r="A33" s="9" t="s">
        <v>109</v>
      </c>
      <c r="B33" s="9" t="s">
        <v>110</v>
      </c>
      <c r="C33" s="10">
        <v>9692</v>
      </c>
      <c r="D33" s="30">
        <v>264</v>
      </c>
      <c r="E33" s="10">
        <v>2649</v>
      </c>
      <c r="F33" s="30">
        <v>20</v>
      </c>
      <c r="G33" s="10">
        <v>2487</v>
      </c>
      <c r="H33" s="10">
        <v>55501</v>
      </c>
      <c r="I33" s="10">
        <v>7451</v>
      </c>
      <c r="J33" s="30">
        <v>481</v>
      </c>
      <c r="K33" s="30">
        <v>39</v>
      </c>
    </row>
    <row r="34" spans="1:11" x14ac:dyDescent="0.25">
      <c r="A34" s="9" t="s">
        <v>143</v>
      </c>
      <c r="B34" s="9" t="s">
        <v>144</v>
      </c>
      <c r="C34" s="10">
        <v>6031</v>
      </c>
      <c r="D34" s="30">
        <v>1</v>
      </c>
      <c r="E34" s="30">
        <v>104</v>
      </c>
      <c r="F34" s="30">
        <v>2</v>
      </c>
      <c r="G34" s="30">
        <v>4</v>
      </c>
      <c r="H34" s="10">
        <v>2131</v>
      </c>
      <c r="I34" s="30">
        <v>24</v>
      </c>
      <c r="J34" s="30">
        <v>72</v>
      </c>
      <c r="K34" s="30">
        <v>0</v>
      </c>
    </row>
    <row r="35" spans="1:11" x14ac:dyDescent="0.25">
      <c r="A35" s="9" t="s">
        <v>139</v>
      </c>
      <c r="B35" s="9" t="s">
        <v>140</v>
      </c>
      <c r="C35" s="10">
        <v>8349</v>
      </c>
      <c r="D35" s="30">
        <v>250</v>
      </c>
      <c r="E35" s="10">
        <v>2000</v>
      </c>
      <c r="F35" s="30">
        <v>19</v>
      </c>
      <c r="G35" s="30">
        <v>250</v>
      </c>
      <c r="H35" s="9" t="s">
        <v>28</v>
      </c>
      <c r="I35" s="9" t="s">
        <v>28</v>
      </c>
      <c r="J35" s="10">
        <v>1200</v>
      </c>
      <c r="K35" s="30">
        <v>0</v>
      </c>
    </row>
    <row r="36" spans="1:11" x14ac:dyDescent="0.25">
      <c r="A36" s="9" t="s">
        <v>92</v>
      </c>
      <c r="B36" s="9" t="s">
        <v>93</v>
      </c>
      <c r="C36" s="10">
        <v>5542</v>
      </c>
      <c r="D36" s="30">
        <v>74</v>
      </c>
      <c r="E36" s="30">
        <v>507</v>
      </c>
      <c r="F36" s="30">
        <v>90</v>
      </c>
      <c r="G36" s="30">
        <v>586</v>
      </c>
      <c r="H36" s="10">
        <v>16630</v>
      </c>
      <c r="I36" s="30">
        <v>305</v>
      </c>
      <c r="J36" s="30">
        <v>771</v>
      </c>
      <c r="K36" s="30">
        <v>144</v>
      </c>
    </row>
    <row r="37" spans="1:11" x14ac:dyDescent="0.25">
      <c r="A37" s="9" t="s">
        <v>94</v>
      </c>
      <c r="B37" s="9" t="s">
        <v>95</v>
      </c>
      <c r="C37" s="10">
        <v>6661</v>
      </c>
      <c r="D37" s="30">
        <v>85</v>
      </c>
      <c r="E37" s="10">
        <v>2623</v>
      </c>
      <c r="F37" s="30">
        <v>78</v>
      </c>
      <c r="G37" s="10">
        <v>1905</v>
      </c>
      <c r="H37" s="10">
        <v>22900</v>
      </c>
      <c r="I37" s="30">
        <v>930</v>
      </c>
      <c r="J37" s="10">
        <v>2178</v>
      </c>
      <c r="K37" s="30">
        <v>96</v>
      </c>
    </row>
    <row r="38" spans="1:11" x14ac:dyDescent="0.25">
      <c r="A38" s="9" t="s">
        <v>48</v>
      </c>
      <c r="B38" s="9" t="s">
        <v>47</v>
      </c>
      <c r="C38" s="10">
        <v>5210</v>
      </c>
      <c r="D38" s="30">
        <v>1</v>
      </c>
      <c r="E38" s="30">
        <v>20</v>
      </c>
      <c r="F38" s="30">
        <v>5</v>
      </c>
      <c r="G38" s="30">
        <v>60</v>
      </c>
      <c r="H38" s="10">
        <v>2135</v>
      </c>
      <c r="I38" s="30">
        <v>270</v>
      </c>
      <c r="J38" s="30">
        <v>35</v>
      </c>
      <c r="K38" s="30">
        <v>32</v>
      </c>
    </row>
    <row r="39" spans="1:11" x14ac:dyDescent="0.25">
      <c r="A39" s="9" t="s">
        <v>96</v>
      </c>
      <c r="B39" s="9" t="s">
        <v>97</v>
      </c>
      <c r="C39" s="10">
        <v>5014</v>
      </c>
      <c r="D39" s="30">
        <v>206</v>
      </c>
      <c r="E39" s="10">
        <v>3329</v>
      </c>
      <c r="F39" s="30">
        <v>119</v>
      </c>
      <c r="G39" s="10">
        <v>1503</v>
      </c>
      <c r="H39" s="10">
        <v>30864</v>
      </c>
      <c r="I39" s="10">
        <v>2087</v>
      </c>
      <c r="J39" s="10">
        <v>3790</v>
      </c>
      <c r="K39" s="10">
        <v>5156</v>
      </c>
    </row>
    <row r="40" spans="1:11" x14ac:dyDescent="0.25">
      <c r="A40" s="9" t="s">
        <v>98</v>
      </c>
      <c r="B40" s="9" t="s">
        <v>99</v>
      </c>
      <c r="C40" s="10">
        <v>6240</v>
      </c>
      <c r="D40" s="30">
        <v>57</v>
      </c>
      <c r="E40" s="10">
        <v>1575</v>
      </c>
      <c r="F40" s="30">
        <v>67</v>
      </c>
      <c r="G40" s="30">
        <v>670</v>
      </c>
      <c r="H40" s="10">
        <v>13728</v>
      </c>
      <c r="I40" s="10">
        <v>3328</v>
      </c>
      <c r="J40" s="30">
        <v>357</v>
      </c>
      <c r="K40" s="30">
        <v>7</v>
      </c>
    </row>
    <row r="41" spans="1:11" x14ac:dyDescent="0.25">
      <c r="A41" s="9" t="s">
        <v>145</v>
      </c>
      <c r="B41" s="9" t="s">
        <v>101</v>
      </c>
      <c r="C41" s="10">
        <v>8624</v>
      </c>
      <c r="D41" s="30">
        <v>18</v>
      </c>
      <c r="E41" s="30">
        <v>75</v>
      </c>
      <c r="F41" s="30">
        <v>0</v>
      </c>
      <c r="G41" s="30">
        <v>0</v>
      </c>
      <c r="H41" s="9" t="s">
        <v>28</v>
      </c>
      <c r="I41" s="9" t="s">
        <v>28</v>
      </c>
      <c r="J41" s="30">
        <v>0</v>
      </c>
      <c r="K41" s="30">
        <v>0</v>
      </c>
    </row>
    <row r="42" spans="1:11" x14ac:dyDescent="0.25">
      <c r="A42" s="9" t="s">
        <v>104</v>
      </c>
      <c r="B42" s="9" t="s">
        <v>105</v>
      </c>
      <c r="C42" s="10">
        <v>5183</v>
      </c>
      <c r="D42" s="30">
        <v>102</v>
      </c>
      <c r="E42" s="10">
        <v>3132</v>
      </c>
      <c r="F42" s="30">
        <v>14</v>
      </c>
      <c r="G42" s="30">
        <v>84</v>
      </c>
      <c r="H42" s="10">
        <v>57500</v>
      </c>
      <c r="I42" s="10">
        <v>4228</v>
      </c>
      <c r="J42" s="30">
        <v>596</v>
      </c>
      <c r="K42" s="30">
        <v>0</v>
      </c>
    </row>
    <row r="43" spans="1:11" x14ac:dyDescent="0.25">
      <c r="A43" s="9" t="s">
        <v>84</v>
      </c>
      <c r="B43" s="9" t="s">
        <v>85</v>
      </c>
      <c r="C43" s="10">
        <v>9490</v>
      </c>
      <c r="D43" s="30">
        <v>103</v>
      </c>
      <c r="E43" s="10">
        <v>5121</v>
      </c>
      <c r="F43" s="30">
        <v>67</v>
      </c>
      <c r="G43" s="30">
        <v>541</v>
      </c>
      <c r="H43" s="10">
        <v>66058</v>
      </c>
      <c r="I43" s="10">
        <v>17527</v>
      </c>
      <c r="J43" s="10">
        <v>9278</v>
      </c>
      <c r="K43" s="10">
        <v>10298</v>
      </c>
    </row>
    <row r="44" spans="1:11" x14ac:dyDescent="0.25">
      <c r="A44" s="9" t="s">
        <v>148</v>
      </c>
      <c r="B44" s="9" t="s">
        <v>120</v>
      </c>
      <c r="C44" s="10">
        <v>9874</v>
      </c>
      <c r="D44" s="30">
        <v>15</v>
      </c>
      <c r="E44" s="30">
        <v>104</v>
      </c>
      <c r="F44" s="30">
        <v>12</v>
      </c>
      <c r="G44" s="30">
        <v>125</v>
      </c>
      <c r="H44" s="30">
        <v>790</v>
      </c>
      <c r="I44" s="30">
        <v>40</v>
      </c>
      <c r="J44" s="30">
        <v>0</v>
      </c>
      <c r="K44" s="30">
        <v>0</v>
      </c>
    </row>
    <row r="45" spans="1:11" x14ac:dyDescent="0.25">
      <c r="A45" s="9" t="s">
        <v>107</v>
      </c>
      <c r="B45" s="9" t="s">
        <v>108</v>
      </c>
      <c r="C45" s="10">
        <v>5376</v>
      </c>
      <c r="D45" s="30">
        <v>93</v>
      </c>
      <c r="E45" s="30">
        <v>952</v>
      </c>
      <c r="F45" s="30">
        <v>93</v>
      </c>
      <c r="G45" s="30">
        <v>952</v>
      </c>
      <c r="H45" s="10">
        <v>18202</v>
      </c>
      <c r="I45" s="10">
        <v>2517</v>
      </c>
      <c r="J45" s="30">
        <v>213</v>
      </c>
      <c r="K45" s="30">
        <v>417</v>
      </c>
    </row>
    <row r="46" spans="1:11" x14ac:dyDescent="0.25">
      <c r="A46" s="9" t="s">
        <v>111</v>
      </c>
      <c r="B46" s="9" t="s">
        <v>112</v>
      </c>
      <c r="C46" s="10">
        <v>7297</v>
      </c>
      <c r="D46" s="30">
        <v>335</v>
      </c>
      <c r="E46" s="10">
        <v>7813</v>
      </c>
      <c r="F46" s="30">
        <v>114</v>
      </c>
      <c r="G46" s="10">
        <v>2432</v>
      </c>
      <c r="H46" s="10">
        <v>162221</v>
      </c>
      <c r="I46" s="10">
        <v>12967</v>
      </c>
      <c r="J46" s="10">
        <v>16960</v>
      </c>
      <c r="K46" s="10">
        <v>16283</v>
      </c>
    </row>
    <row r="47" spans="1:11" x14ac:dyDescent="0.25">
      <c r="A47" s="9" t="s">
        <v>113</v>
      </c>
      <c r="B47" s="9" t="s">
        <v>114</v>
      </c>
      <c r="C47" s="10">
        <v>6593</v>
      </c>
      <c r="D47" s="30">
        <v>46</v>
      </c>
      <c r="E47" s="30">
        <v>938</v>
      </c>
      <c r="F47" s="30">
        <v>12</v>
      </c>
      <c r="G47" s="30">
        <v>96</v>
      </c>
      <c r="H47" s="10">
        <v>39776</v>
      </c>
      <c r="I47" s="10">
        <v>6427</v>
      </c>
      <c r="J47" s="10">
        <v>5107</v>
      </c>
      <c r="K47" s="10">
        <v>6409</v>
      </c>
    </row>
    <row r="48" spans="1:11" x14ac:dyDescent="0.25">
      <c r="A48" s="9" t="s">
        <v>60</v>
      </c>
      <c r="B48" s="9" t="s">
        <v>61</v>
      </c>
      <c r="C48" s="10">
        <v>5613</v>
      </c>
      <c r="D48" s="30">
        <v>138</v>
      </c>
      <c r="E48" s="10">
        <v>3970</v>
      </c>
      <c r="F48" s="10">
        <v>1520</v>
      </c>
      <c r="G48" s="10">
        <v>9000</v>
      </c>
      <c r="H48" s="10">
        <v>166320</v>
      </c>
      <c r="I48" s="10">
        <v>8425</v>
      </c>
      <c r="J48" s="10">
        <v>3507</v>
      </c>
      <c r="K48" s="10">
        <v>5651</v>
      </c>
    </row>
    <row r="49" spans="1:11" x14ac:dyDescent="0.25">
      <c r="A49" s="9" t="s">
        <v>115</v>
      </c>
      <c r="B49" s="9" t="s">
        <v>116</v>
      </c>
      <c r="C49" s="10">
        <v>8589</v>
      </c>
      <c r="D49" s="30">
        <v>129</v>
      </c>
      <c r="E49" s="10">
        <v>1419</v>
      </c>
      <c r="F49" s="30">
        <v>59</v>
      </c>
      <c r="G49" s="30">
        <v>665</v>
      </c>
      <c r="H49" s="10">
        <v>22611</v>
      </c>
      <c r="I49" s="30">
        <v>495</v>
      </c>
      <c r="J49" s="30">
        <v>744</v>
      </c>
      <c r="K49" s="30">
        <v>86</v>
      </c>
    </row>
    <row r="50" spans="1:11" x14ac:dyDescent="0.25">
      <c r="A50" s="9" t="s">
        <v>117</v>
      </c>
      <c r="B50" s="9" t="s">
        <v>118</v>
      </c>
      <c r="C50" s="10">
        <v>7220</v>
      </c>
      <c r="D50" s="30">
        <v>67</v>
      </c>
      <c r="E50" s="30">
        <v>636</v>
      </c>
      <c r="F50" s="30">
        <v>24</v>
      </c>
      <c r="G50" s="30">
        <v>582</v>
      </c>
      <c r="H50" s="10">
        <v>16228</v>
      </c>
      <c r="I50" s="10">
        <v>1253</v>
      </c>
      <c r="J50" s="30">
        <v>187</v>
      </c>
      <c r="K50" s="30">
        <v>128</v>
      </c>
    </row>
    <row r="51" spans="1:11" x14ac:dyDescent="0.25">
      <c r="A51" s="9" t="s">
        <v>119</v>
      </c>
      <c r="B51" s="9" t="s">
        <v>120</v>
      </c>
      <c r="C51" s="10">
        <v>9874</v>
      </c>
      <c r="D51" s="30">
        <v>0</v>
      </c>
      <c r="E51" s="30">
        <v>0</v>
      </c>
      <c r="F51" s="30">
        <v>16</v>
      </c>
      <c r="G51" s="30">
        <v>136</v>
      </c>
      <c r="H51" s="10">
        <v>2400</v>
      </c>
      <c r="I51" s="30">
        <v>8</v>
      </c>
      <c r="J51" s="30">
        <v>12</v>
      </c>
      <c r="K51" s="30">
        <v>0</v>
      </c>
    </row>
    <row r="52" spans="1:11" x14ac:dyDescent="0.25">
      <c r="A52" s="9" t="s">
        <v>54</v>
      </c>
      <c r="B52" s="9" t="s">
        <v>55</v>
      </c>
      <c r="C52" s="10">
        <v>9015</v>
      </c>
      <c r="D52" s="30">
        <v>220</v>
      </c>
      <c r="E52" s="10">
        <v>6289</v>
      </c>
      <c r="F52" s="30">
        <v>46</v>
      </c>
      <c r="G52" s="30">
        <v>525</v>
      </c>
      <c r="H52" s="10">
        <v>87684</v>
      </c>
      <c r="I52" s="10">
        <v>15460</v>
      </c>
      <c r="J52" s="10">
        <v>13801</v>
      </c>
      <c r="K52" s="10">
        <v>13994</v>
      </c>
    </row>
    <row r="53" spans="1:11" x14ac:dyDescent="0.25">
      <c r="A53" s="9" t="s">
        <v>121</v>
      </c>
      <c r="B53" s="9" t="s">
        <v>122</v>
      </c>
      <c r="C53" s="10">
        <v>8784</v>
      </c>
      <c r="D53" s="30">
        <v>156</v>
      </c>
      <c r="E53" s="10">
        <v>3725</v>
      </c>
      <c r="F53" s="30">
        <v>117</v>
      </c>
      <c r="G53" s="10">
        <v>1553</v>
      </c>
      <c r="H53" s="10">
        <v>57401</v>
      </c>
      <c r="I53" s="10">
        <v>4212</v>
      </c>
      <c r="J53" s="10">
        <v>10383</v>
      </c>
      <c r="K53" s="10">
        <v>13899</v>
      </c>
    </row>
    <row r="54" spans="1:11" x14ac:dyDescent="0.25">
      <c r="A54" s="9" t="s">
        <v>123</v>
      </c>
      <c r="B54" s="9" t="s">
        <v>124</v>
      </c>
      <c r="C54" s="10">
        <v>5734</v>
      </c>
      <c r="D54" s="30">
        <v>14</v>
      </c>
      <c r="E54" s="30">
        <v>280</v>
      </c>
      <c r="F54" s="30">
        <v>2</v>
      </c>
      <c r="G54" s="30">
        <v>48</v>
      </c>
      <c r="H54" s="10">
        <v>3138</v>
      </c>
      <c r="I54" s="30">
        <v>244</v>
      </c>
      <c r="J54" s="30">
        <v>68</v>
      </c>
      <c r="K54" s="30">
        <v>0</v>
      </c>
    </row>
    <row r="55" spans="1:11" x14ac:dyDescent="0.25">
      <c r="A55" s="9" t="s">
        <v>127</v>
      </c>
      <c r="B55" s="9" t="s">
        <v>128</v>
      </c>
      <c r="C55" s="10">
        <v>5075</v>
      </c>
      <c r="D55" s="30">
        <v>53</v>
      </c>
      <c r="E55" s="10">
        <v>1172</v>
      </c>
      <c r="F55" s="30">
        <v>28</v>
      </c>
      <c r="G55" s="30">
        <v>509</v>
      </c>
      <c r="H55" s="10">
        <v>19725</v>
      </c>
      <c r="I55" s="10">
        <v>2103</v>
      </c>
      <c r="J55" s="30">
        <v>320</v>
      </c>
      <c r="K55" s="30">
        <v>0</v>
      </c>
    </row>
    <row r="56" spans="1:11" x14ac:dyDescent="0.25">
      <c r="A56" s="9" t="s">
        <v>129</v>
      </c>
      <c r="B56" s="9" t="s">
        <v>130</v>
      </c>
      <c r="C56" s="10">
        <v>7693</v>
      </c>
      <c r="D56" s="30">
        <v>72</v>
      </c>
      <c r="E56" s="10">
        <v>1411</v>
      </c>
      <c r="F56" s="30">
        <v>0</v>
      </c>
      <c r="G56" s="30">
        <v>0</v>
      </c>
      <c r="H56" s="10">
        <v>10043</v>
      </c>
      <c r="I56" s="30">
        <v>779</v>
      </c>
      <c r="J56" s="30">
        <v>234</v>
      </c>
      <c r="K56" s="30">
        <v>10</v>
      </c>
    </row>
    <row r="57" spans="1:11" x14ac:dyDescent="0.25">
      <c r="A57" s="9" t="s">
        <v>131</v>
      </c>
      <c r="B57" s="9" t="s">
        <v>132</v>
      </c>
      <c r="C57" s="10">
        <v>9589</v>
      </c>
      <c r="D57" s="30">
        <v>136</v>
      </c>
      <c r="E57" s="10">
        <v>3615</v>
      </c>
      <c r="F57" s="30">
        <v>48</v>
      </c>
      <c r="G57" s="30">
        <v>731</v>
      </c>
      <c r="H57" s="10">
        <v>75072</v>
      </c>
      <c r="I57" s="10">
        <v>2518</v>
      </c>
      <c r="J57" s="10">
        <v>12273</v>
      </c>
      <c r="K57" s="10">
        <v>7940</v>
      </c>
    </row>
    <row r="58" spans="1:11" x14ac:dyDescent="0.25">
      <c r="A58" s="9" t="s">
        <v>53</v>
      </c>
      <c r="B58" s="9" t="s">
        <v>52</v>
      </c>
      <c r="C58" s="10">
        <v>8034</v>
      </c>
      <c r="D58" s="30">
        <v>12</v>
      </c>
      <c r="E58" s="30">
        <v>85</v>
      </c>
      <c r="F58" s="30">
        <v>53</v>
      </c>
      <c r="G58" s="30">
        <v>609</v>
      </c>
      <c r="H58" s="10">
        <v>5315</v>
      </c>
      <c r="I58" s="30">
        <v>5</v>
      </c>
      <c r="J58" s="30">
        <v>159</v>
      </c>
      <c r="K58" s="30">
        <v>0</v>
      </c>
    </row>
    <row r="59" spans="1:11" x14ac:dyDescent="0.25">
      <c r="A59" s="9" t="s">
        <v>66</v>
      </c>
      <c r="B59" s="9" t="s">
        <v>67</v>
      </c>
      <c r="C59" s="10">
        <v>6204</v>
      </c>
      <c r="D59" s="30">
        <v>161</v>
      </c>
      <c r="E59" s="10">
        <v>1914</v>
      </c>
      <c r="F59" s="30">
        <v>43</v>
      </c>
      <c r="G59" s="30">
        <v>603</v>
      </c>
      <c r="H59" s="10">
        <v>19727</v>
      </c>
      <c r="I59" s="30">
        <v>457</v>
      </c>
      <c r="J59" s="30">
        <v>314</v>
      </c>
      <c r="K59" s="30">
        <v>93</v>
      </c>
    </row>
    <row r="60" spans="1:11" x14ac:dyDescent="0.25">
      <c r="A60" s="9" t="s">
        <v>133</v>
      </c>
      <c r="B60" s="9" t="s">
        <v>134</v>
      </c>
      <c r="C60" s="10">
        <v>7794</v>
      </c>
      <c r="D60" s="30">
        <v>56</v>
      </c>
      <c r="E60" s="10">
        <v>1382</v>
      </c>
      <c r="F60" s="30">
        <v>105</v>
      </c>
      <c r="G60" s="30">
        <v>635</v>
      </c>
      <c r="H60" s="10">
        <v>31371</v>
      </c>
      <c r="I60" s="10">
        <v>3581</v>
      </c>
      <c r="J60" s="30">
        <v>155</v>
      </c>
      <c r="K60" s="30">
        <v>5</v>
      </c>
    </row>
    <row r="61" spans="1:11" x14ac:dyDescent="0.25">
      <c r="A61" s="9" t="s">
        <v>137</v>
      </c>
      <c r="B61" s="9" t="s">
        <v>138</v>
      </c>
      <c r="C61" s="10">
        <v>6408</v>
      </c>
      <c r="D61" s="30">
        <v>82</v>
      </c>
      <c r="E61" s="10">
        <v>1478</v>
      </c>
      <c r="F61" s="30">
        <v>64</v>
      </c>
      <c r="G61" s="30">
        <v>453</v>
      </c>
      <c r="H61" s="10">
        <v>32492</v>
      </c>
      <c r="I61" s="10">
        <v>9500</v>
      </c>
      <c r="J61" s="30">
        <v>65</v>
      </c>
      <c r="K61" s="30">
        <v>38</v>
      </c>
    </row>
    <row r="62" spans="1:11" x14ac:dyDescent="0.25">
      <c r="A62" s="9"/>
      <c r="B62" s="9"/>
      <c r="C62" s="10"/>
      <c r="D62" s="26"/>
      <c r="E62" s="26"/>
      <c r="F62" s="26"/>
      <c r="G62" s="26"/>
      <c r="H62" s="25"/>
      <c r="I62" s="26"/>
      <c r="J62" s="26"/>
      <c r="K62" s="26"/>
    </row>
    <row r="64" spans="1:11" x14ac:dyDescent="0.25">
      <c r="B64" s="27" t="s">
        <v>11</v>
      </c>
      <c r="C64" s="28">
        <f t="shared" ref="C64:K64" si="0">AVERAGE(C3:C62)</f>
        <v>7103.3050847457625</v>
      </c>
      <c r="D64" s="28">
        <f t="shared" si="0"/>
        <v>108.22033898305085</v>
      </c>
      <c r="E64" s="28">
        <f t="shared" si="0"/>
        <v>1655.1016949152543</v>
      </c>
      <c r="F64" s="28">
        <f t="shared" si="0"/>
        <v>65.694915254237287</v>
      </c>
      <c r="G64" s="28">
        <f t="shared" si="0"/>
        <v>798.84745762711862</v>
      </c>
      <c r="H64" s="28">
        <f t="shared" si="0"/>
        <v>37494.642857142855</v>
      </c>
      <c r="I64" s="28">
        <f t="shared" si="0"/>
        <v>3466.5384615384614</v>
      </c>
      <c r="J64" s="28">
        <f t="shared" si="0"/>
        <v>2719.1525423728813</v>
      </c>
      <c r="K64" s="28">
        <f t="shared" si="0"/>
        <v>2333.7796610169494</v>
      </c>
    </row>
    <row r="65" spans="2:11" x14ac:dyDescent="0.25">
      <c r="B65" s="29" t="s">
        <v>12</v>
      </c>
      <c r="C65" s="18">
        <f t="shared" ref="C65:K65" si="1">MEDIAN(C3:C62)</f>
        <v>6735</v>
      </c>
      <c r="D65" s="18">
        <f t="shared" si="1"/>
        <v>72</v>
      </c>
      <c r="E65" s="18">
        <f t="shared" si="1"/>
        <v>1340</v>
      </c>
      <c r="F65" s="18">
        <f t="shared" si="1"/>
        <v>28</v>
      </c>
      <c r="G65" s="18">
        <f t="shared" si="1"/>
        <v>368</v>
      </c>
      <c r="H65" s="18">
        <f t="shared" si="1"/>
        <v>23315</v>
      </c>
      <c r="I65" s="18">
        <f t="shared" si="1"/>
        <v>2095</v>
      </c>
      <c r="J65" s="18">
        <f t="shared" si="1"/>
        <v>357</v>
      </c>
      <c r="K65" s="18">
        <f t="shared" si="1"/>
        <v>86</v>
      </c>
    </row>
  </sheetData>
  <sortState ref="A3:K61">
    <sortCondition ref="A3:A61"/>
  </sortState>
  <mergeCells count="1">
    <mergeCell ref="A1:K1"/>
  </mergeCells>
  <conditionalFormatting sqref="A3:K62">
    <cfRule type="expression" dxfId="1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64"/>
  <sheetViews>
    <sheetView tabSelected="1" workbookViewId="0">
      <selection activeCell="K11" sqref="K11"/>
    </sheetView>
  </sheetViews>
  <sheetFormatPr defaultRowHeight="15" x14ac:dyDescent="0.25"/>
  <cols>
    <col min="1" max="1" width="34.7109375" customWidth="1"/>
    <col min="2" max="2" width="17.140625" customWidth="1"/>
    <col min="4" max="4" width="14" customWidth="1"/>
    <col min="5" max="5" width="16.28515625" customWidth="1"/>
    <col min="6" max="6" width="11.28515625" customWidth="1"/>
    <col min="7" max="7" width="0.42578125" customWidth="1"/>
  </cols>
  <sheetData>
    <row r="1" spans="1:7" ht="15.75" x14ac:dyDescent="0.25">
      <c r="A1" s="33" t="s">
        <v>35</v>
      </c>
      <c r="B1" s="34"/>
      <c r="C1" s="34"/>
      <c r="D1" s="34"/>
      <c r="E1" s="34"/>
      <c r="F1" s="34"/>
      <c r="G1" s="34"/>
    </row>
    <row r="2" spans="1:7" ht="27.75" x14ac:dyDescent="0.25">
      <c r="A2" s="23" t="s">
        <v>2</v>
      </c>
      <c r="B2" s="23" t="s">
        <v>0</v>
      </c>
      <c r="C2" s="24" t="s">
        <v>1</v>
      </c>
      <c r="D2" s="24" t="s">
        <v>29</v>
      </c>
      <c r="E2" s="24" t="s">
        <v>30</v>
      </c>
      <c r="F2" s="24" t="s">
        <v>31</v>
      </c>
    </row>
    <row r="3" spans="1:7" x14ac:dyDescent="0.25">
      <c r="A3" s="9" t="s">
        <v>62</v>
      </c>
      <c r="B3" s="9" t="s">
        <v>63</v>
      </c>
      <c r="C3" s="9">
        <v>9047</v>
      </c>
      <c r="D3" s="10">
        <v>20403</v>
      </c>
      <c r="E3" s="10">
        <v>21503</v>
      </c>
      <c r="F3" s="10">
        <v>4496</v>
      </c>
    </row>
    <row r="4" spans="1:7" x14ac:dyDescent="0.25">
      <c r="A4" s="9" t="s">
        <v>38</v>
      </c>
      <c r="B4" s="9" t="s">
        <v>39</v>
      </c>
      <c r="C4" s="9">
        <v>8188</v>
      </c>
      <c r="D4" s="10">
        <v>46956</v>
      </c>
      <c r="E4" s="10">
        <v>118098</v>
      </c>
      <c r="F4" s="10">
        <v>19948</v>
      </c>
    </row>
    <row r="5" spans="1:7" x14ac:dyDescent="0.25">
      <c r="A5" s="9" t="s">
        <v>51</v>
      </c>
      <c r="B5" s="9" t="s">
        <v>52</v>
      </c>
      <c r="C5" s="9">
        <v>8034</v>
      </c>
      <c r="D5" s="10">
        <v>6500</v>
      </c>
      <c r="E5" s="10">
        <v>1807</v>
      </c>
      <c r="F5" s="30">
        <v>357</v>
      </c>
    </row>
    <row r="6" spans="1:7" x14ac:dyDescent="0.25">
      <c r="A6" s="9" t="s">
        <v>141</v>
      </c>
      <c r="B6" s="9" t="s">
        <v>142</v>
      </c>
      <c r="C6" s="9">
        <v>7246</v>
      </c>
      <c r="D6" s="10">
        <v>22435</v>
      </c>
      <c r="E6" s="10">
        <v>23735</v>
      </c>
      <c r="F6" s="10">
        <v>2156</v>
      </c>
    </row>
    <row r="7" spans="1:7" x14ac:dyDescent="0.25">
      <c r="A7" s="9" t="s">
        <v>40</v>
      </c>
      <c r="B7" s="9" t="s">
        <v>41</v>
      </c>
      <c r="C7" s="9">
        <v>6611</v>
      </c>
      <c r="D7" s="10">
        <v>36242</v>
      </c>
      <c r="E7" s="10">
        <v>111155</v>
      </c>
      <c r="F7" s="10">
        <v>10172</v>
      </c>
    </row>
    <row r="8" spans="1:7" x14ac:dyDescent="0.25">
      <c r="A8" s="9" t="s">
        <v>42</v>
      </c>
      <c r="B8" s="9" t="s">
        <v>43</v>
      </c>
      <c r="C8" s="9">
        <v>6534</v>
      </c>
      <c r="D8" s="10">
        <v>24351</v>
      </c>
      <c r="E8" s="10">
        <v>36572</v>
      </c>
      <c r="F8" s="10">
        <v>5427</v>
      </c>
    </row>
    <row r="9" spans="1:7" x14ac:dyDescent="0.25">
      <c r="A9" s="9" t="s">
        <v>44</v>
      </c>
      <c r="B9" s="9" t="s">
        <v>45</v>
      </c>
      <c r="C9" s="9">
        <v>9482</v>
      </c>
      <c r="D9" s="10">
        <v>38067</v>
      </c>
      <c r="E9" s="10">
        <v>67680</v>
      </c>
      <c r="F9" s="10">
        <v>9867</v>
      </c>
    </row>
    <row r="10" spans="1:7" x14ac:dyDescent="0.25">
      <c r="A10" s="9" t="s">
        <v>46</v>
      </c>
      <c r="B10" s="9" t="s">
        <v>47</v>
      </c>
      <c r="C10" s="9">
        <v>5210</v>
      </c>
      <c r="D10" s="10">
        <v>23330</v>
      </c>
      <c r="E10" s="10">
        <v>41046</v>
      </c>
      <c r="F10" s="10">
        <v>6431</v>
      </c>
    </row>
    <row r="11" spans="1:7" x14ac:dyDescent="0.25">
      <c r="A11" s="9" t="s">
        <v>49</v>
      </c>
      <c r="B11" s="9" t="s">
        <v>50</v>
      </c>
      <c r="C11" s="9">
        <v>7693</v>
      </c>
      <c r="D11" s="10">
        <v>27490</v>
      </c>
      <c r="E11" s="10">
        <v>12324</v>
      </c>
      <c r="F11" s="10">
        <v>2500</v>
      </c>
    </row>
    <row r="12" spans="1:7" x14ac:dyDescent="0.25">
      <c r="A12" s="9" t="s">
        <v>56</v>
      </c>
      <c r="B12" s="9" t="s">
        <v>57</v>
      </c>
      <c r="C12" s="9">
        <v>8189</v>
      </c>
      <c r="D12" s="10">
        <v>42125</v>
      </c>
      <c r="E12" s="10">
        <v>45665</v>
      </c>
      <c r="F12" s="10">
        <v>10398</v>
      </c>
    </row>
    <row r="13" spans="1:7" x14ac:dyDescent="0.25">
      <c r="A13" s="9" t="s">
        <v>58</v>
      </c>
      <c r="B13" s="9" t="s">
        <v>59</v>
      </c>
      <c r="C13" s="9">
        <v>5512</v>
      </c>
      <c r="D13" s="10">
        <v>16856</v>
      </c>
      <c r="E13" s="10">
        <v>20263</v>
      </c>
      <c r="F13" s="10">
        <v>2575</v>
      </c>
    </row>
    <row r="14" spans="1:7" x14ac:dyDescent="0.25">
      <c r="A14" s="9" t="s">
        <v>135</v>
      </c>
      <c r="B14" s="9" t="s">
        <v>136</v>
      </c>
      <c r="C14" s="9">
        <v>6092</v>
      </c>
      <c r="D14" s="10">
        <v>28836</v>
      </c>
      <c r="E14" s="10">
        <v>73025</v>
      </c>
      <c r="F14" s="10">
        <v>7664</v>
      </c>
    </row>
    <row r="15" spans="1:7" x14ac:dyDescent="0.25">
      <c r="A15" s="9" t="s">
        <v>146</v>
      </c>
      <c r="B15" s="9" t="s">
        <v>147</v>
      </c>
      <c r="C15" s="9">
        <v>6309</v>
      </c>
      <c r="D15" s="10">
        <v>23413</v>
      </c>
      <c r="E15" s="10">
        <v>7932</v>
      </c>
      <c r="F15" s="10">
        <v>1198</v>
      </c>
    </row>
    <row r="16" spans="1:7" x14ac:dyDescent="0.25">
      <c r="A16" s="9" t="s">
        <v>125</v>
      </c>
      <c r="B16" s="9" t="s">
        <v>126</v>
      </c>
      <c r="C16" s="9">
        <v>5012</v>
      </c>
      <c r="D16" s="10">
        <v>57931</v>
      </c>
      <c r="E16" s="10">
        <v>23398</v>
      </c>
      <c r="F16" s="10">
        <v>2500</v>
      </c>
    </row>
    <row r="17" spans="1:6" x14ac:dyDescent="0.25">
      <c r="A17" s="9" t="s">
        <v>78</v>
      </c>
      <c r="B17" s="9" t="s">
        <v>79</v>
      </c>
      <c r="C17" s="9">
        <v>7257</v>
      </c>
      <c r="D17" s="10">
        <v>22368</v>
      </c>
      <c r="E17" s="10">
        <v>89547</v>
      </c>
      <c r="F17" s="10">
        <v>2297</v>
      </c>
    </row>
    <row r="18" spans="1:6" x14ac:dyDescent="0.25">
      <c r="A18" s="9" t="s">
        <v>70</v>
      </c>
      <c r="B18" s="9" t="s">
        <v>71</v>
      </c>
      <c r="C18" s="9">
        <v>7760</v>
      </c>
      <c r="D18" s="10">
        <v>29327</v>
      </c>
      <c r="E18" s="10">
        <v>47551</v>
      </c>
      <c r="F18" s="10">
        <v>7395</v>
      </c>
    </row>
    <row r="19" spans="1:6" x14ac:dyDescent="0.25">
      <c r="A19" s="9" t="s">
        <v>102</v>
      </c>
      <c r="B19" s="9" t="s">
        <v>103</v>
      </c>
      <c r="C19" s="9">
        <v>5880</v>
      </c>
      <c r="D19" s="10">
        <v>39696</v>
      </c>
      <c r="E19" s="10">
        <v>17600</v>
      </c>
      <c r="F19" s="30">
        <v>154</v>
      </c>
    </row>
    <row r="20" spans="1:6" x14ac:dyDescent="0.25">
      <c r="A20" s="9" t="s">
        <v>72</v>
      </c>
      <c r="B20" s="9" t="s">
        <v>73</v>
      </c>
      <c r="C20" s="9">
        <v>7879</v>
      </c>
      <c r="D20" s="10">
        <v>45034</v>
      </c>
      <c r="E20" s="10">
        <v>120725</v>
      </c>
      <c r="F20" s="10">
        <v>6710</v>
      </c>
    </row>
    <row r="21" spans="1:6" x14ac:dyDescent="0.25">
      <c r="A21" s="9" t="s">
        <v>74</v>
      </c>
      <c r="B21" s="9" t="s">
        <v>75</v>
      </c>
      <c r="C21" s="9">
        <v>7761</v>
      </c>
      <c r="D21" s="10">
        <v>33390</v>
      </c>
      <c r="E21" s="10">
        <v>79532</v>
      </c>
      <c r="F21" s="10">
        <v>6546</v>
      </c>
    </row>
    <row r="22" spans="1:6" x14ac:dyDescent="0.25">
      <c r="A22" s="9" t="s">
        <v>106</v>
      </c>
      <c r="B22" s="9" t="s">
        <v>105</v>
      </c>
      <c r="C22" s="9">
        <v>5183</v>
      </c>
      <c r="D22" s="10">
        <v>5731</v>
      </c>
      <c r="E22" s="10">
        <v>1319</v>
      </c>
      <c r="F22" s="30">
        <v>0</v>
      </c>
    </row>
    <row r="23" spans="1:6" x14ac:dyDescent="0.25">
      <c r="A23" s="9" t="s">
        <v>80</v>
      </c>
      <c r="B23" s="9" t="s">
        <v>81</v>
      </c>
      <c r="C23" s="9">
        <v>5773</v>
      </c>
      <c r="D23" s="10">
        <v>20688</v>
      </c>
      <c r="E23" s="10">
        <v>26601</v>
      </c>
      <c r="F23" s="10">
        <v>3978</v>
      </c>
    </row>
    <row r="24" spans="1:6" x14ac:dyDescent="0.25">
      <c r="A24" s="9" t="s">
        <v>82</v>
      </c>
      <c r="B24" s="9" t="s">
        <v>83</v>
      </c>
      <c r="C24" s="9">
        <v>6246</v>
      </c>
      <c r="D24" s="10">
        <v>13652</v>
      </c>
      <c r="E24" s="10">
        <v>13724</v>
      </c>
      <c r="F24" s="30">
        <v>973</v>
      </c>
    </row>
    <row r="25" spans="1:6" x14ac:dyDescent="0.25">
      <c r="A25" s="9" t="s">
        <v>76</v>
      </c>
      <c r="B25" s="9" t="s">
        <v>77</v>
      </c>
      <c r="C25" s="9">
        <v>5102</v>
      </c>
      <c r="D25" s="10">
        <v>29083</v>
      </c>
      <c r="E25" s="10">
        <v>23320</v>
      </c>
      <c r="F25" s="10">
        <v>1032</v>
      </c>
    </row>
    <row r="26" spans="1:6" x14ac:dyDescent="0.25">
      <c r="A26" s="9" t="s">
        <v>36</v>
      </c>
      <c r="B26" s="9" t="s">
        <v>37</v>
      </c>
      <c r="C26" s="9">
        <v>5235</v>
      </c>
      <c r="D26" s="10">
        <v>33622</v>
      </c>
      <c r="E26" s="10">
        <v>58019</v>
      </c>
      <c r="F26" s="10">
        <v>7676</v>
      </c>
    </row>
    <row r="27" spans="1:6" x14ac:dyDescent="0.25">
      <c r="A27" s="9" t="s">
        <v>68</v>
      </c>
      <c r="B27" s="9" t="s">
        <v>69</v>
      </c>
      <c r="C27" s="9">
        <v>6735</v>
      </c>
      <c r="D27" s="10">
        <v>29441</v>
      </c>
      <c r="E27" s="10">
        <v>27046</v>
      </c>
      <c r="F27" s="10">
        <v>3729</v>
      </c>
    </row>
    <row r="28" spans="1:6" x14ac:dyDescent="0.25">
      <c r="A28" s="9" t="s">
        <v>100</v>
      </c>
      <c r="B28" s="9" t="s">
        <v>101</v>
      </c>
      <c r="C28" s="9">
        <v>8624</v>
      </c>
      <c r="D28" s="10">
        <v>27787</v>
      </c>
      <c r="E28" s="10">
        <v>33310</v>
      </c>
      <c r="F28" s="10">
        <v>13622</v>
      </c>
    </row>
    <row r="29" spans="1:6" x14ac:dyDescent="0.25">
      <c r="A29" s="9" t="s">
        <v>86</v>
      </c>
      <c r="B29" s="9" t="s">
        <v>87</v>
      </c>
      <c r="C29" s="9">
        <v>5085</v>
      </c>
      <c r="D29" s="10">
        <v>33437</v>
      </c>
      <c r="E29" s="10">
        <v>68658</v>
      </c>
      <c r="F29" s="10">
        <v>12222</v>
      </c>
    </row>
    <row r="30" spans="1:6" x14ac:dyDescent="0.25">
      <c r="A30" s="9" t="s">
        <v>88</v>
      </c>
      <c r="B30" s="9" t="s">
        <v>89</v>
      </c>
      <c r="C30" s="9">
        <v>9009</v>
      </c>
      <c r="D30" s="10">
        <v>45934</v>
      </c>
      <c r="E30" s="10">
        <v>74135</v>
      </c>
      <c r="F30" s="10">
        <v>4853</v>
      </c>
    </row>
    <row r="31" spans="1:6" x14ac:dyDescent="0.25">
      <c r="A31" s="9" t="s">
        <v>64</v>
      </c>
      <c r="B31" s="9" t="s">
        <v>65</v>
      </c>
      <c r="C31" s="9">
        <v>5641</v>
      </c>
      <c r="D31" s="10">
        <v>19682</v>
      </c>
      <c r="E31" s="10">
        <v>27103</v>
      </c>
      <c r="F31" s="10">
        <v>4281</v>
      </c>
    </row>
    <row r="32" spans="1:6" x14ac:dyDescent="0.25">
      <c r="A32" s="9" t="s">
        <v>90</v>
      </c>
      <c r="B32" s="9" t="s">
        <v>91</v>
      </c>
      <c r="C32" s="9">
        <v>9964</v>
      </c>
      <c r="D32" s="10">
        <v>16473</v>
      </c>
      <c r="E32" s="10">
        <v>15592</v>
      </c>
      <c r="F32" s="10">
        <v>4836</v>
      </c>
    </row>
    <row r="33" spans="1:6" x14ac:dyDescent="0.25">
      <c r="A33" s="9" t="s">
        <v>109</v>
      </c>
      <c r="B33" s="9" t="s">
        <v>110</v>
      </c>
      <c r="C33" s="9">
        <v>9692</v>
      </c>
      <c r="D33" s="10">
        <v>50635</v>
      </c>
      <c r="E33" s="10">
        <v>65323</v>
      </c>
      <c r="F33" s="10">
        <v>26745</v>
      </c>
    </row>
    <row r="34" spans="1:6" x14ac:dyDescent="0.25">
      <c r="A34" s="9" t="s">
        <v>143</v>
      </c>
      <c r="B34" s="9" t="s">
        <v>144</v>
      </c>
      <c r="C34" s="9">
        <v>6031</v>
      </c>
      <c r="D34" s="10">
        <v>15448</v>
      </c>
      <c r="E34" s="10">
        <v>3700</v>
      </c>
      <c r="F34" s="30">
        <v>24</v>
      </c>
    </row>
    <row r="35" spans="1:6" x14ac:dyDescent="0.25">
      <c r="A35" s="9" t="s">
        <v>139</v>
      </c>
      <c r="B35" s="9" t="s">
        <v>140</v>
      </c>
      <c r="C35" s="9">
        <v>8349</v>
      </c>
      <c r="D35" s="10">
        <v>38550</v>
      </c>
      <c r="E35" s="10">
        <v>136500</v>
      </c>
      <c r="F35" s="10">
        <v>5400</v>
      </c>
    </row>
    <row r="36" spans="1:6" x14ac:dyDescent="0.25">
      <c r="A36" s="9" t="s">
        <v>92</v>
      </c>
      <c r="B36" s="9" t="s">
        <v>93</v>
      </c>
      <c r="C36" s="9">
        <v>5542</v>
      </c>
      <c r="D36" s="10">
        <v>18631</v>
      </c>
      <c r="E36" s="10">
        <v>25163</v>
      </c>
      <c r="F36" s="30">
        <v>937</v>
      </c>
    </row>
    <row r="37" spans="1:6" x14ac:dyDescent="0.25">
      <c r="A37" s="9" t="s">
        <v>94</v>
      </c>
      <c r="B37" s="9" t="s">
        <v>95</v>
      </c>
      <c r="C37" s="9">
        <v>6661</v>
      </c>
      <c r="D37" s="10">
        <v>15000</v>
      </c>
      <c r="E37" s="10">
        <v>17300</v>
      </c>
      <c r="F37" s="10">
        <v>4700</v>
      </c>
    </row>
    <row r="38" spans="1:6" x14ac:dyDescent="0.25">
      <c r="A38" s="9" t="s">
        <v>48</v>
      </c>
      <c r="B38" s="9" t="s">
        <v>47</v>
      </c>
      <c r="C38" s="9">
        <v>5210</v>
      </c>
      <c r="D38" s="10">
        <v>10226</v>
      </c>
      <c r="E38" s="10">
        <v>2131</v>
      </c>
      <c r="F38" s="30">
        <v>290</v>
      </c>
    </row>
    <row r="39" spans="1:6" x14ac:dyDescent="0.25">
      <c r="A39" s="9" t="s">
        <v>96</v>
      </c>
      <c r="B39" s="9" t="s">
        <v>97</v>
      </c>
      <c r="C39" s="9">
        <v>5014</v>
      </c>
      <c r="D39" s="10">
        <v>42709</v>
      </c>
      <c r="E39" s="10">
        <v>45055</v>
      </c>
      <c r="F39" s="10">
        <v>9341</v>
      </c>
    </row>
    <row r="40" spans="1:6" x14ac:dyDescent="0.25">
      <c r="A40" s="9" t="s">
        <v>98</v>
      </c>
      <c r="B40" s="9" t="s">
        <v>99</v>
      </c>
      <c r="C40" s="9">
        <v>6240</v>
      </c>
      <c r="D40" s="10">
        <v>32916</v>
      </c>
      <c r="E40" s="10">
        <v>28353</v>
      </c>
      <c r="F40" s="10">
        <v>3524</v>
      </c>
    </row>
    <row r="41" spans="1:6" x14ac:dyDescent="0.25">
      <c r="A41" s="9" t="s">
        <v>145</v>
      </c>
      <c r="B41" s="9" t="s">
        <v>101</v>
      </c>
      <c r="C41" s="9">
        <v>8624</v>
      </c>
      <c r="D41" s="10">
        <v>17000</v>
      </c>
      <c r="E41" s="10">
        <v>2381</v>
      </c>
      <c r="F41" s="30">
        <v>0</v>
      </c>
    </row>
    <row r="42" spans="1:6" x14ac:dyDescent="0.25">
      <c r="A42" s="9" t="s">
        <v>104</v>
      </c>
      <c r="B42" s="9" t="s">
        <v>105</v>
      </c>
      <c r="C42" s="9">
        <v>5183</v>
      </c>
      <c r="D42" s="10">
        <v>33887</v>
      </c>
      <c r="E42" s="10">
        <v>111375</v>
      </c>
      <c r="F42" s="10">
        <v>15285</v>
      </c>
    </row>
    <row r="43" spans="1:6" x14ac:dyDescent="0.25">
      <c r="A43" s="9" t="s">
        <v>84</v>
      </c>
      <c r="B43" s="9" t="s">
        <v>85</v>
      </c>
      <c r="C43" s="9">
        <v>9490</v>
      </c>
      <c r="D43" s="10">
        <v>55147</v>
      </c>
      <c r="E43" s="10">
        <v>78520</v>
      </c>
      <c r="F43" s="10">
        <v>3840</v>
      </c>
    </row>
    <row r="44" spans="1:6" x14ac:dyDescent="0.25">
      <c r="A44" s="9" t="s">
        <v>148</v>
      </c>
      <c r="B44" s="9" t="s">
        <v>120</v>
      </c>
      <c r="C44" s="9">
        <v>9874</v>
      </c>
      <c r="D44" s="10">
        <v>4825</v>
      </c>
      <c r="E44" s="10">
        <v>3378</v>
      </c>
      <c r="F44" s="30">
        <v>165</v>
      </c>
    </row>
    <row r="45" spans="1:6" x14ac:dyDescent="0.25">
      <c r="A45" s="9" t="s">
        <v>107</v>
      </c>
      <c r="B45" s="9" t="s">
        <v>108</v>
      </c>
      <c r="C45" s="9">
        <v>5376</v>
      </c>
      <c r="D45" s="10">
        <v>32694</v>
      </c>
      <c r="E45" s="10">
        <v>24622</v>
      </c>
      <c r="F45" s="10">
        <v>1039</v>
      </c>
    </row>
    <row r="46" spans="1:6" x14ac:dyDescent="0.25">
      <c r="A46" s="9" t="s">
        <v>111</v>
      </c>
      <c r="B46" s="9" t="s">
        <v>112</v>
      </c>
      <c r="C46" s="9">
        <v>7297</v>
      </c>
      <c r="D46" s="10">
        <v>51868</v>
      </c>
      <c r="E46" s="10">
        <v>167858</v>
      </c>
      <c r="F46" s="10">
        <v>34187</v>
      </c>
    </row>
    <row r="47" spans="1:6" x14ac:dyDescent="0.25">
      <c r="A47" s="9" t="s">
        <v>113</v>
      </c>
      <c r="B47" s="9" t="s">
        <v>114</v>
      </c>
      <c r="C47" s="9">
        <v>6593</v>
      </c>
      <c r="D47" s="10">
        <v>43673</v>
      </c>
      <c r="E47" s="10">
        <v>38493</v>
      </c>
      <c r="F47" s="9" t="s">
        <v>28</v>
      </c>
    </row>
    <row r="48" spans="1:6" x14ac:dyDescent="0.25">
      <c r="A48" s="9" t="s">
        <v>60</v>
      </c>
      <c r="B48" s="9" t="s">
        <v>61</v>
      </c>
      <c r="C48" s="9">
        <v>5613</v>
      </c>
      <c r="D48" s="10">
        <v>18983</v>
      </c>
      <c r="E48" s="10">
        <v>88426</v>
      </c>
      <c r="F48" s="10">
        <v>33280</v>
      </c>
    </row>
    <row r="49" spans="1:6" x14ac:dyDescent="0.25">
      <c r="A49" s="9" t="s">
        <v>115</v>
      </c>
      <c r="B49" s="9" t="s">
        <v>116</v>
      </c>
      <c r="C49" s="9">
        <v>8589</v>
      </c>
      <c r="D49" s="10">
        <v>24613</v>
      </c>
      <c r="E49" s="10">
        <v>34763</v>
      </c>
      <c r="F49" s="10">
        <v>8603</v>
      </c>
    </row>
    <row r="50" spans="1:6" x14ac:dyDescent="0.25">
      <c r="A50" s="9" t="s">
        <v>117</v>
      </c>
      <c r="B50" s="9" t="s">
        <v>118</v>
      </c>
      <c r="C50" s="9">
        <v>7220</v>
      </c>
      <c r="D50" s="10">
        <v>21737</v>
      </c>
      <c r="E50" s="10">
        <v>26414</v>
      </c>
      <c r="F50" s="10">
        <v>1371</v>
      </c>
    </row>
    <row r="51" spans="1:6" x14ac:dyDescent="0.25">
      <c r="A51" s="9" t="s">
        <v>119</v>
      </c>
      <c r="B51" s="9" t="s">
        <v>120</v>
      </c>
      <c r="C51" s="9">
        <v>9874</v>
      </c>
      <c r="D51" s="10">
        <v>29500</v>
      </c>
      <c r="E51" s="10">
        <v>2054</v>
      </c>
      <c r="F51" s="30">
        <v>425</v>
      </c>
    </row>
    <row r="52" spans="1:6" x14ac:dyDescent="0.25">
      <c r="A52" s="9" t="s">
        <v>54</v>
      </c>
      <c r="B52" s="9" t="s">
        <v>55</v>
      </c>
      <c r="C52" s="9">
        <v>9015</v>
      </c>
      <c r="D52" s="10">
        <v>51642</v>
      </c>
      <c r="E52" s="10">
        <v>133351</v>
      </c>
      <c r="F52" s="10">
        <v>3538</v>
      </c>
    </row>
    <row r="53" spans="1:6" x14ac:dyDescent="0.25">
      <c r="A53" s="9" t="s">
        <v>121</v>
      </c>
      <c r="B53" s="9" t="s">
        <v>122</v>
      </c>
      <c r="C53" s="9">
        <v>8784</v>
      </c>
      <c r="D53" s="10">
        <v>34558</v>
      </c>
      <c r="E53" s="10">
        <v>117228</v>
      </c>
      <c r="F53" s="10">
        <v>7659</v>
      </c>
    </row>
    <row r="54" spans="1:6" x14ac:dyDescent="0.25">
      <c r="A54" s="9" t="s">
        <v>123</v>
      </c>
      <c r="B54" s="9" t="s">
        <v>124</v>
      </c>
      <c r="C54" s="9">
        <v>5734</v>
      </c>
      <c r="D54" s="10">
        <v>14769</v>
      </c>
      <c r="E54" s="10">
        <v>12405</v>
      </c>
      <c r="F54" s="30">
        <v>964</v>
      </c>
    </row>
    <row r="55" spans="1:6" x14ac:dyDescent="0.25">
      <c r="A55" s="9" t="s">
        <v>127</v>
      </c>
      <c r="B55" s="9" t="s">
        <v>128</v>
      </c>
      <c r="C55" s="9">
        <v>5075</v>
      </c>
      <c r="D55" s="10">
        <v>20157</v>
      </c>
      <c r="E55" s="10">
        <v>34288</v>
      </c>
      <c r="F55" s="10">
        <v>5203</v>
      </c>
    </row>
    <row r="56" spans="1:6" x14ac:dyDescent="0.25">
      <c r="A56" s="9" t="s">
        <v>129</v>
      </c>
      <c r="B56" s="9" t="s">
        <v>130</v>
      </c>
      <c r="C56" s="9">
        <v>7693</v>
      </c>
      <c r="D56" s="10">
        <v>18538</v>
      </c>
      <c r="E56" s="10">
        <v>26721</v>
      </c>
      <c r="F56" s="10">
        <v>1692</v>
      </c>
    </row>
    <row r="57" spans="1:6" x14ac:dyDescent="0.25">
      <c r="A57" s="9" t="s">
        <v>131</v>
      </c>
      <c r="B57" s="9" t="s">
        <v>132</v>
      </c>
      <c r="C57" s="9">
        <v>9589</v>
      </c>
      <c r="D57" s="10">
        <v>31572</v>
      </c>
      <c r="E57" s="10">
        <v>82782</v>
      </c>
      <c r="F57" s="10">
        <v>12429</v>
      </c>
    </row>
    <row r="58" spans="1:6" x14ac:dyDescent="0.25">
      <c r="A58" s="9" t="s">
        <v>53</v>
      </c>
      <c r="B58" s="9" t="s">
        <v>52</v>
      </c>
      <c r="C58" s="9">
        <v>8034</v>
      </c>
      <c r="D58" s="10">
        <v>8055</v>
      </c>
      <c r="E58" s="10">
        <v>5965</v>
      </c>
      <c r="F58" s="30">
        <v>603</v>
      </c>
    </row>
    <row r="59" spans="1:6" x14ac:dyDescent="0.25">
      <c r="A59" s="9" t="s">
        <v>66</v>
      </c>
      <c r="B59" s="9" t="s">
        <v>67</v>
      </c>
      <c r="C59" s="9">
        <v>6204</v>
      </c>
      <c r="D59" s="10">
        <v>30860</v>
      </c>
      <c r="E59" s="10">
        <v>55140</v>
      </c>
      <c r="F59" s="30">
        <v>984</v>
      </c>
    </row>
    <row r="60" spans="1:6" x14ac:dyDescent="0.25">
      <c r="A60" s="9" t="s">
        <v>133</v>
      </c>
      <c r="B60" s="9" t="s">
        <v>134</v>
      </c>
      <c r="C60" s="9">
        <v>7794</v>
      </c>
      <c r="D60" s="10">
        <v>41574</v>
      </c>
      <c r="E60" s="10">
        <v>48237</v>
      </c>
      <c r="F60" s="10">
        <v>7064</v>
      </c>
    </row>
    <row r="61" spans="1:6" x14ac:dyDescent="0.25">
      <c r="A61" s="9" t="s">
        <v>137</v>
      </c>
      <c r="B61" s="9" t="s">
        <v>138</v>
      </c>
      <c r="C61" s="9">
        <v>6408</v>
      </c>
      <c r="D61" s="10">
        <v>32204</v>
      </c>
      <c r="E61" s="10">
        <v>60263</v>
      </c>
      <c r="F61" s="10">
        <v>2500</v>
      </c>
    </row>
    <row r="63" spans="1:6" x14ac:dyDescent="0.25">
      <c r="B63" s="27" t="s">
        <v>11</v>
      </c>
      <c r="C63" s="28">
        <f>AVERAGE(C3:C61)</f>
        <v>7103.3050847457625</v>
      </c>
      <c r="D63" s="28">
        <f>AVERAGE(D3:D61)</f>
        <v>28851.711864406781</v>
      </c>
      <c r="E63" s="28">
        <f>AVERAGE(E3:E61)</f>
        <v>47562.271186440681</v>
      </c>
      <c r="F63" s="28">
        <f>AVERAGE(F3:F61)</f>
        <v>6168.7068965517237</v>
      </c>
    </row>
    <row r="64" spans="1:6" x14ac:dyDescent="0.25">
      <c r="B64" s="29" t="s">
        <v>12</v>
      </c>
      <c r="C64" s="18">
        <f>MEDIAN(C3:C61)</f>
        <v>6735</v>
      </c>
      <c r="D64" s="18">
        <f>MEDIAN(D3:D61)</f>
        <v>29083</v>
      </c>
      <c r="E64" s="18">
        <f>MEDIAN(E3:E61)</f>
        <v>34288</v>
      </c>
      <c r="F64" s="18">
        <f>MEDIAN(F3:F61)</f>
        <v>4129.5</v>
      </c>
    </row>
  </sheetData>
  <sortState ref="A3:F61">
    <sortCondition ref="A3:A61"/>
  </sortState>
  <mergeCells count="1">
    <mergeCell ref="A1:G1"/>
  </mergeCells>
  <conditionalFormatting sqref="A3:F61">
    <cfRule type="expression" dxfId="0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Financials</vt:lpstr>
      <vt:lpstr>FTE Paid Staff</vt:lpstr>
      <vt:lpstr>Services</vt:lpstr>
      <vt:lpstr>More Services</vt:lpstr>
      <vt:lpstr>Financials_Under_1000</vt:lpstr>
      <vt:lpstr>Financials!Print_Area</vt:lpstr>
      <vt:lpstr>'FTE Paid Staff'!Print_Area</vt:lpstr>
      <vt:lpstr>'More Services'!Print_Area</vt:lpstr>
      <vt:lpstr>Services!Print_Area</vt:lpstr>
      <vt:lpstr>Financials!Print_Titles</vt:lpstr>
      <vt:lpstr>'FTE Paid Staff'!Print_Titles</vt:lpstr>
      <vt:lpstr>'More Services'!Print_Titles</vt:lpstr>
      <vt:lpstr>Services!Print_Titles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cp:lastPrinted>2012-10-14T18:00:32Z</cp:lastPrinted>
  <dcterms:created xsi:type="dcterms:W3CDTF">2012-10-13T22:10:41Z</dcterms:created>
  <dcterms:modified xsi:type="dcterms:W3CDTF">2012-10-15T21:03:06Z</dcterms:modified>
</cp:coreProperties>
</file>