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berdrolaus-my.sharepoint.com/personal/susan_clary_cmpco_com/Documents/Sue's Data/MPUC Standard Offer Folders/Standard Offer Res Sm Comm 2025/August 2025 MPUC Files/"/>
    </mc:Choice>
  </mc:AlternateContent>
  <xr:revisionPtr revIDLastSave="2" documentId="13_ncr:1_{095823EA-0931-4443-A8FB-AA7A0F4B69BE}" xr6:coauthVersionLast="47" xr6:coauthVersionMax="47" xr10:uidLastSave="{C2150552-749C-4565-A0D3-816E98234D50}"/>
  <bookViews>
    <workbookView xWindow="30255" yWindow="540" windowWidth="21600" windowHeight="11295" xr2:uid="{2E6A8F37-DA4B-4770-AE75-DE5D641BBD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I18" i="1"/>
  <c r="J18" i="1"/>
  <c r="K18" i="1"/>
  <c r="L18" i="1"/>
  <c r="M18" i="1"/>
  <c r="N18" i="1"/>
  <c r="O18" i="1"/>
  <c r="C18" i="1"/>
  <c r="O8" i="1"/>
  <c r="O14" i="1"/>
  <c r="O15" i="1"/>
  <c r="O16" i="1"/>
  <c r="O13" i="1"/>
  <c r="O6" i="1"/>
  <c r="O7" i="1"/>
  <c r="O5" i="1"/>
</calcChain>
</file>

<file path=xl/sharedStrings.xml><?xml version="1.0" encoding="utf-8"?>
<sst xmlns="http://schemas.openxmlformats.org/spreadsheetml/2006/main" count="16" uniqueCount="9">
  <si>
    <t>Central Maine Power Company</t>
  </si>
  <si>
    <t>kWh*</t>
  </si>
  <si>
    <t xml:space="preserve">
Total</t>
  </si>
  <si>
    <t>Residential</t>
  </si>
  <si>
    <t>SGS</t>
  </si>
  <si>
    <t>MGS</t>
  </si>
  <si>
    <t>LGS</t>
  </si>
  <si>
    <t>Total</t>
  </si>
  <si>
    <t xml:space="preserve">Net Energy Billing (NEB) Forecasted kWh Credits Applied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</si>
</sst>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49" fontId="3" fillId="0" borderId="0" xfId="3" applyNumberFormat="1" applyFont="1" applyAlignment="1">
      <alignment horizontal="center"/>
    </xf>
    <xf numFmtId="0" fontId="5" fillId="0" borderId="0" xfId="0" applyFont="1"/>
    <xf numFmtId="17" fontId="3" fillId="0" borderId="1" xfId="4" applyNumberFormat="1" applyFont="1" applyBorder="1" applyAlignment="1">
      <alignment horizontal="center"/>
    </xf>
    <xf numFmtId="17" fontId="3" fillId="0" borderId="1" xfId="4" applyNumberFormat="1" applyFont="1" applyBorder="1" applyAlignment="1">
      <alignment horizontal="center" wrapText="1"/>
    </xf>
    <xf numFmtId="164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Fill="1"/>
    <xf numFmtId="164" fontId="4" fillId="0" borderId="0" xfId="0" applyNumberFormat="1" applyFont="1"/>
    <xf numFmtId="9" fontId="4" fillId="0" borderId="0" xfId="2" applyFont="1"/>
    <xf numFmtId="0" fontId="4" fillId="0" borderId="0" xfId="0" applyFont="1" applyAlignment="1">
      <alignment horizontal="right"/>
    </xf>
    <xf numFmtId="164" fontId="4" fillId="0" borderId="2" xfId="0" applyNumberFormat="1" applyFont="1" applyBorder="1"/>
    <xf numFmtId="3" fontId="0" fillId="0" borderId="0" xfId="1" applyNumberFormat="1" applyFont="1" applyFill="1"/>
    <xf numFmtId="3" fontId="0" fillId="0" borderId="0" xfId="1" applyNumberFormat="1" applyFont="1"/>
    <xf numFmtId="3" fontId="4" fillId="0" borderId="0" xfId="0" applyNumberFormat="1" applyFont="1"/>
    <xf numFmtId="49" fontId="3" fillId="0" borderId="0" xfId="3" applyNumberFormat="1" applyFont="1" applyAlignment="1">
      <alignment horizontal="center"/>
    </xf>
    <xf numFmtId="49" fontId="4" fillId="0" borderId="0" xfId="3" applyNumberFormat="1" applyFont="1" applyAlignment="1">
      <alignment horizontal="center"/>
    </xf>
  </cellXfs>
  <cellStyles count="5">
    <cellStyle name="Comma" xfId="1" builtinId="3"/>
    <cellStyle name="Comma 10" xfId="4" xr:uid="{32D25AF6-376B-4542-9E89-83859A407D4D}"/>
    <cellStyle name="Normal" xfId="0" builtinId="0"/>
    <cellStyle name="Normal_Detail of Purchased Power" xfId="3" xr:uid="{B15E6297-2EB7-43EE-8378-3C26D9B8748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649F4-0705-4C15-A93C-F45FFC878FCD}">
  <dimension ref="A2:Q18"/>
  <sheetViews>
    <sheetView tabSelected="1" topLeftCell="C1" workbookViewId="0">
      <selection activeCell="C18" sqref="C18:O18"/>
    </sheetView>
  </sheetViews>
  <sheetFormatPr defaultRowHeight="15" x14ac:dyDescent="0.25"/>
  <cols>
    <col min="2" max="2" width="10.85546875" bestFit="1" customWidth="1"/>
    <col min="3" max="14" width="13.28515625" bestFit="1" customWidth="1"/>
    <col min="15" max="15" width="12.28515625" bestFit="1" customWidth="1"/>
  </cols>
  <sheetData>
    <row r="2" spans="1:17" s="1" customFormat="1" ht="12.75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7" s="1" customFormat="1" ht="12.75" x14ac:dyDescent="0.2">
      <c r="A3" s="17" t="s">
        <v>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7" s="1" customFormat="1" ht="26.25" x14ac:dyDescent="0.25">
      <c r="A4" s="2"/>
      <c r="B4" s="3" t="s">
        <v>1</v>
      </c>
      <c r="C4" s="4">
        <v>45658</v>
      </c>
      <c r="D4" s="4">
        <v>45689</v>
      </c>
      <c r="E4" s="4">
        <v>45717</v>
      </c>
      <c r="F4" s="4">
        <v>45748</v>
      </c>
      <c r="G4" s="4">
        <v>45778</v>
      </c>
      <c r="H4" s="4">
        <v>45809</v>
      </c>
      <c r="I4" s="4">
        <v>45839</v>
      </c>
      <c r="J4" s="4">
        <v>45870</v>
      </c>
      <c r="K4" s="4">
        <v>45901</v>
      </c>
      <c r="L4" s="4">
        <v>45931</v>
      </c>
      <c r="M4" s="4">
        <v>45962</v>
      </c>
      <c r="N4" s="4">
        <v>45992</v>
      </c>
      <c r="O4" s="5" t="s">
        <v>2</v>
      </c>
    </row>
    <row r="5" spans="1:17" s="1" customFormat="1" x14ac:dyDescent="0.25">
      <c r="A5" s="2"/>
      <c r="B5" t="s">
        <v>3</v>
      </c>
      <c r="C5" s="6"/>
      <c r="D5" s="7"/>
      <c r="E5" s="7"/>
      <c r="F5" s="7"/>
      <c r="G5" s="7"/>
      <c r="H5" s="7"/>
      <c r="I5" s="7"/>
      <c r="J5" s="7">
        <v>49005979.864530176</v>
      </c>
      <c r="K5" s="7">
        <v>43812561.60687761</v>
      </c>
      <c r="L5" s="8">
        <v>36335079.745656438</v>
      </c>
      <c r="M5" s="7">
        <v>38109516.559935696</v>
      </c>
      <c r="N5" s="7">
        <v>38427263.731053472</v>
      </c>
      <c r="O5" s="9">
        <f>SUM(J5:N5)</f>
        <v>205690401.50805339</v>
      </c>
      <c r="Q5" s="10"/>
    </row>
    <row r="6" spans="1:17" s="1" customFormat="1" x14ac:dyDescent="0.25">
      <c r="A6" s="2"/>
      <c r="B6" t="s">
        <v>4</v>
      </c>
      <c r="C6" s="7"/>
      <c r="D6" s="7"/>
      <c r="E6" s="7"/>
      <c r="F6" s="7"/>
      <c r="G6" s="7"/>
      <c r="H6" s="7"/>
      <c r="I6" s="7"/>
      <c r="J6" s="7">
        <v>7422699.0132842995</v>
      </c>
      <c r="K6" s="7">
        <v>6518353.0211784979</v>
      </c>
      <c r="L6" s="8">
        <v>5347387.5544762583</v>
      </c>
      <c r="M6" s="7">
        <v>4700246.160316607</v>
      </c>
      <c r="N6" s="7">
        <v>4710090.6934327222</v>
      </c>
      <c r="O6" s="9">
        <f t="shared" ref="O6:O8" si="0">SUM(J6:N6)</f>
        <v>28698776.442688387</v>
      </c>
      <c r="Q6" s="10"/>
    </row>
    <row r="7" spans="1:17" s="1" customFormat="1" x14ac:dyDescent="0.25">
      <c r="A7" s="2"/>
      <c r="B7" t="s">
        <v>5</v>
      </c>
      <c r="C7" s="8"/>
      <c r="D7" s="8"/>
      <c r="E7" s="8"/>
      <c r="F7" s="8"/>
      <c r="G7" s="7"/>
      <c r="H7" s="7"/>
      <c r="I7" s="8"/>
      <c r="J7" s="14">
        <v>1982405.772215551</v>
      </c>
      <c r="K7" s="14">
        <v>1986860.0395997779</v>
      </c>
      <c r="L7" s="14">
        <v>1765325.1504621594</v>
      </c>
      <c r="M7" s="14">
        <v>1434171.5613833575</v>
      </c>
      <c r="N7" s="14">
        <v>1350479.6445647341</v>
      </c>
      <c r="O7" s="9">
        <f t="shared" si="0"/>
        <v>8519242.1682255808</v>
      </c>
      <c r="Q7" s="10"/>
    </row>
    <row r="8" spans="1:17" s="1" customFormat="1" x14ac:dyDescent="0.25">
      <c r="A8" s="2"/>
      <c r="B8" t="s">
        <v>6</v>
      </c>
      <c r="C8" s="7"/>
      <c r="D8" s="7"/>
      <c r="E8" s="7"/>
      <c r="F8" s="7"/>
      <c r="G8" s="7"/>
      <c r="H8" s="7"/>
      <c r="I8" s="7"/>
      <c r="J8" s="7">
        <v>369352.18024583597</v>
      </c>
      <c r="K8" s="7">
        <v>363240.72</v>
      </c>
      <c r="L8" s="8">
        <v>380085.79200000002</v>
      </c>
      <c r="M8" s="7">
        <v>372409.20000000007</v>
      </c>
      <c r="N8" s="7">
        <v>389559.88799999998</v>
      </c>
      <c r="O8" s="9">
        <f t="shared" si="0"/>
        <v>1874647.7802458361</v>
      </c>
      <c r="Q8" s="10"/>
    </row>
    <row r="9" spans="1:17" s="1" customFormat="1" ht="12.75" x14ac:dyDescent="0.2">
      <c r="A9" s="2"/>
      <c r="B9" s="11" t="s">
        <v>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Q9" s="10"/>
    </row>
    <row r="10" spans="1:17" s="1" customFormat="1" ht="12.75" x14ac:dyDescent="0.2">
      <c r="A10" s="2"/>
      <c r="B10" s="11"/>
      <c r="D10" s="9"/>
      <c r="F10" s="9"/>
      <c r="G10" s="9"/>
      <c r="H10" s="9"/>
      <c r="I10" s="9"/>
      <c r="J10" s="9"/>
      <c r="K10" s="9"/>
      <c r="L10" s="9"/>
      <c r="M10" s="9"/>
      <c r="N10" s="9"/>
      <c r="O10" s="9"/>
      <c r="Q10" s="10"/>
    </row>
    <row r="11" spans="1:17" s="1" customFormat="1" ht="12.75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7" s="1" customFormat="1" ht="26.25" x14ac:dyDescent="0.25">
      <c r="A12" s="2"/>
      <c r="B12" s="3" t="s">
        <v>1</v>
      </c>
      <c r="C12" s="4">
        <v>46023</v>
      </c>
      <c r="D12" s="4">
        <v>46054</v>
      </c>
      <c r="E12" s="4">
        <v>46082</v>
      </c>
      <c r="F12" s="4">
        <v>46113</v>
      </c>
      <c r="G12" s="4">
        <v>46143</v>
      </c>
      <c r="H12" s="4">
        <v>46174</v>
      </c>
      <c r="I12" s="4">
        <v>46204</v>
      </c>
      <c r="J12" s="4">
        <v>46235</v>
      </c>
      <c r="K12" s="4">
        <v>46266</v>
      </c>
      <c r="L12" s="4">
        <v>46296</v>
      </c>
      <c r="M12" s="4">
        <v>46327</v>
      </c>
      <c r="N12" s="4">
        <v>46357</v>
      </c>
      <c r="O12" s="5" t="s">
        <v>2</v>
      </c>
    </row>
    <row r="13" spans="1:17" s="1" customFormat="1" x14ac:dyDescent="0.25">
      <c r="A13" s="2"/>
      <c r="B13" t="s">
        <v>3</v>
      </c>
      <c r="C13" s="6">
        <v>40892784.852494039</v>
      </c>
      <c r="D13" s="7">
        <v>36905637.729118824</v>
      </c>
      <c r="E13" s="7">
        <v>38995455.891388968</v>
      </c>
      <c r="F13" s="7">
        <v>41811157.523987152</v>
      </c>
      <c r="G13" s="7">
        <v>43120918.973406956</v>
      </c>
      <c r="H13" s="7">
        <v>43743075.052242227</v>
      </c>
      <c r="I13" s="7">
        <v>49522969.01941704</v>
      </c>
      <c r="J13" s="7">
        <v>56522537.428498037</v>
      </c>
      <c r="K13" s="7">
        <v>50447741.630330242</v>
      </c>
      <c r="L13" s="8">
        <v>41769253.412605897</v>
      </c>
      <c r="M13" s="7">
        <v>43738910.362066895</v>
      </c>
      <c r="N13" s="7">
        <v>44034569.772870369</v>
      </c>
      <c r="O13" s="9">
        <f>SUM(C13:N13)</f>
        <v>531505011.64842659</v>
      </c>
      <c r="Q13" s="10"/>
    </row>
    <row r="14" spans="1:17" s="1" customFormat="1" x14ac:dyDescent="0.25">
      <c r="A14" s="2"/>
      <c r="B14" t="s">
        <v>4</v>
      </c>
      <c r="C14" s="7">
        <v>5018332.0798863266</v>
      </c>
      <c r="D14" s="7">
        <v>4866535.1863262486</v>
      </c>
      <c r="E14" s="7">
        <v>5119213.7489398848</v>
      </c>
      <c r="F14" s="7">
        <v>5703536.7519587371</v>
      </c>
      <c r="G14" s="7">
        <v>6201179.2551986175</v>
      </c>
      <c r="H14" s="7">
        <v>6560149.561613447</v>
      </c>
      <c r="I14" s="7">
        <v>7985658.0307814963</v>
      </c>
      <c r="J14" s="7">
        <v>8561195.6736427043</v>
      </c>
      <c r="K14" s="7">
        <v>7505523.0054404158</v>
      </c>
      <c r="L14" s="8">
        <v>6147127.9937134078</v>
      </c>
      <c r="M14" s="7">
        <v>5394548.7648055339</v>
      </c>
      <c r="N14" s="7">
        <v>5397387.0928754928</v>
      </c>
      <c r="O14" s="9">
        <f t="shared" ref="O14:O16" si="1">SUM(C14:N14)</f>
        <v>74460387.145182312</v>
      </c>
      <c r="Q14" s="10"/>
    </row>
    <row r="15" spans="1:17" s="1" customFormat="1" x14ac:dyDescent="0.25">
      <c r="A15" s="2"/>
      <c r="B15" t="s">
        <v>5</v>
      </c>
      <c r="C15" s="13">
        <v>1935464.3576964231</v>
      </c>
      <c r="D15" s="13">
        <v>1784005.4251197767</v>
      </c>
      <c r="E15" s="14">
        <v>1915447.0424740408</v>
      </c>
      <c r="F15" s="14">
        <v>2275969.0641550343</v>
      </c>
      <c r="G15" s="14">
        <v>2613625.8202951215</v>
      </c>
      <c r="H15" s="14">
        <v>2399351.8438714757</v>
      </c>
      <c r="I15" s="13">
        <v>2510824.4069129066</v>
      </c>
      <c r="J15" s="14">
        <v>2286467.9936667206</v>
      </c>
      <c r="K15" s="14">
        <v>2287759.4520203308</v>
      </c>
      <c r="L15" s="13">
        <v>2029342.2797321682</v>
      </c>
      <c r="M15" s="14">
        <v>1646021.965891819</v>
      </c>
      <c r="N15" s="14">
        <v>1547541.6243954527</v>
      </c>
      <c r="O15" s="15">
        <f t="shared" si="1"/>
        <v>25231821.27623127</v>
      </c>
      <c r="Q15" s="10"/>
    </row>
    <row r="16" spans="1:17" s="1" customFormat="1" x14ac:dyDescent="0.25">
      <c r="A16" s="2"/>
      <c r="B16" t="s">
        <v>6</v>
      </c>
      <c r="C16" s="7">
        <v>394296.93599999999</v>
      </c>
      <c r="D16" s="7">
        <v>360417.79200000002</v>
      </c>
      <c r="E16" s="7">
        <v>403771.03199999989</v>
      </c>
      <c r="F16" s="7">
        <v>395330.40000000008</v>
      </c>
      <c r="G16" s="7">
        <v>413245.12800000003</v>
      </c>
      <c r="H16" s="7">
        <v>404498.88</v>
      </c>
      <c r="I16" s="7">
        <v>422719.2240000001</v>
      </c>
      <c r="J16" s="7">
        <v>427456.272</v>
      </c>
      <c r="K16" s="7">
        <v>418251.59999999992</v>
      </c>
      <c r="L16" s="8">
        <v>436930.36800000002</v>
      </c>
      <c r="M16" s="7">
        <v>427420.08000000007</v>
      </c>
      <c r="N16" s="7">
        <v>446404.46399999992</v>
      </c>
      <c r="O16" s="9">
        <f t="shared" si="1"/>
        <v>4950742.176</v>
      </c>
      <c r="Q16" s="10"/>
    </row>
    <row r="17" spans="1:17" s="1" customFormat="1" ht="12.75" x14ac:dyDescent="0.2">
      <c r="A17" s="2"/>
      <c r="B17" s="11" t="s">
        <v>7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Q17" s="10"/>
    </row>
    <row r="18" spans="1:17" x14ac:dyDescent="0.25">
      <c r="C18" s="6">
        <f>SUM(C13:C16)</f>
        <v>48240878.226076782</v>
      </c>
      <c r="D18" s="6">
        <f t="shared" ref="D18:O18" si="2">SUM(D13:D16)</f>
        <v>43916596.132564858</v>
      </c>
      <c r="E18" s="6">
        <f t="shared" si="2"/>
        <v>46433887.714802891</v>
      </c>
      <c r="F18" s="6">
        <f t="shared" si="2"/>
        <v>50185993.74010092</v>
      </c>
      <c r="G18" s="6">
        <f t="shared" si="2"/>
        <v>52348969.176900692</v>
      </c>
      <c r="H18" s="6">
        <f t="shared" si="2"/>
        <v>53107075.337727152</v>
      </c>
      <c r="I18" s="6">
        <f t="shared" si="2"/>
        <v>60442170.681111448</v>
      </c>
      <c r="J18" s="6">
        <f t="shared" si="2"/>
        <v>67797657.367807463</v>
      </c>
      <c r="K18" s="6">
        <f t="shared" si="2"/>
        <v>60659275.68779099</v>
      </c>
      <c r="L18" s="6">
        <f t="shared" si="2"/>
        <v>50382654.054051474</v>
      </c>
      <c r="M18" s="6">
        <f t="shared" si="2"/>
        <v>51206901.172764242</v>
      </c>
      <c r="N18" s="6">
        <f t="shared" si="2"/>
        <v>51425902.954141319</v>
      </c>
      <c r="O18" s="6">
        <f t="shared" si="2"/>
        <v>636147962.24584019</v>
      </c>
    </row>
  </sheetData>
  <mergeCells count="2">
    <mergeCell ref="A2:O2"/>
    <mergeCell ref="A3:O3"/>
  </mergeCells>
  <pageMargins left="0.7" right="0.7" top="0.75" bottom="0.75" header="0.3" footer="0.3"/>
  <headerFooter>
    <oddFooter>&amp;C_x000D_&amp;1#&amp;"Calibri"&amp;12&amp;K008000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LAPIERRE, AMY</dc:creator>
  <cp:lastModifiedBy>Clary, Susan E.</cp:lastModifiedBy>
  <dcterms:created xsi:type="dcterms:W3CDTF">2025-08-12T12:09:47Z</dcterms:created>
  <dcterms:modified xsi:type="dcterms:W3CDTF">2025-08-12T15:19:47Z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2025-08-12T12:11:03Z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4f638f67-937c-4dc4-bf85-cf1bdbcdb1da</vt:lpwstr>
  </property>
  <property fmtid="{D5CDD505-2E9C-101B-9397-08002B2CF9AE}" pid="8" name="MSIP_Label_019c027e-33b7-45fc-a572-8ffa5d09ec36_ContentBits">
    <vt:lpwstr>2</vt:lpwstr>
  </property>
  <property fmtid="{D5CDD505-2E9C-101B-9397-08002B2CF9AE}" pid="9" name="MSIP_Label_019c027e-33b7-45fc-a572-8ffa5d09ec36_Tag">
    <vt:lpwstr>10, 3, 0, 1</vt:lpwstr>
  </property>
</Properties>
</file>