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BHD\"/>
    </mc:Choice>
  </mc:AlternateContent>
  <xr:revisionPtr revIDLastSave="0" documentId="13_ncr:1_{D49EB0C7-4E26-4DCB-A607-1CD2C518DC54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Cognos_Office_Connection_Cache" sheetId="7" state="veryHidden" r:id="rId1"/>
    <sheet name="Small All" sheetId="6" r:id="rId2"/>
  </sheets>
  <definedNames>
    <definedName name="ID" localSheetId="0" hidden="1">"01e9fefd-daef-4d0d-a9c3-cdc00394e6a0"</definedName>
    <definedName name="ID" localSheetId="1" hidden="1">"959f78f2-ee12-481c-b8ad-92caeb03a4d1"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6" l="1"/>
  <c r="W29" i="6" s="1"/>
  <c r="X14" i="6"/>
  <c r="X29" i="6" s="1"/>
  <c r="W15" i="6"/>
  <c r="W30" i="6" s="1"/>
  <c r="X15" i="6"/>
  <c r="X30" i="6" s="1"/>
  <c r="V30" i="6"/>
  <c r="S30" i="6"/>
  <c r="P30" i="6"/>
  <c r="O30" i="6"/>
  <c r="N30" i="6"/>
  <c r="K30" i="6"/>
  <c r="H30" i="6"/>
  <c r="G30" i="6"/>
  <c r="F30" i="6"/>
  <c r="V29" i="6"/>
  <c r="S29" i="6"/>
  <c r="R29" i="6"/>
  <c r="Q29" i="6"/>
  <c r="N29" i="6"/>
  <c r="K29" i="6"/>
  <c r="J29" i="6"/>
  <c r="I29" i="6"/>
  <c r="F29" i="6"/>
  <c r="V15" i="6"/>
  <c r="U15" i="6"/>
  <c r="U30" i="6" s="1"/>
  <c r="T15" i="6"/>
  <c r="T30" i="6" s="1"/>
  <c r="S15" i="6"/>
  <c r="R15" i="6"/>
  <c r="R30" i="6" s="1"/>
  <c r="Q15" i="6"/>
  <c r="Q30" i="6" s="1"/>
  <c r="P15" i="6"/>
  <c r="O15" i="6"/>
  <c r="N15" i="6"/>
  <c r="M15" i="6"/>
  <c r="M30" i="6" s="1"/>
  <c r="L15" i="6"/>
  <c r="L30" i="6" s="1"/>
  <c r="K15" i="6"/>
  <c r="J15" i="6"/>
  <c r="J30" i="6" s="1"/>
  <c r="I15" i="6"/>
  <c r="I30" i="6" s="1"/>
  <c r="H15" i="6"/>
  <c r="G15" i="6"/>
  <c r="F15" i="6"/>
  <c r="E15" i="6"/>
  <c r="E30" i="6" s="1"/>
  <c r="D15" i="6"/>
  <c r="D30" i="6" s="1"/>
  <c r="V14" i="6"/>
  <c r="U14" i="6"/>
  <c r="U29" i="6" s="1"/>
  <c r="T14" i="6"/>
  <c r="T29" i="6" s="1"/>
  <c r="S14" i="6"/>
  <c r="R14" i="6"/>
  <c r="Q14" i="6"/>
  <c r="P14" i="6"/>
  <c r="P29" i="6" s="1"/>
  <c r="O14" i="6"/>
  <c r="O29" i="6" s="1"/>
  <c r="N14" i="6"/>
  <c r="M14" i="6"/>
  <c r="M29" i="6" s="1"/>
  <c r="L14" i="6"/>
  <c r="L29" i="6" s="1"/>
  <c r="K14" i="6"/>
  <c r="J14" i="6"/>
  <c r="I14" i="6"/>
  <c r="H14" i="6"/>
  <c r="H29" i="6" s="1"/>
  <c r="G14" i="6"/>
  <c r="G29" i="6" s="1"/>
  <c r="F14" i="6"/>
  <c r="E14" i="6"/>
  <c r="E29" i="6" s="1"/>
  <c r="D14" i="6"/>
  <c r="D29" i="6" s="1"/>
</calcChain>
</file>

<file path=xl/sharedStrings.xml><?xml version="1.0" encoding="utf-8"?>
<sst xmlns="http://schemas.openxmlformats.org/spreadsheetml/2006/main" count="23" uniqueCount="13">
  <si>
    <t>Small Standard Offer Group Billing Determinants, All Customers</t>
  </si>
  <si>
    <t>Class</t>
  </si>
  <si>
    <t>Total Residential</t>
  </si>
  <si>
    <t>meters</t>
  </si>
  <si>
    <t>energy</t>
  </si>
  <si>
    <t>Residential</t>
  </si>
  <si>
    <t>Small Commercial</t>
  </si>
  <si>
    <t>All Lighting</t>
  </si>
  <si>
    <t>Versant Power - Bangor Hydro District</t>
  </si>
  <si>
    <t>Secondary</t>
  </si>
  <si>
    <t>Total Small Class Billing Determinants</t>
  </si>
  <si>
    <t>Voltage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</si>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</sst>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5" applyNumberFormat="0" applyAlignment="0" applyProtection="0"/>
    <xf numFmtId="0" fontId="8" fillId="7" borderId="8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5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17" fillId="6" borderId="6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Protection="0">
      <alignment horizontal="center" vertical="center"/>
    </xf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1" fillId="0" borderId="12" applyAlignment="0" applyProtection="0"/>
    <xf numFmtId="3" fontId="20" fillId="0" borderId="11" applyAlignment="0" applyProtection="0"/>
    <xf numFmtId="0" fontId="20" fillId="0" borderId="13" applyNumberFormat="0" applyAlignment="0" applyProtection="0"/>
    <xf numFmtId="3" fontId="20" fillId="0" borderId="11" applyAlignment="0" applyProtection="0"/>
    <xf numFmtId="0" fontId="20" fillId="0" borderId="11" applyNumberFormat="0" applyAlignment="0" applyProtection="0"/>
    <xf numFmtId="0" fontId="20" fillId="0" borderId="13" applyNumberFormat="0" applyAlignment="0" applyProtection="0"/>
    <xf numFmtId="0" fontId="20" fillId="0" borderId="11" applyNumberFormat="0" applyAlignment="0" applyProtection="0"/>
    <xf numFmtId="0" fontId="20" fillId="0" borderId="11" applyNumberFormat="0" applyAlignment="0" applyProtection="0"/>
    <xf numFmtId="0" fontId="20" fillId="0" borderId="11" applyNumberFormat="0" applyFill="0" applyAlignment="0" applyProtection="0"/>
    <xf numFmtId="3" fontId="21" fillId="0" borderId="0" applyFill="0" applyBorder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12" applyFill="0" applyAlignment="0" applyProtection="0"/>
    <xf numFmtId="3" fontId="21" fillId="0" borderId="12" applyFill="0" applyAlignment="0" applyProtection="0"/>
    <xf numFmtId="3" fontId="21" fillId="0" borderId="12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164" fontId="22" fillId="0" borderId="14">
      <alignment horizontal="center" vertical="center"/>
    </xf>
    <xf numFmtId="0" fontId="21" fillId="0" borderId="12">
      <alignment horizontal="right" vertical="center"/>
    </xf>
    <xf numFmtId="3" fontId="21" fillId="33" borderId="12">
      <alignment horizontal="center" vertical="center"/>
    </xf>
    <xf numFmtId="0" fontId="21" fillId="33" borderId="12">
      <alignment horizontal="right" vertical="center"/>
    </xf>
    <xf numFmtId="0" fontId="20" fillId="0" borderId="13">
      <alignment horizontal="left" vertical="center"/>
    </xf>
    <xf numFmtId="0" fontId="20" fillId="0" borderId="11">
      <alignment horizontal="center" vertical="center"/>
    </xf>
    <xf numFmtId="0" fontId="22" fillId="0" borderId="15">
      <alignment horizontal="center" vertical="center"/>
    </xf>
    <xf numFmtId="0" fontId="21" fillId="34" borderId="12"/>
    <xf numFmtId="3" fontId="23" fillId="0" borderId="12"/>
    <xf numFmtId="3" fontId="24" fillId="0" borderId="12"/>
    <xf numFmtId="0" fontId="20" fillId="0" borderId="11">
      <alignment horizontal="left" vertical="top"/>
    </xf>
    <xf numFmtId="0" fontId="25" fillId="0" borderId="12"/>
    <xf numFmtId="0" fontId="20" fillId="0" borderId="11">
      <alignment horizontal="left" vertical="center"/>
    </xf>
    <xf numFmtId="0" fontId="21" fillId="33" borderId="16"/>
    <xf numFmtId="3" fontId="21" fillId="0" borderId="12">
      <alignment horizontal="right" vertical="center"/>
    </xf>
    <xf numFmtId="0" fontId="20" fillId="0" borderId="11">
      <alignment horizontal="right" vertical="center"/>
    </xf>
    <xf numFmtId="0" fontId="21" fillId="0" borderId="15">
      <alignment horizontal="center" vertical="center"/>
    </xf>
    <xf numFmtId="3" fontId="21" fillId="0" borderId="12"/>
    <xf numFmtId="3" fontId="21" fillId="0" borderId="12"/>
    <xf numFmtId="0" fontId="21" fillId="0" borderId="15">
      <alignment horizontal="center" vertical="center" wrapText="1"/>
    </xf>
    <xf numFmtId="0" fontId="26" fillId="0" borderId="15">
      <alignment horizontal="left" vertical="center" indent="1"/>
    </xf>
    <xf numFmtId="0" fontId="27" fillId="0" borderId="12"/>
    <xf numFmtId="0" fontId="20" fillId="0" borderId="13">
      <alignment horizontal="left" vertical="center"/>
    </xf>
    <xf numFmtId="3" fontId="21" fillId="0" borderId="12">
      <alignment horizontal="center" vertical="center"/>
    </xf>
    <xf numFmtId="0" fontId="20" fillId="0" borderId="11">
      <alignment horizontal="center" vertical="center"/>
    </xf>
    <xf numFmtId="0" fontId="20" fillId="0" borderId="11">
      <alignment horizontal="center" vertical="center"/>
    </xf>
    <xf numFmtId="0" fontId="20" fillId="0" borderId="13">
      <alignment horizontal="left" vertical="center"/>
    </xf>
    <xf numFmtId="0" fontId="20" fillId="0" borderId="13">
      <alignment horizontal="left" vertical="center"/>
    </xf>
    <xf numFmtId="0" fontId="28" fillId="0" borderId="12"/>
    <xf numFmtId="43" fontId="2" fillId="0" borderId="0" applyFont="0" applyFill="0" applyBorder="0" applyAlignment="0" applyProtection="0"/>
    <xf numFmtId="0" fontId="30" fillId="0" borderId="0"/>
  </cellStyleXfs>
  <cellXfs count="26">
    <xf numFmtId="0" fontId="0" fillId="0" borderId="0" xfId="0"/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3" fillId="0" borderId="0" xfId="0" applyNumberFormat="1" applyFont="1" applyBorder="1"/>
    <xf numFmtId="3" fontId="0" fillId="0" borderId="0" xfId="0" applyNumberFormat="1" applyBorder="1"/>
    <xf numFmtId="0" fontId="3" fillId="0" borderId="0" xfId="101" applyFont="1" applyAlignment="1">
      <alignment horizontal="left"/>
    </xf>
    <xf numFmtId="0" fontId="31" fillId="0" borderId="0" xfId="0" applyFont="1"/>
    <xf numFmtId="0" fontId="30" fillId="0" borderId="0" xfId="0" applyFont="1"/>
    <xf numFmtId="0" fontId="3" fillId="0" borderId="0" xfId="0" applyFont="1"/>
    <xf numFmtId="17" fontId="31" fillId="35" borderId="0" xfId="0" applyNumberFormat="1" applyFont="1" applyFill="1" applyBorder="1"/>
    <xf numFmtId="165" fontId="31" fillId="35" borderId="0" xfId="0" applyNumberFormat="1" applyFont="1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/>
    <xf numFmtId="165" fontId="3" fillId="35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Fill="1" applyBorder="1"/>
    <xf numFmtId="3" fontId="0" fillId="0" borderId="0" xfId="0" applyNumberForma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</cellXfs>
  <cellStyles count="10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4" xr:uid="{00000000-0005-0000-0000-000018000000}"/>
    <cellStyle name="AF Data - IBM Cognos" xfId="45" xr:uid="{00000000-0005-0000-0000-000019000000}"/>
    <cellStyle name="AF Data 0 - IBM Cognos" xfId="46" xr:uid="{00000000-0005-0000-0000-00001A000000}"/>
    <cellStyle name="AF Data 1 - IBM Cognos" xfId="47" xr:uid="{00000000-0005-0000-0000-00001B000000}"/>
    <cellStyle name="AF Data 2 - IBM Cognos" xfId="48" xr:uid="{00000000-0005-0000-0000-00001C000000}"/>
    <cellStyle name="AF Data 3 - IBM Cognos" xfId="49" xr:uid="{00000000-0005-0000-0000-00001D000000}"/>
    <cellStyle name="AF Data 4 - IBM Cognos" xfId="50" xr:uid="{00000000-0005-0000-0000-00001E000000}"/>
    <cellStyle name="AF Data 5 - IBM Cognos" xfId="51" xr:uid="{00000000-0005-0000-0000-00001F000000}"/>
    <cellStyle name="AF Data Leaf - IBM Cognos" xfId="52" xr:uid="{00000000-0005-0000-0000-000020000000}"/>
    <cellStyle name="AF Header - IBM Cognos" xfId="53" xr:uid="{00000000-0005-0000-0000-000021000000}"/>
    <cellStyle name="AF Header 0 - IBM Cognos" xfId="54" xr:uid="{00000000-0005-0000-0000-000022000000}"/>
    <cellStyle name="AF Header 1 - IBM Cognos" xfId="55" xr:uid="{00000000-0005-0000-0000-000023000000}"/>
    <cellStyle name="AF Header 2 - IBM Cognos" xfId="56" xr:uid="{00000000-0005-0000-0000-000024000000}"/>
    <cellStyle name="AF Header 3 - IBM Cognos" xfId="57" xr:uid="{00000000-0005-0000-0000-000025000000}"/>
    <cellStyle name="AF Header 4 - IBM Cognos" xfId="58" xr:uid="{00000000-0005-0000-0000-000026000000}"/>
    <cellStyle name="AF Header 5 - IBM Cognos" xfId="59" xr:uid="{00000000-0005-0000-0000-000027000000}"/>
    <cellStyle name="AF Header Leaf - IBM Cognos" xfId="60" xr:uid="{00000000-0005-0000-0000-000028000000}"/>
    <cellStyle name="AF Row - IBM Cognos" xfId="61" xr:uid="{00000000-0005-0000-0000-000029000000}"/>
    <cellStyle name="AF Row 0 - IBM Cognos" xfId="62" xr:uid="{00000000-0005-0000-0000-00002A000000}"/>
    <cellStyle name="AF Row 1 - IBM Cognos" xfId="63" xr:uid="{00000000-0005-0000-0000-00002B000000}"/>
    <cellStyle name="AF Row 2 - IBM Cognos" xfId="64" xr:uid="{00000000-0005-0000-0000-00002C000000}"/>
    <cellStyle name="AF Row 3 - IBM Cognos" xfId="65" xr:uid="{00000000-0005-0000-0000-00002D000000}"/>
    <cellStyle name="AF Row 4 - IBM Cognos" xfId="66" xr:uid="{00000000-0005-0000-0000-00002E000000}"/>
    <cellStyle name="AF Row 5 - IBM Cognos" xfId="67" xr:uid="{00000000-0005-0000-0000-00002F000000}"/>
    <cellStyle name="AF Row Leaf - IBM Cognos" xfId="68" xr:uid="{00000000-0005-0000-0000-000030000000}"/>
    <cellStyle name="AF Subnm - IBM Cognos" xfId="69" xr:uid="{00000000-0005-0000-0000-000031000000}"/>
    <cellStyle name="AF Title - IBM Cognos" xfId="70" xr:uid="{00000000-0005-0000-0000-000032000000}"/>
    <cellStyle name="Bad 2" xfId="27" xr:uid="{00000000-0005-0000-0000-000033000000}"/>
    <cellStyle name="CAFE Subnm Parameter" xfId="71" xr:uid="{00000000-0005-0000-0000-000034000000}"/>
    <cellStyle name="Calculated Column - IBM Cognos" xfId="72" xr:uid="{00000000-0005-0000-0000-000035000000}"/>
    <cellStyle name="Calculated Column Name - IBM Cognos" xfId="73" xr:uid="{00000000-0005-0000-0000-000036000000}"/>
    <cellStyle name="Calculated Row - IBM Cognos" xfId="74" xr:uid="{00000000-0005-0000-0000-000037000000}"/>
    <cellStyle name="Calculated Row Name - IBM Cognos" xfId="75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6" xr:uid="{00000000-0005-0000-0000-00003B000000}"/>
    <cellStyle name="Column Template - IBM Cognos" xfId="77" xr:uid="{00000000-0005-0000-0000-00003C000000}"/>
    <cellStyle name="Comma 2" xfId="2" xr:uid="{00000000-0005-0000-0000-00003E000000}"/>
    <cellStyle name="Comma 3" xfId="100" xr:uid="{03C9437C-428F-44CE-88FC-93DB435D2047}"/>
    <cellStyle name="Differs From Base - IBM Cognos" xfId="78" xr:uid="{00000000-0005-0000-0000-00003F000000}"/>
    <cellStyle name="Edit - IBM Cognos" xfId="79" xr:uid="{00000000-0005-0000-0000-000040000000}"/>
    <cellStyle name="Explanatory Text 2" xfId="30" xr:uid="{00000000-0005-0000-0000-000041000000}"/>
    <cellStyle name="Formula - IBM Cognos" xfId="80" xr:uid="{00000000-0005-0000-0000-000042000000}"/>
    <cellStyle name="Good 2" xfId="31" xr:uid="{00000000-0005-0000-0000-000043000000}"/>
    <cellStyle name="Group Name - IBM Cognos" xfId="81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2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3" xr:uid="{00000000-0005-0000-0000-00004C000000}"/>
    <cellStyle name="Locked - IBM Cognos" xfId="84" xr:uid="{00000000-0005-0000-0000-00004D000000}"/>
    <cellStyle name="Measure - IBM Cognos" xfId="85" xr:uid="{00000000-0005-0000-0000-00004E000000}"/>
    <cellStyle name="Measure Header - IBM Cognos" xfId="86" xr:uid="{00000000-0005-0000-0000-00004F000000}"/>
    <cellStyle name="Measure Name - IBM Cognos" xfId="87" xr:uid="{00000000-0005-0000-0000-000050000000}"/>
    <cellStyle name="Measure Summary - IBM Cognos" xfId="88" xr:uid="{00000000-0005-0000-0000-000051000000}"/>
    <cellStyle name="Measure Summary TM1 - IBM Cognos" xfId="89" xr:uid="{00000000-0005-0000-0000-000052000000}"/>
    <cellStyle name="Measure Template - IBM Cognos" xfId="90" xr:uid="{00000000-0005-0000-0000-000053000000}"/>
    <cellStyle name="More - IBM Cognos" xfId="91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rmal_2008YTD_BD_ahm" xfId="101" xr:uid="{E4494FCE-EF25-4B96-94C7-F0E8BDA32A30}"/>
    <cellStyle name="Note 2" xfId="40" xr:uid="{00000000-0005-0000-0000-000059000000}"/>
    <cellStyle name="Output 2" xfId="41" xr:uid="{00000000-0005-0000-0000-00005A000000}"/>
    <cellStyle name="Pending Change - IBM Cognos" xfId="92" xr:uid="{00000000-0005-0000-0000-00005B000000}"/>
    <cellStyle name="Row Name - IBM Cognos" xfId="93" xr:uid="{00000000-0005-0000-0000-00005C000000}"/>
    <cellStyle name="Row Template - IBM Cognos" xfId="94" xr:uid="{00000000-0005-0000-0000-00005D000000}"/>
    <cellStyle name="Summary Column Name - IBM Cognos" xfId="95" xr:uid="{00000000-0005-0000-0000-00005E000000}"/>
    <cellStyle name="Summary Column Name TM1 - IBM Cognos" xfId="96" xr:uid="{00000000-0005-0000-0000-00005F000000}"/>
    <cellStyle name="Summary Row Name - IBM Cognos" xfId="97" xr:uid="{00000000-0005-0000-0000-000060000000}"/>
    <cellStyle name="Summary Row Name TM1 - IBM Cognos" xfId="98" xr:uid="{00000000-0005-0000-0000-000061000000}"/>
    <cellStyle name="Total 2" xfId="42" xr:uid="{00000000-0005-0000-0000-000062000000}"/>
    <cellStyle name="Unsaved Change - IBM Cognos" xfId="99" xr:uid="{00000000-0005-0000-0000-000063000000}"/>
    <cellStyle name="Warning Text 2" xfId="43" xr:uid="{00000000-0005-0000-0000-00006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39997558519241921"/>
  </sheetPr>
  <dimension ref="A1:BH31"/>
  <sheetViews>
    <sheetView tabSelected="1" zoomScale="60" zoomScaleNormal="60" workbookViewId="0">
      <selection activeCell="Q45" sqref="Q45"/>
    </sheetView>
  </sheetViews>
  <sheetFormatPr defaultColWidth="9.140625" defaultRowHeight="15" x14ac:dyDescent="0.25"/>
  <cols>
    <col min="1" max="1" width="29.42578125" style="1" customWidth="1"/>
    <col min="2" max="2" width="18" style="1" bestFit="1" customWidth="1"/>
    <col min="3" max="3" width="11.140625" style="1" bestFit="1" customWidth="1"/>
    <col min="4" max="22" width="15.7109375" style="5" bestFit="1" customWidth="1"/>
    <col min="23" max="24" width="15.7109375" style="1" bestFit="1" customWidth="1"/>
    <col min="25" max="25" width="12" style="1" bestFit="1" customWidth="1"/>
    <col min="26" max="43" width="10.42578125" style="1" bestFit="1" customWidth="1"/>
    <col min="44" max="16384" width="9.140625" style="1"/>
  </cols>
  <sheetData>
    <row r="1" spans="1:60" customFormat="1" x14ac:dyDescent="0.25">
      <c r="A1" s="11" t="s">
        <v>8</v>
      </c>
      <c r="B1" s="12"/>
    </row>
    <row r="2" spans="1:60" customFormat="1" x14ac:dyDescent="0.25">
      <c r="A2" s="13" t="s">
        <v>0</v>
      </c>
      <c r="B2" s="14"/>
    </row>
    <row r="4" spans="1:60" x14ac:dyDescent="0.25">
      <c r="A4" s="15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60" x14ac:dyDescent="0.25">
      <c r="A5" s="15" t="s">
        <v>1</v>
      </c>
      <c r="B5" s="15" t="s">
        <v>11</v>
      </c>
      <c r="C5" s="15"/>
      <c r="D5" s="19">
        <v>44927</v>
      </c>
      <c r="E5" s="19">
        <v>44959</v>
      </c>
      <c r="F5" s="19">
        <v>44988</v>
      </c>
      <c r="G5" s="19">
        <v>45020</v>
      </c>
      <c r="H5" s="19">
        <v>45051</v>
      </c>
      <c r="I5" s="19">
        <v>45083</v>
      </c>
      <c r="J5" s="19">
        <v>45114</v>
      </c>
      <c r="K5" s="19">
        <v>45146</v>
      </c>
      <c r="L5" s="19">
        <v>45178</v>
      </c>
      <c r="M5" s="19">
        <v>45209</v>
      </c>
      <c r="N5" s="19">
        <v>45240</v>
      </c>
      <c r="O5" s="19">
        <v>45270</v>
      </c>
      <c r="P5" s="19">
        <v>45301</v>
      </c>
      <c r="Q5" s="19">
        <v>45332</v>
      </c>
      <c r="R5" s="19">
        <v>45361</v>
      </c>
      <c r="S5" s="19">
        <v>45392</v>
      </c>
      <c r="T5" s="19">
        <v>45422</v>
      </c>
      <c r="U5" s="19">
        <v>45453</v>
      </c>
      <c r="V5" s="19">
        <v>45483</v>
      </c>
      <c r="W5" s="19">
        <v>45514</v>
      </c>
      <c r="X5" s="19">
        <v>45545</v>
      </c>
      <c r="Y5" s="19">
        <v>45575</v>
      </c>
    </row>
    <row r="6" spans="1:60" x14ac:dyDescent="0.25">
      <c r="A6" s="6" t="s">
        <v>5</v>
      </c>
      <c r="B6" s="6" t="s">
        <v>9</v>
      </c>
      <c r="C6" s="6" t="s">
        <v>3</v>
      </c>
      <c r="D6" s="23">
        <v>107903</v>
      </c>
      <c r="E6" s="23">
        <v>107950</v>
      </c>
      <c r="F6" s="23">
        <v>107939</v>
      </c>
      <c r="G6" s="23">
        <v>108256</v>
      </c>
      <c r="H6" s="23">
        <v>108559</v>
      </c>
      <c r="I6" s="23">
        <v>108762</v>
      </c>
      <c r="J6" s="23">
        <v>108883</v>
      </c>
      <c r="K6" s="23">
        <v>108977</v>
      </c>
      <c r="L6" s="23">
        <v>108903</v>
      </c>
      <c r="M6" s="23">
        <v>108630</v>
      </c>
      <c r="N6" s="23">
        <v>108518</v>
      </c>
      <c r="O6" s="23">
        <v>108468</v>
      </c>
      <c r="P6" s="23">
        <v>108524</v>
      </c>
      <c r="Q6" s="23">
        <v>108596</v>
      </c>
      <c r="R6" s="23">
        <v>108677</v>
      </c>
      <c r="S6" s="23">
        <v>108905</v>
      </c>
      <c r="T6" s="23">
        <v>109312</v>
      </c>
      <c r="U6" s="23">
        <v>109456</v>
      </c>
      <c r="V6" s="23">
        <v>109547</v>
      </c>
      <c r="W6" s="23">
        <v>109572</v>
      </c>
      <c r="X6" s="23">
        <v>109537</v>
      </c>
      <c r="Y6" s="8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x14ac:dyDescent="0.25">
      <c r="A7" s="6"/>
      <c r="C7" s="6" t="s">
        <v>4</v>
      </c>
      <c r="D7" s="22">
        <v>67602011.010999992</v>
      </c>
      <c r="E7" s="22">
        <v>61333985.484999999</v>
      </c>
      <c r="F7" s="22">
        <v>67609947.320000008</v>
      </c>
      <c r="G7" s="22">
        <v>50073038.744000003</v>
      </c>
      <c r="H7" s="22">
        <v>49198584.302000001</v>
      </c>
      <c r="I7" s="22">
        <v>47934238.803000003</v>
      </c>
      <c r="J7" s="22">
        <v>53575415.909000002</v>
      </c>
      <c r="K7" s="22">
        <v>58816600.423999995</v>
      </c>
      <c r="L7" s="22">
        <v>52017968.090000018</v>
      </c>
      <c r="M7" s="22">
        <v>48119279.999000005</v>
      </c>
      <c r="N7" s="22">
        <v>47212295.468999997</v>
      </c>
      <c r="O7" s="22">
        <v>60990077.688000008</v>
      </c>
      <c r="P7" s="22">
        <v>66957823.454999998</v>
      </c>
      <c r="Q7" s="22">
        <v>63708127.683000013</v>
      </c>
      <c r="R7" s="22">
        <v>57497829.482000008</v>
      </c>
      <c r="S7" s="22">
        <v>54209079.109000012</v>
      </c>
      <c r="T7" s="22">
        <v>48026987.323000014</v>
      </c>
      <c r="U7" s="22">
        <v>39605826.195999995</v>
      </c>
      <c r="V7" s="22">
        <v>58245968.193999998</v>
      </c>
      <c r="W7" s="22">
        <v>57797474.398999974</v>
      </c>
      <c r="X7" s="22">
        <v>48629120.086999997</v>
      </c>
      <c r="Y7" s="9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60" x14ac:dyDescent="0.25">
      <c r="A8" s="6"/>
      <c r="B8" s="6"/>
      <c r="C8" s="6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7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60" x14ac:dyDescent="0.25">
      <c r="A9" s="6"/>
      <c r="B9" s="1" t="s">
        <v>12</v>
      </c>
      <c r="C9" s="6" t="s">
        <v>3</v>
      </c>
      <c r="D9" s="24">
        <v>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>
        <v>1</v>
      </c>
      <c r="L9" s="24">
        <v>1</v>
      </c>
      <c r="M9" s="24">
        <v>1</v>
      </c>
      <c r="N9" s="24">
        <v>1</v>
      </c>
      <c r="O9" s="24">
        <v>1</v>
      </c>
      <c r="P9" s="24">
        <v>1</v>
      </c>
      <c r="Q9" s="24">
        <v>1</v>
      </c>
      <c r="R9" s="24">
        <v>1</v>
      </c>
      <c r="S9" s="24">
        <v>1</v>
      </c>
      <c r="T9" s="24">
        <v>1</v>
      </c>
      <c r="U9" s="24">
        <v>1</v>
      </c>
      <c r="V9" s="24">
        <v>1</v>
      </c>
      <c r="W9" s="24">
        <v>1</v>
      </c>
      <c r="X9" s="24">
        <v>1</v>
      </c>
      <c r="Y9" s="10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60" x14ac:dyDescent="0.25">
      <c r="A10" s="6"/>
      <c r="C10" s="6" t="s">
        <v>4</v>
      </c>
      <c r="D10" s="22">
        <v>33000</v>
      </c>
      <c r="E10" s="22">
        <v>29640</v>
      </c>
      <c r="F10" s="22">
        <v>29160</v>
      </c>
      <c r="G10" s="22">
        <v>28320</v>
      </c>
      <c r="H10" s="22">
        <v>25440</v>
      </c>
      <c r="I10" s="22">
        <v>28800</v>
      </c>
      <c r="J10" s="22">
        <v>37983.72</v>
      </c>
      <c r="K10" s="22">
        <v>36132.239999999998</v>
      </c>
      <c r="L10" s="22">
        <v>30531.24</v>
      </c>
      <c r="M10" s="22">
        <v>30953.88</v>
      </c>
      <c r="N10" s="22">
        <v>31659.72</v>
      </c>
      <c r="O10" s="22">
        <v>31755.24</v>
      </c>
      <c r="P10" s="22">
        <v>35096.76</v>
      </c>
      <c r="Q10" s="22">
        <v>31199.279999999999</v>
      </c>
      <c r="R10" s="22">
        <v>30200.639999999999</v>
      </c>
      <c r="S10" s="22">
        <v>28093</v>
      </c>
      <c r="T10" s="22">
        <v>27527</v>
      </c>
      <c r="U10" s="22">
        <v>28541</v>
      </c>
      <c r="V10" s="22">
        <v>36865.919999999998</v>
      </c>
      <c r="W10" s="22">
        <v>38098</v>
      </c>
      <c r="X10" s="22">
        <v>29399</v>
      </c>
      <c r="Y10" s="10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60" ht="15.75" thickBot="1" x14ac:dyDescent="0.3">
      <c r="A11" s="4"/>
      <c r="B11" s="21"/>
      <c r="C11" s="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18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60" ht="15.75" thickTop="1" x14ac:dyDescent="0.25">
      <c r="A12" s="6"/>
      <c r="C12" s="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10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60" x14ac:dyDescent="0.25">
      <c r="A13" s="6" t="s">
        <v>2</v>
      </c>
      <c r="C13" s="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10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60" x14ac:dyDescent="0.25">
      <c r="A14" s="6"/>
      <c r="C14" s="6" t="s">
        <v>3</v>
      </c>
      <c r="D14" s="23">
        <f>D6+D9</f>
        <v>107904</v>
      </c>
      <c r="E14" s="23">
        <f t="shared" ref="E14:V15" si="0">E6+E9</f>
        <v>107951</v>
      </c>
      <c r="F14" s="23">
        <f t="shared" si="0"/>
        <v>107940</v>
      </c>
      <c r="G14" s="23">
        <f t="shared" si="0"/>
        <v>108257</v>
      </c>
      <c r="H14" s="23">
        <f t="shared" si="0"/>
        <v>108560</v>
      </c>
      <c r="I14" s="23">
        <f t="shared" si="0"/>
        <v>108763</v>
      </c>
      <c r="J14" s="23">
        <f t="shared" si="0"/>
        <v>108884</v>
      </c>
      <c r="K14" s="23">
        <f t="shared" si="0"/>
        <v>108978</v>
      </c>
      <c r="L14" s="23">
        <f t="shared" si="0"/>
        <v>108904</v>
      </c>
      <c r="M14" s="23">
        <f t="shared" si="0"/>
        <v>108631</v>
      </c>
      <c r="N14" s="23">
        <f t="shared" si="0"/>
        <v>108519</v>
      </c>
      <c r="O14" s="23">
        <f t="shared" si="0"/>
        <v>108469</v>
      </c>
      <c r="P14" s="23">
        <f t="shared" si="0"/>
        <v>108525</v>
      </c>
      <c r="Q14" s="23">
        <f t="shared" si="0"/>
        <v>108597</v>
      </c>
      <c r="R14" s="23">
        <f t="shared" si="0"/>
        <v>108678</v>
      </c>
      <c r="S14" s="23">
        <f t="shared" si="0"/>
        <v>108906</v>
      </c>
      <c r="T14" s="23">
        <f t="shared" si="0"/>
        <v>109313</v>
      </c>
      <c r="U14" s="23">
        <f t="shared" si="0"/>
        <v>109457</v>
      </c>
      <c r="V14" s="23">
        <f t="shared" si="0"/>
        <v>109548</v>
      </c>
      <c r="W14" s="23">
        <f t="shared" ref="W14:X14" si="1">W6+W9</f>
        <v>109573</v>
      </c>
      <c r="X14" s="23">
        <f t="shared" si="1"/>
        <v>109538</v>
      </c>
      <c r="Y14" s="10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60" x14ac:dyDescent="0.25">
      <c r="A15" s="6"/>
      <c r="C15" s="6" t="s">
        <v>4</v>
      </c>
      <c r="D15" s="23">
        <f>D7+D10</f>
        <v>67635011.010999992</v>
      </c>
      <c r="E15" s="23">
        <f t="shared" si="0"/>
        <v>61363625.484999999</v>
      </c>
      <c r="F15" s="23">
        <f t="shared" si="0"/>
        <v>67639107.320000008</v>
      </c>
      <c r="G15" s="23">
        <f t="shared" si="0"/>
        <v>50101358.744000003</v>
      </c>
      <c r="H15" s="23">
        <f t="shared" si="0"/>
        <v>49224024.302000001</v>
      </c>
      <c r="I15" s="23">
        <f t="shared" si="0"/>
        <v>47963038.803000003</v>
      </c>
      <c r="J15" s="23">
        <f t="shared" si="0"/>
        <v>53613399.629000001</v>
      </c>
      <c r="K15" s="23">
        <f t="shared" si="0"/>
        <v>58852732.663999997</v>
      </c>
      <c r="L15" s="23">
        <f>L7+L10</f>
        <v>52048499.330000021</v>
      </c>
      <c r="M15" s="23">
        <f>M7+M10</f>
        <v>48150233.879000008</v>
      </c>
      <c r="N15" s="23">
        <f t="shared" si="0"/>
        <v>47243955.188999996</v>
      </c>
      <c r="O15" s="23">
        <f t="shared" si="0"/>
        <v>61021832.928000011</v>
      </c>
      <c r="P15" s="23">
        <f t="shared" si="0"/>
        <v>66992920.214999996</v>
      </c>
      <c r="Q15" s="23">
        <f t="shared" si="0"/>
        <v>63739326.963000014</v>
      </c>
      <c r="R15" s="23">
        <f t="shared" si="0"/>
        <v>57528030.122000009</v>
      </c>
      <c r="S15" s="23">
        <f t="shared" si="0"/>
        <v>54237172.109000012</v>
      </c>
      <c r="T15" s="23">
        <f t="shared" si="0"/>
        <v>48054514.323000014</v>
      </c>
      <c r="U15" s="23">
        <f t="shared" si="0"/>
        <v>39634367.195999995</v>
      </c>
      <c r="V15" s="23">
        <f t="shared" si="0"/>
        <v>58282834.114</v>
      </c>
      <c r="W15" s="23">
        <f t="shared" ref="W15:X15" si="2">W7+W10</f>
        <v>57835572.398999974</v>
      </c>
      <c r="X15" s="23">
        <f t="shared" si="2"/>
        <v>48658519.086999997</v>
      </c>
      <c r="Y15" s="10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60" x14ac:dyDescent="0.25">
      <c r="A16" s="6"/>
      <c r="C16" s="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0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x14ac:dyDescent="0.25">
      <c r="A17" s="6"/>
      <c r="C17" s="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10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x14ac:dyDescent="0.25">
      <c r="A18" s="6" t="s">
        <v>6</v>
      </c>
      <c r="C18" s="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x14ac:dyDescent="0.25">
      <c r="A19" s="6"/>
      <c r="C19" s="6" t="s">
        <v>3</v>
      </c>
      <c r="D19" s="23">
        <v>17924</v>
      </c>
      <c r="E19" s="23">
        <v>17930</v>
      </c>
      <c r="F19" s="23">
        <v>17928</v>
      </c>
      <c r="G19" s="23">
        <v>18007</v>
      </c>
      <c r="H19" s="23">
        <v>18080</v>
      </c>
      <c r="I19" s="23">
        <v>18132</v>
      </c>
      <c r="J19" s="23">
        <v>18172</v>
      </c>
      <c r="K19" s="23">
        <v>18193</v>
      </c>
      <c r="L19" s="23">
        <v>18190</v>
      </c>
      <c r="M19" s="23">
        <v>18122</v>
      </c>
      <c r="N19" s="23">
        <v>18083</v>
      </c>
      <c r="O19" s="23">
        <v>18092</v>
      </c>
      <c r="P19" s="23">
        <v>18056</v>
      </c>
      <c r="Q19" s="23">
        <v>18019</v>
      </c>
      <c r="R19" s="23">
        <v>18049</v>
      </c>
      <c r="S19" s="23">
        <v>18119</v>
      </c>
      <c r="T19" s="23">
        <v>18178</v>
      </c>
      <c r="U19" s="23">
        <v>18213</v>
      </c>
      <c r="V19" s="23">
        <v>18250</v>
      </c>
      <c r="W19" s="23">
        <v>18252</v>
      </c>
      <c r="X19" s="23">
        <v>18248</v>
      </c>
      <c r="Y19" s="10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6"/>
      <c r="C20" s="6" t="s">
        <v>4</v>
      </c>
      <c r="D20" s="22">
        <v>14959425.436000001</v>
      </c>
      <c r="E20" s="22">
        <v>13925905.021</v>
      </c>
      <c r="F20" s="22">
        <v>15540995.414999999</v>
      </c>
      <c r="G20" s="22">
        <v>12127469.146</v>
      </c>
      <c r="H20" s="22">
        <v>12158607.209000001</v>
      </c>
      <c r="I20" s="22">
        <v>12366202.763999999</v>
      </c>
      <c r="J20" s="22">
        <v>13381059.998999998</v>
      </c>
      <c r="K20" s="22">
        <v>14382325.835000001</v>
      </c>
      <c r="L20" s="22">
        <v>13501577.608000001</v>
      </c>
      <c r="M20" s="22">
        <v>12549620.002000002</v>
      </c>
      <c r="N20" s="22">
        <v>11428152.449999997</v>
      </c>
      <c r="O20" s="22">
        <v>13865809.364</v>
      </c>
      <c r="P20" s="22">
        <v>15151360.510000002</v>
      </c>
      <c r="Q20" s="22">
        <v>15182961.348000001</v>
      </c>
      <c r="R20" s="22">
        <v>13516534.256999999</v>
      </c>
      <c r="S20" s="22">
        <v>13166865.794999998</v>
      </c>
      <c r="T20" s="22">
        <v>12154665.014</v>
      </c>
      <c r="U20" s="22">
        <v>10606706.129999999</v>
      </c>
      <c r="V20" s="22">
        <v>14672122.002000002</v>
      </c>
      <c r="W20" s="22">
        <v>14432659.417999998</v>
      </c>
      <c r="X20" s="22">
        <v>12252063.701999998</v>
      </c>
      <c r="Y20" s="1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x14ac:dyDescent="0.25">
      <c r="A21" s="6"/>
      <c r="C21" s="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10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25">
      <c r="A22" s="6"/>
      <c r="C22" s="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0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6" t="s">
        <v>7</v>
      </c>
      <c r="C23" s="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10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6"/>
      <c r="C24" s="6" t="s">
        <v>3</v>
      </c>
      <c r="D24" s="23">
        <v>4848</v>
      </c>
      <c r="E24" s="23">
        <v>4848</v>
      </c>
      <c r="F24" s="23">
        <v>4848</v>
      </c>
      <c r="G24" s="23">
        <v>4848</v>
      </c>
      <c r="H24" s="23">
        <v>4848</v>
      </c>
      <c r="I24" s="23">
        <v>4848</v>
      </c>
      <c r="J24" s="23">
        <v>4848</v>
      </c>
      <c r="K24" s="23">
        <v>4848</v>
      </c>
      <c r="L24" s="23">
        <v>4848</v>
      </c>
      <c r="M24" s="23">
        <v>4848</v>
      </c>
      <c r="N24" s="23">
        <v>4849</v>
      </c>
      <c r="O24" s="23">
        <v>4848</v>
      </c>
      <c r="P24" s="23">
        <v>4849</v>
      </c>
      <c r="Q24" s="23">
        <v>4849</v>
      </c>
      <c r="R24" s="23">
        <v>4851</v>
      </c>
      <c r="S24" s="23">
        <v>4851</v>
      </c>
      <c r="T24" s="23">
        <v>4851</v>
      </c>
      <c r="U24" s="23">
        <v>4852</v>
      </c>
      <c r="V24" s="23">
        <v>4853</v>
      </c>
      <c r="W24" s="23">
        <v>4854</v>
      </c>
      <c r="X24" s="23">
        <v>4853</v>
      </c>
      <c r="Y24" s="10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6"/>
      <c r="C25" s="6" t="s">
        <v>4</v>
      </c>
      <c r="D25" s="22">
        <v>513328.33100000006</v>
      </c>
      <c r="E25" s="22">
        <v>384826.99799999996</v>
      </c>
      <c r="F25" s="22">
        <v>663577.39899999998</v>
      </c>
      <c r="G25" s="22">
        <v>362840.571</v>
      </c>
      <c r="H25" s="22">
        <v>638481.16899999999</v>
      </c>
      <c r="I25" s="22">
        <v>508334.33199999994</v>
      </c>
      <c r="J25" s="22">
        <v>506708.60000000003</v>
      </c>
      <c r="K25" s="22">
        <v>528209.54500000004</v>
      </c>
      <c r="L25" s="22">
        <v>468189.61800000002</v>
      </c>
      <c r="M25" s="22">
        <v>543823.48699999996</v>
      </c>
      <c r="N25" s="22">
        <v>483350.435</v>
      </c>
      <c r="O25" s="22">
        <v>504078.53399999999</v>
      </c>
      <c r="P25" s="22">
        <v>510567.56400000001</v>
      </c>
      <c r="Q25" s="22">
        <v>523864.61799999996</v>
      </c>
      <c r="R25" s="22">
        <v>484580.54200000013</v>
      </c>
      <c r="S25" s="22">
        <v>500014.19900000002</v>
      </c>
      <c r="T25" s="22">
        <v>275533.49999999994</v>
      </c>
      <c r="U25" s="22">
        <v>163154.902</v>
      </c>
      <c r="V25" s="22">
        <v>271862.60200000001</v>
      </c>
      <c r="W25" s="22">
        <v>181815.28900000002</v>
      </c>
      <c r="X25" s="22">
        <v>172980.59599999999</v>
      </c>
      <c r="Y25" s="10"/>
    </row>
    <row r="26" spans="1:43" ht="15.75" thickBot="1" x14ac:dyDescent="0.3">
      <c r="A26" s="17"/>
      <c r="B26" s="17"/>
      <c r="C26" s="1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17"/>
    </row>
    <row r="27" spans="1:43" ht="15.75" thickTop="1" x14ac:dyDescent="0.25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43" x14ac:dyDescent="0.25">
      <c r="A28" s="1" t="s">
        <v>10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43" x14ac:dyDescent="0.25">
      <c r="C29" s="1" t="s">
        <v>3</v>
      </c>
      <c r="D29" s="23">
        <f>D14+D19+D24</f>
        <v>130676</v>
      </c>
      <c r="E29" s="23">
        <f t="shared" ref="E29:V30" si="3">E14+E19+E24</f>
        <v>130729</v>
      </c>
      <c r="F29" s="23">
        <f t="shared" si="3"/>
        <v>130716</v>
      </c>
      <c r="G29" s="23">
        <f t="shared" si="3"/>
        <v>131112</v>
      </c>
      <c r="H29" s="23">
        <f t="shared" si="3"/>
        <v>131488</v>
      </c>
      <c r="I29" s="23">
        <f t="shared" si="3"/>
        <v>131743</v>
      </c>
      <c r="J29" s="23">
        <f t="shared" si="3"/>
        <v>131904</v>
      </c>
      <c r="K29" s="23">
        <f t="shared" si="3"/>
        <v>132019</v>
      </c>
      <c r="L29" s="23">
        <f t="shared" si="3"/>
        <v>131942</v>
      </c>
      <c r="M29" s="23">
        <f t="shared" si="3"/>
        <v>131601</v>
      </c>
      <c r="N29" s="23">
        <f t="shared" si="3"/>
        <v>131451</v>
      </c>
      <c r="O29" s="23">
        <f t="shared" si="3"/>
        <v>131409</v>
      </c>
      <c r="P29" s="23">
        <f t="shared" si="3"/>
        <v>131430</v>
      </c>
      <c r="Q29" s="23">
        <f t="shared" si="3"/>
        <v>131465</v>
      </c>
      <c r="R29" s="23">
        <f t="shared" si="3"/>
        <v>131578</v>
      </c>
      <c r="S29" s="23">
        <f t="shared" si="3"/>
        <v>131876</v>
      </c>
      <c r="T29" s="23">
        <f t="shared" si="3"/>
        <v>132342</v>
      </c>
      <c r="U29" s="23">
        <f t="shared" si="3"/>
        <v>132522</v>
      </c>
      <c r="V29" s="23">
        <f t="shared" si="3"/>
        <v>132651</v>
      </c>
      <c r="W29" s="23">
        <f t="shared" ref="W29:X29" si="4">W14+W19+W24</f>
        <v>132679</v>
      </c>
      <c r="X29" s="23">
        <f t="shared" si="4"/>
        <v>132639</v>
      </c>
      <c r="Y29" s="20"/>
    </row>
    <row r="30" spans="1:43" x14ac:dyDescent="0.25">
      <c r="C30" s="1" t="s">
        <v>4</v>
      </c>
      <c r="D30" s="23">
        <f>D15+D20+D25</f>
        <v>83107764.777999997</v>
      </c>
      <c r="E30" s="23">
        <f t="shared" si="3"/>
        <v>75674357.503999993</v>
      </c>
      <c r="F30" s="23">
        <f t="shared" si="3"/>
        <v>83843680.134000018</v>
      </c>
      <c r="G30" s="23">
        <f t="shared" si="3"/>
        <v>62591668.461000003</v>
      </c>
      <c r="H30" s="23">
        <f t="shared" si="3"/>
        <v>62021112.68</v>
      </c>
      <c r="I30" s="23">
        <f t="shared" si="3"/>
        <v>60837575.899000004</v>
      </c>
      <c r="J30" s="23">
        <f t="shared" si="3"/>
        <v>67501168.228</v>
      </c>
      <c r="K30" s="23">
        <f t="shared" si="3"/>
        <v>73763268.044</v>
      </c>
      <c r="L30" s="23">
        <f t="shared" si="3"/>
        <v>66018266.556000024</v>
      </c>
      <c r="M30" s="23">
        <f t="shared" si="3"/>
        <v>61243677.368000016</v>
      </c>
      <c r="N30" s="23">
        <f t="shared" si="3"/>
        <v>59155458.073999994</v>
      </c>
      <c r="O30" s="23">
        <f t="shared" si="3"/>
        <v>75391720.826000005</v>
      </c>
      <c r="P30" s="23">
        <f t="shared" si="3"/>
        <v>82654848.28899999</v>
      </c>
      <c r="Q30" s="23">
        <f t="shared" si="3"/>
        <v>79446152.92900002</v>
      </c>
      <c r="R30" s="23">
        <f t="shared" si="3"/>
        <v>71529144.921000004</v>
      </c>
      <c r="S30" s="23">
        <f t="shared" si="3"/>
        <v>67904052.103000015</v>
      </c>
      <c r="T30" s="23">
        <f t="shared" si="3"/>
        <v>60484712.837000012</v>
      </c>
      <c r="U30" s="23">
        <f t="shared" si="3"/>
        <v>50404228.227999993</v>
      </c>
      <c r="V30" s="23">
        <f t="shared" si="3"/>
        <v>73226818.717999995</v>
      </c>
      <c r="W30" s="23">
        <f t="shared" ref="W30:X30" si="5">W15+W20+W25</f>
        <v>72450047.105999976</v>
      </c>
      <c r="X30" s="23">
        <f t="shared" si="5"/>
        <v>61083563.384999998</v>
      </c>
      <c r="Y30" s="20"/>
    </row>
    <row r="31" spans="1:43" x14ac:dyDescent="0.25">
      <c r="W31" s="23"/>
      <c r="X31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2024-10-23T16:09:35Z</dcterms:modified>
</cp:coreProperties>
</file>