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13_ncr:1_{662F68D7-D836-4D41-9836-DC3430C5D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 &amp; Small ALL_ONLY 2023" sheetId="1" r:id="rId1"/>
  </sheets>
  <definedNames>
    <definedName name="_xlnm.Print_Area" localSheetId="0">'RES &amp; Small ALL_ONLY 2023'!$A$1:$O$55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1" l="1"/>
  <c r="O40" i="1"/>
  <c r="O36" i="1"/>
  <c r="O28" i="1"/>
  <c r="O21" i="1"/>
  <c r="O17" i="1"/>
  <c r="O9" i="1"/>
  <c r="O32" i="1"/>
  <c r="O13" i="1"/>
  <c r="I21" i="1" l="1"/>
  <c r="I23" i="1" l="1"/>
  <c r="I42" i="1"/>
  <c r="J23" i="1"/>
  <c r="J42" i="1"/>
  <c r="K23" i="1"/>
  <c r="K42" i="1"/>
  <c r="L23" i="1"/>
  <c r="L42" i="1"/>
  <c r="L49" i="1" s="1"/>
  <c r="M23" i="1"/>
  <c r="M42" i="1"/>
  <c r="N23" i="1"/>
  <c r="N49" i="1" s="1"/>
  <c r="N42" i="1"/>
  <c r="C23" i="1"/>
  <c r="C42" i="1"/>
  <c r="C49" i="1"/>
  <c r="D23" i="1"/>
  <c r="D42" i="1"/>
  <c r="D49" i="1"/>
  <c r="E23" i="1"/>
  <c r="E42" i="1"/>
  <c r="E49" i="1"/>
  <c r="F23" i="1"/>
  <c r="F42" i="1"/>
  <c r="F49" i="1"/>
  <c r="G23" i="1"/>
  <c r="G42" i="1"/>
  <c r="G49" i="1"/>
  <c r="H23" i="1"/>
  <c r="H42" i="1"/>
  <c r="O38" i="1"/>
  <c r="O34" i="1"/>
  <c r="O30" i="1"/>
  <c r="O19" i="1"/>
  <c r="O15" i="1"/>
  <c r="O11" i="1"/>
  <c r="F40" i="1"/>
  <c r="C21" i="1"/>
  <c r="D21" i="1"/>
  <c r="E21" i="1"/>
  <c r="F21" i="1"/>
  <c r="G21" i="1"/>
  <c r="H21" i="1"/>
  <c r="J21" i="1"/>
  <c r="K21" i="1"/>
  <c r="L21" i="1"/>
  <c r="C40" i="1"/>
  <c r="D40" i="1"/>
  <c r="E40" i="1"/>
  <c r="G40" i="1"/>
  <c r="H40" i="1"/>
  <c r="H47" i="1" s="1"/>
  <c r="I40" i="1"/>
  <c r="J40" i="1"/>
  <c r="J47" i="1" s="1"/>
  <c r="K40" i="1"/>
  <c r="L40" i="1"/>
  <c r="N21" i="1"/>
  <c r="M21" i="1"/>
  <c r="N40" i="1"/>
  <c r="M40" i="1"/>
  <c r="I47" i="1"/>
  <c r="F47" i="1"/>
  <c r="K47" i="1" l="1"/>
  <c r="G47" i="1"/>
  <c r="N47" i="1"/>
  <c r="L47" i="1"/>
  <c r="M49" i="1"/>
  <c r="M47" i="1"/>
  <c r="K49" i="1"/>
  <c r="J49" i="1"/>
  <c r="O42" i="1"/>
  <c r="I49" i="1"/>
  <c r="C47" i="1"/>
  <c r="E47" i="1"/>
  <c r="D47" i="1"/>
  <c r="H49" i="1"/>
  <c r="O23" i="1"/>
  <c r="O49" i="1" l="1"/>
</calcChain>
</file>

<file path=xl/sharedStrings.xml><?xml version="1.0" encoding="utf-8"?>
<sst xmlns="http://schemas.openxmlformats.org/spreadsheetml/2006/main" count="74" uniqueCount="33">
  <si>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</si>
  <si>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</si>
  <si>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</si>
  <si>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</si>
  <si>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</si>
  <si>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</si>
  <si>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</si>
  <si>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</si>
  <si>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</si>
  <si>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</si>
  <si>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</si>
  <si>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</si>
  <si>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</si>
  <si>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</si>
  <si>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</si>
  <si>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</si>
  <si>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</si>
  <si>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</si>
  <si>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</si>
  <si>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</si>
  <si>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</si>
  <si>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</si>
  <si>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</si>
  <si>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</si>
  <si>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</si>
  <si>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</si>
  <si>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</si>
  <si>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</si>
  <si>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</si>
  <si>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</si>
  <si>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</si>
  <si>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2023 Billing Units - All and SOP Only Customers</t>
  </si>
  <si>
    <t>Customer counts are obtained for SOP Only customers beyond original June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</si>
</sst>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3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  <font>
      <sz val="10"/>
      <color rgb="FFFF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9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  <xf numFmtId="0" fontId="6" fillId="0" borderId="0" xfId="0" applyFont="1" applyFill="1" applyBorder="1"/>
    <xf numFmtId="0" fontId="42" fillId="0" borderId="0" xfId="0" applyFont="1" applyBorder="1"/>
    <xf numFmtId="164" fontId="42" fillId="0" borderId="0" xfId="1" applyNumberFormat="1" applyFont="1" applyBorder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 activeCell="C1" sqref="C1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582679</v>
      </c>
      <c r="D9" s="13">
        <v>583086</v>
      </c>
      <c r="E9" s="13">
        <v>583508</v>
      </c>
      <c r="F9" s="13">
        <v>583996</v>
      </c>
      <c r="G9" s="13">
        <v>583162</v>
      </c>
      <c r="H9" s="13">
        <v>583752</v>
      </c>
      <c r="I9" s="13">
        <v>584454</v>
      </c>
      <c r="J9" s="13">
        <v>584913</v>
      </c>
      <c r="K9" s="13">
        <v>585437</v>
      </c>
      <c r="L9" s="13">
        <v>585754</v>
      </c>
      <c r="M9" s="13">
        <v>586622</v>
      </c>
      <c r="N9" s="13">
        <v>587189</v>
      </c>
      <c r="O9" s="24">
        <f>AVERAGE(C9:N9)</f>
        <v>584546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379513166.81300002</v>
      </c>
      <c r="D11" s="13">
        <v>341974336.75599998</v>
      </c>
      <c r="E11" s="13">
        <v>359380467.35299999</v>
      </c>
      <c r="F11" s="13">
        <v>287314046.28600001</v>
      </c>
      <c r="G11" s="13">
        <v>262515816.52200001</v>
      </c>
      <c r="H11" s="13">
        <v>264589458.278</v>
      </c>
      <c r="I11" s="13">
        <v>324430333.70999998</v>
      </c>
      <c r="J11" s="13">
        <v>324079911.07499999</v>
      </c>
      <c r="K11" s="13">
        <v>307103662.80699998</v>
      </c>
      <c r="L11" s="13">
        <v>251694202.48199999</v>
      </c>
      <c r="M11" s="13">
        <v>264838708.69999999</v>
      </c>
      <c r="N11" s="13">
        <v>334578073.05699998</v>
      </c>
      <c r="O11" s="24">
        <f>SUM(C11:N11)</f>
        <v>3702012183.8389997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528908</v>
      </c>
      <c r="D13" s="33">
        <v>481206</v>
      </c>
      <c r="E13" s="33">
        <v>531006</v>
      </c>
      <c r="F13" s="33">
        <v>477244</v>
      </c>
      <c r="G13" s="33">
        <v>524243</v>
      </c>
      <c r="H13" s="33">
        <v>520881</v>
      </c>
      <c r="I13" s="13">
        <v>498313</v>
      </c>
      <c r="J13" s="13">
        <v>519147</v>
      </c>
      <c r="K13" s="13">
        <v>494177</v>
      </c>
      <c r="L13" s="13">
        <v>516275</v>
      </c>
      <c r="M13" s="13">
        <v>469665</v>
      </c>
      <c r="N13" s="13">
        <v>492834</v>
      </c>
      <c r="O13" s="24">
        <f>AVERAGE(C13:N13)</f>
        <v>504491.58333333331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350140306.06099999</v>
      </c>
      <c r="D15" s="13">
        <v>316561569.26499999</v>
      </c>
      <c r="E15" s="13">
        <v>331062732.36299998</v>
      </c>
      <c r="F15" s="13">
        <v>261790148.37599999</v>
      </c>
      <c r="G15" s="13">
        <v>236580270.02000001</v>
      </c>
      <c r="H15" s="13">
        <v>236809067.73199999</v>
      </c>
      <c r="I15" s="13">
        <v>289933983.94199997</v>
      </c>
      <c r="J15" s="13">
        <v>288830414.58700001</v>
      </c>
      <c r="K15" s="13">
        <v>272047987.34500003</v>
      </c>
      <c r="L15" s="13">
        <v>222083662.47799999</v>
      </c>
      <c r="M15" s="13">
        <v>234042308.67699999</v>
      </c>
      <c r="N15" s="13">
        <v>295056655.39399999</v>
      </c>
      <c r="O15" s="24">
        <f>SUM(C15:N15)</f>
        <v>3334939106.2400002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5138</v>
      </c>
      <c r="D17" s="13">
        <v>5137</v>
      </c>
      <c r="E17" s="15">
        <v>5137</v>
      </c>
      <c r="F17" s="13">
        <v>5129</v>
      </c>
      <c r="G17" s="13">
        <v>5131</v>
      </c>
      <c r="H17" s="13">
        <v>5130</v>
      </c>
      <c r="I17" s="13">
        <v>5127</v>
      </c>
      <c r="J17" s="13">
        <v>5122</v>
      </c>
      <c r="K17" s="13">
        <v>5115</v>
      </c>
      <c r="L17" s="13">
        <v>5104</v>
      </c>
      <c r="M17" s="13">
        <v>5107</v>
      </c>
      <c r="N17" s="13">
        <v>5103</v>
      </c>
      <c r="O17" s="24">
        <f>AVERAGE(C17:N17)</f>
        <v>5123.333333333333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1062984</v>
      </c>
      <c r="D19" s="13">
        <v>845940</v>
      </c>
      <c r="E19" s="13">
        <v>900169</v>
      </c>
      <c r="F19" s="13">
        <v>699114</v>
      </c>
      <c r="G19" s="13">
        <v>683386</v>
      </c>
      <c r="H19" s="13">
        <v>583615</v>
      </c>
      <c r="I19" s="13">
        <v>566746</v>
      </c>
      <c r="J19" s="13">
        <v>606694</v>
      </c>
      <c r="K19" s="13">
        <v>732532</v>
      </c>
      <c r="L19" s="13">
        <v>825959</v>
      </c>
      <c r="M19" s="13">
        <v>824627</v>
      </c>
      <c r="N19" s="13">
        <v>1012535</v>
      </c>
      <c r="O19" s="35">
        <f>SUM(C19:N19)</f>
        <v>9344301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587817</v>
      </c>
      <c r="D21" s="13">
        <f t="shared" si="0"/>
        <v>588223</v>
      </c>
      <c r="E21" s="13">
        <f t="shared" si="0"/>
        <v>588645</v>
      </c>
      <c r="F21" s="13">
        <f t="shared" si="0"/>
        <v>589125</v>
      </c>
      <c r="G21" s="13">
        <f t="shared" si="0"/>
        <v>588293</v>
      </c>
      <c r="H21" s="13">
        <f t="shared" si="0"/>
        <v>588882</v>
      </c>
      <c r="I21" s="13">
        <f t="shared" si="0"/>
        <v>589581</v>
      </c>
      <c r="J21" s="13">
        <f t="shared" si="0"/>
        <v>590035</v>
      </c>
      <c r="K21" s="13">
        <f t="shared" si="0"/>
        <v>590552</v>
      </c>
      <c r="L21" s="13">
        <f t="shared" si="0"/>
        <v>590858</v>
      </c>
      <c r="M21" s="13">
        <f>M9+M17</f>
        <v>591729</v>
      </c>
      <c r="N21" s="13">
        <f>N9+N17</f>
        <v>592292</v>
      </c>
      <c r="O21" s="26">
        <f>AVERAGE(C21:N21)</f>
        <v>589669.33333333337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380576150.81300002</v>
      </c>
      <c r="D23" s="18">
        <f t="shared" si="1"/>
        <v>342820276.75599998</v>
      </c>
      <c r="E23" s="18">
        <f t="shared" si="1"/>
        <v>360280636.35299999</v>
      </c>
      <c r="F23" s="18">
        <f t="shared" si="1"/>
        <v>288013160.28600001</v>
      </c>
      <c r="G23" s="18">
        <f t="shared" si="1"/>
        <v>263199202.52200001</v>
      </c>
      <c r="H23" s="18">
        <f t="shared" si="1"/>
        <v>265173073.278</v>
      </c>
      <c r="I23" s="18">
        <f t="shared" si="1"/>
        <v>324997079.70999998</v>
      </c>
      <c r="J23" s="18">
        <f t="shared" si="1"/>
        <v>324686605.07499999</v>
      </c>
      <c r="K23" s="18">
        <f t="shared" si="1"/>
        <v>307836194.80699998</v>
      </c>
      <c r="L23" s="18">
        <f t="shared" si="1"/>
        <v>252520161.48199999</v>
      </c>
      <c r="M23" s="18">
        <f>M11+M19</f>
        <v>265663335.69999999</v>
      </c>
      <c r="N23" s="18">
        <f>N11+N19</f>
        <v>335590608.05699998</v>
      </c>
      <c r="O23" s="27">
        <f>SUM(C23:N23)</f>
        <v>3711356484.8389997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63704</v>
      </c>
      <c r="D28" s="13">
        <v>63734</v>
      </c>
      <c r="E28" s="13">
        <v>63826</v>
      </c>
      <c r="F28" s="13">
        <v>63943</v>
      </c>
      <c r="G28" s="13">
        <v>64160</v>
      </c>
      <c r="H28" s="13">
        <v>64396</v>
      </c>
      <c r="I28" s="13">
        <v>64602</v>
      </c>
      <c r="J28" s="13">
        <v>64782</v>
      </c>
      <c r="K28" s="13">
        <v>64884</v>
      </c>
      <c r="L28" s="13">
        <v>65123</v>
      </c>
      <c r="M28" s="13">
        <v>65282</v>
      </c>
      <c r="N28" s="13">
        <v>65324</v>
      </c>
      <c r="O28" s="24">
        <f>AVERAGE(C28:N28)</f>
        <v>64480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58246606.108999997</v>
      </c>
      <c r="D30" s="13">
        <v>53340482.881000005</v>
      </c>
      <c r="E30" s="13">
        <v>57889087.843000002</v>
      </c>
      <c r="F30" s="13">
        <v>47265990.640000001</v>
      </c>
      <c r="G30" s="13">
        <v>46724890.971000001</v>
      </c>
      <c r="H30" s="13">
        <v>47876122.50999999</v>
      </c>
      <c r="I30" s="13">
        <v>55410160.745999992</v>
      </c>
      <c r="J30" s="13">
        <v>57870062.788000003</v>
      </c>
      <c r="K30" s="13">
        <v>54329364.527999997</v>
      </c>
      <c r="L30" s="13">
        <v>46408571.748999998</v>
      </c>
      <c r="M30" s="13">
        <v>43807574.670999996</v>
      </c>
      <c r="N30" s="13">
        <v>53749619.710000001</v>
      </c>
      <c r="O30" s="24">
        <f>SUM(C30:N30)</f>
        <v>622918535.14600003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46866</v>
      </c>
      <c r="D32" s="34">
        <v>42258</v>
      </c>
      <c r="E32" s="34">
        <v>46529</v>
      </c>
      <c r="F32" s="34">
        <v>41600</v>
      </c>
      <c r="G32" s="34">
        <v>46051</v>
      </c>
      <c r="H32" s="13">
        <v>45909</v>
      </c>
      <c r="I32" s="13">
        <v>44000</v>
      </c>
      <c r="J32" s="13">
        <v>46200</v>
      </c>
      <c r="K32" s="13">
        <v>43947</v>
      </c>
      <c r="L32" s="13">
        <v>46163</v>
      </c>
      <c r="M32" s="13">
        <v>41852</v>
      </c>
      <c r="N32" s="13">
        <v>44083</v>
      </c>
      <c r="O32" s="24">
        <f>AVERAGE(C32:N32)</f>
        <v>44621.5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42431549.775000006</v>
      </c>
      <c r="D34" s="13">
        <v>38906389.637000009</v>
      </c>
      <c r="E34" s="13">
        <v>41739839.295999989</v>
      </c>
      <c r="F34" s="13">
        <v>33330543.48199999</v>
      </c>
      <c r="G34" s="13">
        <v>32448709.970000017</v>
      </c>
      <c r="H34" s="13">
        <v>32977291.253000002</v>
      </c>
      <c r="I34" s="13">
        <v>38839208.823000029</v>
      </c>
      <c r="J34" s="13">
        <v>40612269.152000025</v>
      </c>
      <c r="K34" s="13">
        <v>37571758.227000006</v>
      </c>
      <c r="L34" s="13">
        <v>31488046.524999987</v>
      </c>
      <c r="M34" s="13">
        <v>29298459.622999988</v>
      </c>
      <c r="N34" s="13">
        <v>36232205.730999976</v>
      </c>
      <c r="O34" s="24">
        <f>SUM(C34:N34)</f>
        <v>435876271.49399996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563</v>
      </c>
      <c r="D36" s="13">
        <v>559</v>
      </c>
      <c r="E36" s="15">
        <v>559</v>
      </c>
      <c r="F36" s="13">
        <v>558</v>
      </c>
      <c r="G36" s="13">
        <v>557</v>
      </c>
      <c r="H36" s="13">
        <v>557</v>
      </c>
      <c r="I36" s="13">
        <v>558</v>
      </c>
      <c r="J36" s="13">
        <v>558</v>
      </c>
      <c r="K36" s="13">
        <v>558</v>
      </c>
      <c r="L36" s="13">
        <v>557</v>
      </c>
      <c r="M36" s="15">
        <v>557</v>
      </c>
      <c r="N36" s="13">
        <v>560</v>
      </c>
      <c r="O36" s="24">
        <f>AVERAGE(C36:N36)</f>
        <v>558.41666666666663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1090896</v>
      </c>
      <c r="D38" s="13">
        <v>173002</v>
      </c>
      <c r="E38" s="13">
        <v>1534036</v>
      </c>
      <c r="F38" s="13">
        <v>168659</v>
      </c>
      <c r="G38" s="13">
        <v>1233876</v>
      </c>
      <c r="H38" s="13">
        <v>560749</v>
      </c>
      <c r="I38" s="13">
        <v>624528</v>
      </c>
      <c r="J38" s="13">
        <v>683389</v>
      </c>
      <c r="K38" s="13">
        <v>825526</v>
      </c>
      <c r="L38" s="13">
        <v>920842</v>
      </c>
      <c r="M38" s="13">
        <v>958485</v>
      </c>
      <c r="N38" s="13">
        <v>1064159</v>
      </c>
      <c r="O38" s="24">
        <f>SUM(C38:N38)</f>
        <v>9838147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64267</v>
      </c>
      <c r="D40" s="21">
        <f t="shared" si="2"/>
        <v>64293</v>
      </c>
      <c r="E40" s="21">
        <f>E28+E36</f>
        <v>64385</v>
      </c>
      <c r="F40" s="21">
        <f>F28+F36</f>
        <v>64501</v>
      </c>
      <c r="G40" s="21">
        <f t="shared" si="2"/>
        <v>64717</v>
      </c>
      <c r="H40" s="21">
        <f t="shared" si="2"/>
        <v>64953</v>
      </c>
      <c r="I40" s="21">
        <f t="shared" si="2"/>
        <v>65160</v>
      </c>
      <c r="J40" s="21">
        <f t="shared" si="2"/>
        <v>65340</v>
      </c>
      <c r="K40" s="21">
        <f t="shared" si="2"/>
        <v>65442</v>
      </c>
      <c r="L40" s="21">
        <f t="shared" si="2"/>
        <v>65680</v>
      </c>
      <c r="M40" s="21">
        <f>M28+M36</f>
        <v>65839</v>
      </c>
      <c r="N40" s="21">
        <f>N28+N36</f>
        <v>65884</v>
      </c>
      <c r="O40" s="26">
        <f>AVERAGE(C40:N40)</f>
        <v>65038.416666666664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59337502.108999997</v>
      </c>
      <c r="D42" s="18">
        <f t="shared" ref="D42:L42" si="3">D30+D38</f>
        <v>53513484.881000005</v>
      </c>
      <c r="E42" s="18">
        <f>E30+E38</f>
        <v>59423123.843000002</v>
      </c>
      <c r="F42" s="18">
        <f>F30+F38</f>
        <v>47434649.640000001</v>
      </c>
      <c r="G42" s="18">
        <f t="shared" si="3"/>
        <v>47958766.971000001</v>
      </c>
      <c r="H42" s="18">
        <f t="shared" si="3"/>
        <v>48436871.50999999</v>
      </c>
      <c r="I42" s="18">
        <f t="shared" si="3"/>
        <v>56034688.745999992</v>
      </c>
      <c r="J42" s="18">
        <f t="shared" si="3"/>
        <v>58553451.788000003</v>
      </c>
      <c r="K42" s="18">
        <f t="shared" si="3"/>
        <v>55154890.527999997</v>
      </c>
      <c r="L42" s="18">
        <f t="shared" si="3"/>
        <v>47329413.748999998</v>
      </c>
      <c r="M42" s="18">
        <f>M30+M38</f>
        <v>44766059.670999996</v>
      </c>
      <c r="N42" s="18">
        <f>N30+N38</f>
        <v>54813778.710000001</v>
      </c>
      <c r="O42" s="27">
        <f>SUM(C42:N42)</f>
        <v>632756682.14600003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652084</v>
      </c>
      <c r="D47" s="13">
        <f t="shared" si="4"/>
        <v>652516</v>
      </c>
      <c r="E47" s="13">
        <f>E21+E40</f>
        <v>653030</v>
      </c>
      <c r="F47" s="13">
        <f>F21+F40</f>
        <v>653626</v>
      </c>
      <c r="G47" s="13">
        <f t="shared" si="4"/>
        <v>653010</v>
      </c>
      <c r="H47" s="13">
        <f t="shared" si="4"/>
        <v>653835</v>
      </c>
      <c r="I47" s="13">
        <f t="shared" si="4"/>
        <v>654741</v>
      </c>
      <c r="J47" s="13">
        <f t="shared" si="4"/>
        <v>655375</v>
      </c>
      <c r="K47" s="13">
        <f t="shared" si="4"/>
        <v>655994</v>
      </c>
      <c r="L47" s="13">
        <f t="shared" si="4"/>
        <v>656538</v>
      </c>
      <c r="M47" s="13">
        <f t="shared" si="4"/>
        <v>657568</v>
      </c>
      <c r="N47" s="13">
        <f>N21+N40</f>
        <v>658176</v>
      </c>
      <c r="O47" s="26">
        <f>AVERAGE(C47:N47)</f>
        <v>654707.75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439913652.92200005</v>
      </c>
      <c r="D49" s="18">
        <f t="shared" si="5"/>
        <v>396333761.63699996</v>
      </c>
      <c r="E49" s="18">
        <f>E23+E42</f>
        <v>419703760.19599998</v>
      </c>
      <c r="F49" s="18">
        <f>F23+F42</f>
        <v>335447809.926</v>
      </c>
      <c r="G49" s="18">
        <f t="shared" si="5"/>
        <v>311157969.49300003</v>
      </c>
      <c r="H49" s="18">
        <f t="shared" si="5"/>
        <v>313609944.78799999</v>
      </c>
      <c r="I49" s="18">
        <f t="shared" si="5"/>
        <v>381031768.45599997</v>
      </c>
      <c r="J49" s="18">
        <f t="shared" si="5"/>
        <v>383240056.86299998</v>
      </c>
      <c r="K49" s="18">
        <f t="shared" si="5"/>
        <v>362991085.33499998</v>
      </c>
      <c r="L49" s="18">
        <f t="shared" si="5"/>
        <v>299849575.23100001</v>
      </c>
      <c r="M49" s="18">
        <f t="shared" si="5"/>
        <v>310429395.37099999</v>
      </c>
      <c r="N49" s="18">
        <f>N23+N42</f>
        <v>390404386.76699996</v>
      </c>
      <c r="O49" s="27">
        <f>SUM(C49:N49)</f>
        <v>4344113166.9849997</v>
      </c>
    </row>
    <row r="51" spans="1:15" x14ac:dyDescent="0.2">
      <c r="A51" s="36" t="s">
        <v>32</v>
      </c>
      <c r="B51" s="37"/>
      <c r="C51" s="38"/>
      <c r="O51" s="29"/>
    </row>
    <row r="53" spans="1:15" x14ac:dyDescent="0.2">
      <c r="A53" s="19" t="s">
        <v>26</v>
      </c>
    </row>
    <row r="55" spans="1:15" x14ac:dyDescent="0.2">
      <c r="A55" s="19" t="s">
        <v>30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 Internal Use&amp;R&amp;D   &amp;T&amp;C&amp;"Arial"&amp;10&amp;K000000Page &amp;P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2023</vt:lpstr>
      <vt:lpstr>'RES &amp; Small ALL_ONLY 2023'!Print_Area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2024-07-23T15:14:17Z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MSIP_Label_019c027e-33b7-45fc-a572-8ffa5d09ec36_Enabled">
    <vt:lpwstr>true</vt:lpwstr>
  </property>
  <property fmtid="{D5CDD505-2E9C-101B-9397-08002B2CF9AE}" pid="10" name="MSIP_Label_019c027e-33b7-45fc-a572-8ffa5d09ec36_SetDate">
    <vt:lpwstr>2024-07-23T15:14:16Z</vt:lpwstr>
  </property>
  <property fmtid="{D5CDD505-2E9C-101B-9397-08002B2CF9AE}" pid="11" name="MSIP_Label_019c027e-33b7-45fc-a572-8ffa5d09ec36_Method">
    <vt:lpwstr>Standard</vt:lpwstr>
  </property>
  <property fmtid="{D5CDD505-2E9C-101B-9397-08002B2CF9AE}" pid="12" name="MSIP_Label_019c027e-33b7-45fc-a572-8ffa5d09ec36_Name">
    <vt:lpwstr>Internal Use</vt:lpwstr>
  </property>
  <property fmtid="{D5CDD505-2E9C-101B-9397-08002B2CF9AE}" pid="13" name="MSIP_Label_019c027e-33b7-45fc-a572-8ffa5d09ec36_SiteId">
    <vt:lpwstr>031a09bc-a2bf-44df-888e-4e09355b7a24</vt:lpwstr>
  </property>
  <property fmtid="{D5CDD505-2E9C-101B-9397-08002B2CF9AE}" pid="14" name="MSIP_Label_019c027e-33b7-45fc-a572-8ffa5d09ec36_ActionId">
    <vt:lpwstr>14ce3ae3-e229-4ce9-b783-988c6b561560</vt:lpwstr>
  </property>
  <property fmtid="{D5CDD505-2E9C-101B-9397-08002B2CF9AE}" pid="15" name="MSIP_Label_019c027e-33b7-45fc-a572-8ffa5d09ec36_ContentBits">
    <vt:lpwstr>2</vt:lpwstr>
  </property>
</Properties>
</file>