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MPUC Data Request_Billing Units 2019_2022\"/>
    </mc:Choice>
  </mc:AlternateContent>
  <xr:revisionPtr revIDLastSave="0" documentId="13_ncr:1_{83A47FBC-9D85-4622-AA7F-E16A1A41EBA1}" xr6:coauthVersionLast="47" xr6:coauthVersionMax="47" xr10:uidLastSave="{00000000-0000-0000-0000-000000000000}"/>
  <bookViews>
    <workbookView xWindow="-120" yWindow="-120" windowWidth="20730" windowHeight="11160" tabRatio="853" xr2:uid="{00000000-000D-0000-FFFF-FFFF00000000}"/>
  </bookViews>
  <sheets>
    <sheet name="CY Summary MGS" sheetId="20" r:id="rId1"/>
  </sheets>
  <definedNames>
    <definedName name="_xlnm.Print_Area" localSheetId="0">'CY Summary MGS'!$A$4:$O$11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0" l="1"/>
  <c r="E14" i="20"/>
  <c r="F14" i="20"/>
  <c r="G14" i="20"/>
  <c r="H14" i="20"/>
  <c r="I14" i="20"/>
  <c r="J14" i="20"/>
  <c r="K14" i="20"/>
  <c r="L14" i="20"/>
  <c r="M14" i="20"/>
  <c r="N14" i="20"/>
  <c r="O14" i="20"/>
  <c r="C14" i="20"/>
  <c r="O12" i="20"/>
  <c r="O10" i="20" l="1"/>
</calcChain>
</file>

<file path=xl/sharedStrings.xml><?xml version="1.0" encoding="utf-8"?>
<sst xmlns="http://schemas.openxmlformats.org/spreadsheetml/2006/main" count="25" uniqueCount="23">
  <si>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</si>
  <si>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</si>
  <si>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</si>
  <si>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</si>
  <si>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</si>
  <si>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</si>
  <si>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</si>
  <si>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</si>
  <si>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</si>
  <si>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</si>
  <si>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</si>
  <si>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</si>
  <si>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</si>
  <si>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MGS-S</t>
  </si>
  <si>
    <t>kWh</t>
  </si>
  <si>
    <t>Central Maine Power Company</t>
  </si>
  <si>
    <t>MGS-P</t>
  </si>
  <si>
    <t>YTD Total</t>
  </si>
  <si>
    <t>EXM-012-004</t>
  </si>
  <si>
    <t>Attachment A</t>
  </si>
  <si>
    <t>Page 12 of 12</t>
  </si>
  <si>
    <t xml:space="preserve">2022 Billing Units </t>
  </si>
  <si>
    <t>Total MGS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</si>
</sst>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2" fillId="0" borderId="1" xfId="2" applyFont="1" applyFill="1" applyBorder="1" applyAlignment="1">
      <alignment horizontal="centerContinuous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164" fontId="7" fillId="0" borderId="0" xfId="1" applyNumberFormat="1" applyFont="1" applyFill="1"/>
    <xf numFmtId="164" fontId="7" fillId="0" borderId="0" xfId="0" applyNumberFormat="1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14"/>
  <sheetViews>
    <sheetView tabSelected="1" workbookViewId="0">
      <pane xSplit="2" topLeftCell="C1" activePane="topRight" state="frozenSplit"/>
      <selection pane="topRight" activeCell="A15" sqref="A15"/>
    </sheetView>
  </sheetViews>
  <sheetFormatPr defaultColWidth="9.140625" defaultRowHeight="12.75" x14ac:dyDescent="0.2"/>
  <cols>
    <col min="1" max="1" width="13" style="11" customWidth="1"/>
    <col min="2" max="2" width="8" style="4" customWidth="1"/>
    <col min="3" max="3" width="13.85546875" style="9" customWidth="1"/>
    <col min="4" max="14" width="12.28515625" style="9" customWidth="1"/>
    <col min="15" max="15" width="13.85546875" style="4" customWidth="1"/>
    <col min="16" max="16384" width="9.140625" style="4"/>
  </cols>
  <sheetData>
    <row r="1" spans="1:15" ht="15.75" x14ac:dyDescent="0.2">
      <c r="A1" s="17" t="s">
        <v>18</v>
      </c>
    </row>
    <row r="2" spans="1:15" x14ac:dyDescent="0.2">
      <c r="A2" s="18" t="s">
        <v>19</v>
      </c>
    </row>
    <row r="3" spans="1:15" x14ac:dyDescent="0.2">
      <c r="A3" s="18" t="s">
        <v>20</v>
      </c>
    </row>
    <row r="4" spans="1:15" x14ac:dyDescent="0.2">
      <c r="A4" s="1" t="s">
        <v>15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</row>
    <row r="5" spans="1:15" x14ac:dyDescent="0.2">
      <c r="A5" s="1" t="s">
        <v>0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5" t="s">
        <v>21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6" customFormat="1" x14ac:dyDescent="0.2">
      <c r="A8" s="5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16" t="s">
        <v>17</v>
      </c>
    </row>
    <row r="9" spans="1:15" s="6" customFormat="1" x14ac:dyDescent="0.2">
      <c r="A9" s="14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</row>
    <row r="10" spans="1:15" x14ac:dyDescent="0.2">
      <c r="A10" s="8" t="s">
        <v>13</v>
      </c>
      <c r="B10" s="4" t="s">
        <v>14</v>
      </c>
      <c r="C10" s="9">
        <v>169530189.07399997</v>
      </c>
      <c r="D10" s="9">
        <v>148291046.29999998</v>
      </c>
      <c r="E10" s="9">
        <v>170890130.89899999</v>
      </c>
      <c r="F10" s="9">
        <v>148325306.85400003</v>
      </c>
      <c r="G10" s="9">
        <v>148715799.98099998</v>
      </c>
      <c r="H10" s="9">
        <v>159989250.502</v>
      </c>
      <c r="I10" s="9">
        <v>171066216.70600003</v>
      </c>
      <c r="J10" s="9">
        <v>191601341.95699999</v>
      </c>
      <c r="K10" s="9">
        <v>177902993.28400001</v>
      </c>
      <c r="O10" s="10">
        <f>SUM(C10:N10)</f>
        <v>1486312275.5569999</v>
      </c>
    </row>
    <row r="11" spans="1:15" x14ac:dyDescent="0.2">
      <c r="A11" s="8"/>
      <c r="O11" s="10"/>
    </row>
    <row r="12" spans="1:15" ht="15" x14ac:dyDescent="0.35">
      <c r="A12" s="8" t="s">
        <v>16</v>
      </c>
      <c r="B12" s="4" t="s">
        <v>14</v>
      </c>
      <c r="C12" s="19">
        <v>7188684.9189999998</v>
      </c>
      <c r="D12" s="19">
        <v>6239423.2970000003</v>
      </c>
      <c r="E12" s="19">
        <v>6947807.8259999985</v>
      </c>
      <c r="F12" s="19">
        <v>5859485.8320000004</v>
      </c>
      <c r="G12" s="19">
        <v>7613770.4630000014</v>
      </c>
      <c r="H12" s="19">
        <v>6105879.3450000007</v>
      </c>
      <c r="I12" s="19">
        <v>6342759.0930000003</v>
      </c>
      <c r="J12" s="19">
        <v>7505601.7980000004</v>
      </c>
      <c r="K12" s="19">
        <v>7022611.6170000006</v>
      </c>
      <c r="L12" s="19"/>
      <c r="M12" s="19"/>
      <c r="N12" s="19"/>
      <c r="O12" s="20">
        <f>SUM(C12:N12)</f>
        <v>60826024.189999998</v>
      </c>
    </row>
    <row r="14" spans="1:15" x14ac:dyDescent="0.2">
      <c r="A14" s="8" t="s">
        <v>22</v>
      </c>
      <c r="B14" s="4" t="s">
        <v>14</v>
      </c>
      <c r="C14" s="9">
        <f>C12+C10</f>
        <v>176718873.99299997</v>
      </c>
      <c r="D14" s="9">
        <f t="shared" ref="D14:O14" si="0">D12+D10</f>
        <v>154530469.59699997</v>
      </c>
      <c r="E14" s="9">
        <f t="shared" si="0"/>
        <v>177837938.72499999</v>
      </c>
      <c r="F14" s="9">
        <f t="shared" si="0"/>
        <v>154184792.68600002</v>
      </c>
      <c r="G14" s="9">
        <f t="shared" si="0"/>
        <v>156329570.44399998</v>
      </c>
      <c r="H14" s="9">
        <f t="shared" si="0"/>
        <v>166095129.847</v>
      </c>
      <c r="I14" s="9">
        <f t="shared" si="0"/>
        <v>177408975.79900002</v>
      </c>
      <c r="J14" s="9">
        <f t="shared" si="0"/>
        <v>199106943.755</v>
      </c>
      <c r="K14" s="9">
        <f t="shared" si="0"/>
        <v>184925604.90100002</v>
      </c>
      <c r="L14" s="9">
        <f t="shared" si="0"/>
        <v>0</v>
      </c>
      <c r="M14" s="9">
        <f t="shared" si="0"/>
        <v>0</v>
      </c>
      <c r="N14" s="9">
        <f t="shared" si="0"/>
        <v>0</v>
      </c>
      <c r="O14" s="9">
        <f t="shared" si="0"/>
        <v>1547138299.747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CY Summary MGS</vt:lpstr>
      <vt:lpstr>'CY Summary MGS'!Print_Area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Clary, Susan E.</cp:lastModifiedBy>
  <cp:lastPrinted>2021-08-05T12:48:34Z</cp:lastPrinted>
  <dcterms:created xsi:type="dcterms:W3CDTF">2012-05-15T14:06:02Z</dcterms:created>
  <dcterms:modified xsi:type="dcterms:W3CDTF">2022-10-04T13:18:32Z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2022-10-04T13:18:31Z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1274de64-3319-4962-94e0-d34109141604</vt:lpwstr>
  </property>
  <property fmtid="{D5CDD505-2E9C-101B-9397-08002B2CF9AE}" pid="8" name="MSIP_Label_019c027e-33b7-45fc-a572-8ffa5d09ec36_ContentBits">
    <vt:lpwstr>2</vt:lpwstr>
  </property>
</Properties>
</file>