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6\File Exports\October Update\"/>
    </mc:Choice>
  </mc:AlternateContent>
  <xr:revisionPtr revIDLastSave="0" documentId="13_ncr:1_{32CD066F-92DF-4457-AD73-2C8072B6F97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edium SO only" sheetId="4" r:id="rId1"/>
    <sheet name="Medium All" sheetId="3" r:id="rId2"/>
  </sheets>
  <definedNames>
    <definedName name="ID" localSheetId="1" hidden="1">"5ea197e6-7fd2-4d8d-89cb-e8863fc2ce6b"</definedName>
    <definedName name="ID" localSheetId="0" hidden="1">"b7f87377-6443-47ec-ab95-4d0cb925258d"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9" i="3" l="1"/>
  <c r="X19" i="3"/>
  <c r="W21" i="3"/>
  <c r="X21" i="3"/>
  <c r="W23" i="3"/>
  <c r="X23" i="3"/>
  <c r="W19" i="4"/>
  <c r="X19" i="4"/>
  <c r="W21" i="4"/>
  <c r="X21" i="4"/>
  <c r="W23" i="4"/>
  <c r="X23" i="4"/>
  <c r="V19" i="4"/>
  <c r="S19" i="4"/>
  <c r="R19" i="4"/>
  <c r="M19" i="3"/>
  <c r="N19" i="3"/>
  <c r="O19" i="3"/>
  <c r="P19" i="3"/>
  <c r="Q19" i="3"/>
  <c r="R19" i="3"/>
  <c r="S19" i="3"/>
  <c r="T19" i="3"/>
  <c r="U19" i="3"/>
  <c r="V19" i="3"/>
  <c r="M19" i="4"/>
  <c r="N19" i="4"/>
  <c r="O19" i="4"/>
  <c r="P19" i="4"/>
  <c r="Q19" i="4"/>
  <c r="T19" i="4"/>
  <c r="U19" i="4"/>
  <c r="M21" i="4"/>
  <c r="N21" i="4"/>
  <c r="O21" i="4"/>
  <c r="P21" i="4"/>
  <c r="Q21" i="4"/>
  <c r="R21" i="4"/>
  <c r="S21" i="4"/>
  <c r="T21" i="4"/>
  <c r="U21" i="4"/>
  <c r="V21" i="4"/>
  <c r="M23" i="4"/>
  <c r="N23" i="4"/>
  <c r="O23" i="4"/>
  <c r="P23" i="4"/>
  <c r="Q23" i="4"/>
  <c r="R23" i="4"/>
  <c r="S23" i="4"/>
  <c r="T23" i="4"/>
  <c r="U23" i="4"/>
  <c r="V23" i="4"/>
  <c r="M21" i="3"/>
  <c r="N21" i="3"/>
  <c r="O21" i="3"/>
  <c r="P21" i="3"/>
  <c r="Q21" i="3"/>
  <c r="R21" i="3"/>
  <c r="S21" i="3"/>
  <c r="T21" i="3"/>
  <c r="U21" i="3"/>
  <c r="V21" i="3"/>
  <c r="M23" i="3"/>
  <c r="N23" i="3"/>
  <c r="O23" i="3"/>
  <c r="P23" i="3"/>
  <c r="Q23" i="3"/>
  <c r="R23" i="3"/>
  <c r="S23" i="3"/>
  <c r="T23" i="3"/>
  <c r="U23" i="3"/>
  <c r="V23" i="3"/>
</calcChain>
</file>

<file path=xl/sharedStrings.xml><?xml version="1.0" encoding="utf-8"?>
<sst xmlns="http://schemas.openxmlformats.org/spreadsheetml/2006/main" count="36" uniqueCount="13">
  <si>
    <t>EP</t>
  </si>
  <si>
    <t>Customers</t>
  </si>
  <si>
    <t>kWh</t>
  </si>
  <si>
    <t>kW</t>
  </si>
  <si>
    <t>Total</t>
  </si>
  <si>
    <t>ES/MC-M</t>
  </si>
  <si>
    <t>Medium Standard Offer Group Billing Determinants, All Customers</t>
  </si>
  <si>
    <t>Medium Standard Offer Group Billing Determinants, Standard Offer Customers</t>
  </si>
  <si>
    <t>Versant Power- Maine Public Service District</t>
  </si>
  <si>
    <t>Primary</t>
  </si>
  <si>
    <t>Secondary</t>
  </si>
  <si>
    <t>Class</t>
  </si>
  <si>
    <t>Voltage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</si>
</sst>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#,##0;\(#,##0\)"/>
  </numFmts>
  <fonts count="15" x14ac:knownFonts="1"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.5"/>
      <color theme="1" tint="0.24994659260841701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color rgb="FF40404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ED7A5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3" fontId="6" fillId="0" borderId="1"/>
    <xf numFmtId="43" fontId="1" fillId="0" borderId="0" applyFont="0" applyFill="0" applyBorder="0" applyAlignment="0" applyProtection="0"/>
    <xf numFmtId="0" fontId="6" fillId="4" borderId="3"/>
    <xf numFmtId="0" fontId="1" fillId="0" borderId="0"/>
  </cellStyleXfs>
  <cellXfs count="69">
    <xf numFmtId="0" fontId="0" fillId="0" borderId="0" xfId="0"/>
    <xf numFmtId="164" fontId="2" fillId="0" borderId="0" xfId="1" applyNumberFormat="1" applyFont="1" applyFill="1" applyBorder="1" applyAlignment="1">
      <alignment horizontal="centerContinuous"/>
    </xf>
    <xf numFmtId="164" fontId="2" fillId="0" borderId="0" xfId="1" applyNumberFormat="1" applyFont="1" applyBorder="1" applyAlignment="1">
      <alignment horizontal="centerContinuous"/>
    </xf>
    <xf numFmtId="164" fontId="2" fillId="0" borderId="0" xfId="1" applyNumberFormat="1" applyFont="1" applyBorder="1" applyAlignment="1">
      <alignment horizontal="right"/>
    </xf>
    <xf numFmtId="164" fontId="2" fillId="0" borderId="0" xfId="1" applyNumberFormat="1" applyFont="1" applyBorder="1"/>
    <xf numFmtId="0" fontId="1" fillId="0" borderId="0" xfId="3" applyAlignment="1">
      <alignment horizontal="centerContinuous"/>
    </xf>
    <xf numFmtId="0" fontId="1" fillId="0" borderId="0" xfId="3"/>
    <xf numFmtId="0" fontId="4" fillId="0" borderId="0" xfId="3" applyFont="1" applyAlignment="1">
      <alignment horizontal="centerContinuous"/>
    </xf>
    <xf numFmtId="0" fontId="4" fillId="0" borderId="0" xfId="3" applyFont="1"/>
    <xf numFmtId="0" fontId="2" fillId="0" borderId="0" xfId="3" applyFont="1" applyAlignment="1">
      <alignment horizontal="left"/>
    </xf>
    <xf numFmtId="0" fontId="5" fillId="0" borderId="0" xfId="0" applyFont="1"/>
    <xf numFmtId="0" fontId="2" fillId="0" borderId="0" xfId="3" applyFont="1"/>
    <xf numFmtId="164" fontId="2" fillId="0" borderId="0" xfId="1" applyNumberFormat="1" applyFont="1" applyFill="1" applyBorder="1"/>
    <xf numFmtId="164" fontId="0" fillId="0" borderId="0" xfId="1" applyNumberFormat="1" applyFont="1" applyBorder="1"/>
    <xf numFmtId="164" fontId="1" fillId="0" borderId="0" xfId="1" applyNumberFormat="1" applyFont="1" applyFill="1" applyBorder="1"/>
    <xf numFmtId="164" fontId="9" fillId="0" borderId="0" xfId="1" applyNumberFormat="1" applyFont="1" applyBorder="1" applyAlignment="1">
      <alignment horizontal="center"/>
    </xf>
    <xf numFmtId="164" fontId="10" fillId="0" borderId="0" xfId="1" applyNumberFormat="1" applyFont="1" applyBorder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" fillId="0" borderId="0" xfId="1" applyNumberFormat="1" applyFont="1" applyBorder="1"/>
    <xf numFmtId="164" fontId="1" fillId="0" borderId="0" xfId="3" applyNumberFormat="1"/>
    <xf numFmtId="164" fontId="11" fillId="0" borderId="0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13" fillId="0" borderId="0" xfId="5" applyNumberFormat="1" applyFont="1" applyBorder="1" applyAlignment="1">
      <alignment horizontal="center"/>
    </xf>
    <xf numFmtId="164" fontId="2" fillId="0" borderId="0" xfId="5" applyNumberFormat="1" applyFont="1" applyBorder="1" applyAlignment="1">
      <alignment horizontal="center"/>
    </xf>
    <xf numFmtId="164" fontId="9" fillId="0" borderId="0" xfId="5" applyNumberFormat="1" applyFont="1" applyBorder="1" applyAlignment="1">
      <alignment horizontal="center"/>
    </xf>
    <xf numFmtId="164" fontId="7" fillId="0" borderId="0" xfId="5" applyNumberFormat="1" applyFont="1" applyFill="1" applyBorder="1" applyAlignment="1">
      <alignment horizontal="center"/>
    </xf>
    <xf numFmtId="164" fontId="12" fillId="0" borderId="0" xfId="5" applyNumberFormat="1" applyFont="1" applyBorder="1" applyAlignment="1">
      <alignment horizontal="center"/>
    </xf>
    <xf numFmtId="164" fontId="10" fillId="0" borderId="0" xfId="5" applyNumberFormat="1" applyFont="1" applyBorder="1" applyAlignment="1">
      <alignment horizontal="center"/>
    </xf>
    <xf numFmtId="164" fontId="7" fillId="0" borderId="0" xfId="5" applyNumberFormat="1" applyFont="1" applyBorder="1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14" fillId="0" borderId="0" xfId="0" applyFont="1"/>
    <xf numFmtId="0" fontId="2" fillId="0" borderId="0" xfId="3" applyFont="1" applyAlignment="1">
      <alignment horizontal="center"/>
    </xf>
    <xf numFmtId="0" fontId="2" fillId="0" borderId="0" xfId="3" applyFont="1" applyAlignment="1">
      <alignment horizontal="center" vertical="center"/>
    </xf>
    <xf numFmtId="0" fontId="2" fillId="0" borderId="2" xfId="3" applyFont="1" applyBorder="1"/>
    <xf numFmtId="0" fontId="1" fillId="0" borderId="2" xfId="3" applyBorder="1"/>
    <xf numFmtId="164" fontId="2" fillId="0" borderId="2" xfId="5" applyNumberFormat="1" applyFont="1" applyFill="1" applyBorder="1"/>
    <xf numFmtId="3" fontId="2" fillId="0" borderId="2" xfId="0" applyNumberFormat="1" applyFont="1" applyBorder="1"/>
    <xf numFmtId="164" fontId="2" fillId="0" borderId="2" xfId="1" applyNumberFormat="1" applyFont="1" applyFill="1" applyBorder="1"/>
    <xf numFmtId="0" fontId="1" fillId="0" borderId="0" xfId="3" applyAlignment="1">
      <alignment horizontal="center"/>
    </xf>
    <xf numFmtId="0" fontId="1" fillId="0" borderId="0" xfId="3" applyAlignment="1">
      <alignment horizontal="left"/>
    </xf>
    <xf numFmtId="0" fontId="1" fillId="0" borderId="2" xfId="3" applyBorder="1" applyAlignment="1">
      <alignment horizontal="left"/>
    </xf>
    <xf numFmtId="0" fontId="2" fillId="2" borderId="0" xfId="3" applyFont="1" applyFill="1"/>
    <xf numFmtId="0" fontId="1" fillId="2" borderId="0" xfId="3" applyFill="1"/>
    <xf numFmtId="0" fontId="11" fillId="0" borderId="0" xfId="0" applyFont="1" applyAlignment="1">
      <alignment horizontal="center"/>
    </xf>
    <xf numFmtId="164" fontId="2" fillId="0" borderId="2" xfId="5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5" fontId="2" fillId="2" borderId="0" xfId="5" applyNumberFormat="1" applyFont="1" applyFill="1" applyBorder="1" applyAlignment="1">
      <alignment horizontal="center"/>
    </xf>
    <xf numFmtId="0" fontId="2" fillId="3" borderId="0" xfId="3" applyFont="1" applyFill="1"/>
    <xf numFmtId="0" fontId="1" fillId="3" borderId="0" xfId="3" applyFill="1" applyAlignment="1">
      <alignment horizontal="left"/>
    </xf>
    <xf numFmtId="164" fontId="9" fillId="3" borderId="0" xfId="5" applyNumberFormat="1" applyFont="1" applyFill="1" applyBorder="1" applyAlignment="1">
      <alignment horizontal="center"/>
    </xf>
    <xf numFmtId="165" fontId="2" fillId="3" borderId="0" xfId="5" applyNumberFormat="1" applyFont="1" applyFill="1" applyBorder="1" applyAlignment="1">
      <alignment horizontal="center"/>
    </xf>
    <xf numFmtId="164" fontId="13" fillId="2" borderId="0" xfId="5" applyNumberFormat="1" applyFont="1" applyFill="1" applyBorder="1" applyAlignment="1">
      <alignment horizontal="center"/>
    </xf>
    <xf numFmtId="166" fontId="0" fillId="0" borderId="0" xfId="0" applyNumberFormat="1"/>
    <xf numFmtId="164" fontId="2" fillId="0" borderId="2" xfId="1" applyNumberFormat="1" applyFont="1" applyBorder="1"/>
    <xf numFmtId="164" fontId="1" fillId="0" borderId="0" xfId="1" applyNumberFormat="1" applyBorder="1"/>
    <xf numFmtId="0" fontId="1" fillId="0" borderId="0" xfId="7"/>
    <xf numFmtId="164" fontId="2" fillId="0" borderId="0" xfId="5" applyNumberFormat="1" applyFont="1" applyFill="1" applyBorder="1"/>
    <xf numFmtId="0" fontId="2" fillId="0" borderId="0" xfId="7" applyFont="1"/>
    <xf numFmtId="3" fontId="2" fillId="0" borderId="0" xfId="7" applyNumberFormat="1" applyFont="1"/>
    <xf numFmtId="0" fontId="14" fillId="0" borderId="0" xfId="7" applyFont="1"/>
    <xf numFmtId="3" fontId="2" fillId="0" borderId="2" xfId="7" applyNumberFormat="1" applyFont="1" applyBorder="1"/>
    <xf numFmtId="165" fontId="2" fillId="0" borderId="0" xfId="5" applyNumberFormat="1" applyFont="1" applyFill="1" applyBorder="1" applyAlignment="1">
      <alignment horizontal="center"/>
    </xf>
    <xf numFmtId="0" fontId="1" fillId="0" borderId="0" xfId="3" applyFill="1" applyBorder="1"/>
    <xf numFmtId="166" fontId="0" fillId="0" borderId="0" xfId="0" applyNumberFormat="1" applyFill="1" applyBorder="1"/>
    <xf numFmtId="0" fontId="0" fillId="0" borderId="0" xfId="0" applyFill="1" applyBorder="1"/>
  </cellXfs>
  <cellStyles count="8">
    <cellStyle name="Comma" xfId="1" builtinId="3"/>
    <cellStyle name="Comma 2" xfId="2" xr:uid="{00000000-0005-0000-0000-000001000000}"/>
    <cellStyle name="Comma 2 2" xfId="5" xr:uid="{2DA722EA-525D-4FB1-8A10-30C58FF1BC30}"/>
    <cellStyle name="Locked - IBM Cognos" xfId="6" xr:uid="{56A49036-B438-4776-B3E5-BC9E2BEE95C3}"/>
    <cellStyle name="Measure Summary TM1 - IBM Cognos" xfId="4" xr:uid="{C5F0DA3E-4391-438F-85B6-390742BC5A6C}"/>
    <cellStyle name="Normal" xfId="0" builtinId="0"/>
    <cellStyle name="Normal 2" xfId="7" xr:uid="{3546DCBA-D718-471F-9A93-CBDC516BFF56}"/>
    <cellStyle name="Normal_2008YTD_BD_ahm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  <pageSetUpPr fitToPage="1"/>
  </sheetPr>
  <dimension ref="A1:Z52"/>
  <sheetViews>
    <sheetView topLeftCell="B1" zoomScale="80" zoomScaleNormal="80" workbookViewId="0">
      <selection activeCell="S34" sqref="S34"/>
    </sheetView>
  </sheetViews>
  <sheetFormatPr defaultRowHeight="12.75" x14ac:dyDescent="0.2"/>
  <cols>
    <col min="1" max="1" width="29.42578125" style="8" customWidth="1"/>
    <col min="2" max="2" width="12.7109375" style="6" customWidth="1"/>
    <col min="3" max="3" width="13.85546875" style="4" customWidth="1"/>
    <col min="4" max="14" width="12.28515625" style="4" customWidth="1"/>
    <col min="15" max="15" width="11.140625" style="6" customWidth="1"/>
    <col min="16" max="24" width="13.85546875" style="6" bestFit="1" customWidth="1"/>
    <col min="25" max="25" width="9.140625" style="66"/>
    <col min="26" max="16384" width="9.140625" style="6"/>
  </cols>
  <sheetData>
    <row r="1" spans="1:25" x14ac:dyDescent="0.2">
      <c r="A1" s="11" t="s">
        <v>8</v>
      </c>
      <c r="B1" s="5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1"/>
      <c r="R1" s="2"/>
    </row>
    <row r="2" spans="1:25" x14ac:dyDescent="0.2">
      <c r="A2" s="10" t="s">
        <v>7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5" x14ac:dyDescent="0.2">
      <c r="A3" s="7"/>
      <c r="B3" s="5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2"/>
      <c r="R3" s="2"/>
    </row>
    <row r="4" spans="1:25" x14ac:dyDescent="0.2">
      <c r="A4" s="45" t="s">
        <v>11</v>
      </c>
      <c r="B4" s="46" t="s">
        <v>12</v>
      </c>
      <c r="C4" s="55"/>
      <c r="D4" s="50">
        <v>45301</v>
      </c>
      <c r="E4" s="50">
        <v>45332</v>
      </c>
      <c r="F4" s="50">
        <v>45361</v>
      </c>
      <c r="G4" s="50">
        <v>45392</v>
      </c>
      <c r="H4" s="50">
        <v>45422</v>
      </c>
      <c r="I4" s="50">
        <v>45453</v>
      </c>
      <c r="J4" s="50">
        <v>45483</v>
      </c>
      <c r="K4" s="50">
        <v>45514</v>
      </c>
      <c r="L4" s="50">
        <v>45545</v>
      </c>
      <c r="M4" s="50">
        <v>45566</v>
      </c>
      <c r="N4" s="50">
        <v>45597</v>
      </c>
      <c r="O4" s="50">
        <v>45627</v>
      </c>
      <c r="P4" s="50">
        <v>45658</v>
      </c>
      <c r="Q4" s="50">
        <v>45689</v>
      </c>
      <c r="R4" s="50">
        <v>45717</v>
      </c>
      <c r="S4" s="50">
        <v>45748</v>
      </c>
      <c r="T4" s="50">
        <v>45778</v>
      </c>
      <c r="U4" s="50">
        <v>45809</v>
      </c>
      <c r="V4" s="50">
        <v>45839</v>
      </c>
      <c r="W4" s="50">
        <v>45870</v>
      </c>
      <c r="X4" s="50">
        <v>45901</v>
      </c>
      <c r="Y4" s="65"/>
    </row>
    <row r="5" spans="1:25" x14ac:dyDescent="0.2">
      <c r="A5" s="35" t="s">
        <v>0</v>
      </c>
      <c r="C5" s="26" t="s">
        <v>1</v>
      </c>
      <c r="D5" s="4">
        <v>9</v>
      </c>
      <c r="E5" s="4">
        <v>9</v>
      </c>
      <c r="F5" s="4">
        <v>9</v>
      </c>
      <c r="G5" s="23">
        <v>9</v>
      </c>
      <c r="H5" s="23">
        <v>9</v>
      </c>
      <c r="I5" s="23">
        <v>9</v>
      </c>
      <c r="J5" s="23">
        <v>9</v>
      </c>
      <c r="K5" s="23">
        <v>10</v>
      </c>
      <c r="L5" s="23">
        <v>10</v>
      </c>
      <c r="M5" s="12">
        <v>9</v>
      </c>
      <c r="N5" s="12">
        <v>9</v>
      </c>
      <c r="O5" s="12">
        <v>10</v>
      </c>
      <c r="P5" s="12">
        <v>9</v>
      </c>
      <c r="Q5" s="12">
        <v>9</v>
      </c>
      <c r="R5" s="12">
        <v>9</v>
      </c>
      <c r="S5" s="12">
        <v>9</v>
      </c>
      <c r="T5" s="12">
        <v>9</v>
      </c>
      <c r="U5" s="12">
        <v>9</v>
      </c>
      <c r="V5" s="12">
        <v>9</v>
      </c>
      <c r="W5" s="12">
        <v>9</v>
      </c>
      <c r="X5" s="12">
        <v>9</v>
      </c>
    </row>
    <row r="6" spans="1:25" x14ac:dyDescent="0.2">
      <c r="A6" s="6"/>
      <c r="B6" s="11" t="s">
        <v>9</v>
      </c>
      <c r="C6" s="26"/>
      <c r="G6" s="23"/>
      <c r="H6" s="23"/>
      <c r="I6" s="23"/>
      <c r="J6" s="12"/>
      <c r="K6" s="12"/>
      <c r="L6" s="12"/>
      <c r="O6" s="4"/>
      <c r="P6" s="4"/>
      <c r="Q6" s="4"/>
      <c r="R6" s="4"/>
      <c r="S6" s="23"/>
      <c r="T6" s="23"/>
      <c r="U6" s="23"/>
      <c r="V6" s="12"/>
      <c r="W6" s="12"/>
      <c r="X6" s="12"/>
    </row>
    <row r="7" spans="1:25" x14ac:dyDescent="0.2">
      <c r="A7" s="11"/>
      <c r="C7" s="25" t="s">
        <v>2</v>
      </c>
      <c r="D7" s="4">
        <v>697000</v>
      </c>
      <c r="E7" s="4">
        <v>393220</v>
      </c>
      <c r="F7" s="4">
        <v>397398.51</v>
      </c>
      <c r="G7" s="22">
        <v>418733.06</v>
      </c>
      <c r="H7" s="22">
        <v>172680</v>
      </c>
      <c r="I7" s="22">
        <v>350486.8</v>
      </c>
      <c r="J7" s="12">
        <v>998616.3600000001</v>
      </c>
      <c r="K7" s="12">
        <v>666293.29</v>
      </c>
      <c r="L7" s="12">
        <v>458160</v>
      </c>
      <c r="M7" s="4">
        <v>662250.99</v>
      </c>
      <c r="N7" s="4">
        <v>642699.01</v>
      </c>
      <c r="O7" s="4">
        <v>634351.56999999995</v>
      </c>
      <c r="P7" s="4">
        <v>648571.82000000007</v>
      </c>
      <c r="Q7" s="4">
        <v>702712.71</v>
      </c>
      <c r="R7" s="4">
        <v>639277.37</v>
      </c>
      <c r="S7" s="22">
        <v>635183.65</v>
      </c>
      <c r="T7" s="22">
        <v>794075.42</v>
      </c>
      <c r="U7" s="22">
        <v>754700.01599999995</v>
      </c>
      <c r="V7" s="12">
        <v>775082.37100000004</v>
      </c>
      <c r="W7" s="12">
        <v>652218.09</v>
      </c>
      <c r="X7" s="12">
        <v>665695.93000000005</v>
      </c>
    </row>
    <row r="8" spans="1:25" x14ac:dyDescent="0.2">
      <c r="A8" s="11"/>
      <c r="C8" s="26"/>
      <c r="G8" s="23"/>
      <c r="H8" s="23"/>
      <c r="I8" s="23"/>
      <c r="J8" s="12"/>
      <c r="K8" s="12"/>
      <c r="L8" s="12"/>
      <c r="O8" s="4"/>
      <c r="P8" s="4"/>
      <c r="Q8" s="4"/>
      <c r="R8" s="4"/>
      <c r="S8" s="23"/>
      <c r="T8" s="23"/>
      <c r="U8" s="23"/>
      <c r="V8" s="12"/>
      <c r="W8" s="12"/>
      <c r="X8" s="12"/>
    </row>
    <row r="9" spans="1:25" x14ac:dyDescent="0.2">
      <c r="A9" s="11"/>
      <c r="C9" s="26" t="s">
        <v>3</v>
      </c>
      <c r="D9" s="4">
        <v>2683.52</v>
      </c>
      <c r="E9" s="4">
        <v>1090.3600000000001</v>
      </c>
      <c r="F9" s="4">
        <v>1452</v>
      </c>
      <c r="G9" s="23">
        <v>1852.2399999999998</v>
      </c>
      <c r="H9" s="23">
        <v>458</v>
      </c>
      <c r="I9" s="23">
        <v>1578.35</v>
      </c>
      <c r="J9" s="12">
        <v>3673.2000000000003</v>
      </c>
      <c r="K9" s="12">
        <v>2367.63</v>
      </c>
      <c r="L9" s="12">
        <v>1139.4159999999999</v>
      </c>
      <c r="M9" s="4">
        <v>2252.0099999999998</v>
      </c>
      <c r="N9" s="4">
        <v>2299.5099999999998</v>
      </c>
      <c r="O9" s="4">
        <v>2280.46</v>
      </c>
      <c r="P9" s="4">
        <v>2369.09</v>
      </c>
      <c r="Q9" s="4">
        <v>2407.39</v>
      </c>
      <c r="R9" s="4">
        <v>2185.2400000000002</v>
      </c>
      <c r="S9" s="23">
        <v>2325.11</v>
      </c>
      <c r="T9" s="23">
        <v>2825.7599999999993</v>
      </c>
      <c r="U9" s="23">
        <v>2300.6999999999998</v>
      </c>
      <c r="V9" s="12">
        <v>2488.3809999999999</v>
      </c>
      <c r="W9" s="12">
        <v>2274.6999999999998</v>
      </c>
      <c r="X9" s="12">
        <v>2511.9499999999998</v>
      </c>
    </row>
    <row r="10" spans="1:25" x14ac:dyDescent="0.2">
      <c r="A10" s="11"/>
      <c r="C10" s="26"/>
      <c r="G10" s="23"/>
      <c r="H10" s="23"/>
      <c r="I10" s="23"/>
      <c r="J10" s="12"/>
      <c r="K10" s="12"/>
      <c r="L10" s="12"/>
      <c r="O10" s="4"/>
      <c r="P10" s="4"/>
      <c r="Q10" s="4"/>
      <c r="R10" s="4"/>
      <c r="S10" s="23"/>
      <c r="T10" s="23"/>
      <c r="U10" s="23"/>
      <c r="V10" s="12"/>
      <c r="W10" s="12"/>
      <c r="X10" s="12"/>
    </row>
    <row r="11" spans="1:25" x14ac:dyDescent="0.2">
      <c r="A11" s="11"/>
      <c r="C11" s="26"/>
      <c r="D11" s="24"/>
      <c r="E11" s="24"/>
      <c r="F11" s="24"/>
      <c r="G11" s="23"/>
      <c r="H11" s="23"/>
      <c r="I11" s="23"/>
      <c r="J11" s="24"/>
      <c r="K11" s="24"/>
      <c r="L11" s="24"/>
      <c r="M11" s="24"/>
      <c r="N11" s="24"/>
      <c r="O11" s="24"/>
      <c r="P11" s="24"/>
      <c r="Q11" s="24"/>
      <c r="R11" s="24"/>
      <c r="S11" s="23"/>
      <c r="T11" s="23"/>
      <c r="U11" s="23"/>
      <c r="V11" s="24"/>
      <c r="W11" s="24"/>
      <c r="X11" s="24"/>
    </row>
    <row r="12" spans="1:25" x14ac:dyDescent="0.2">
      <c r="A12" s="35" t="s">
        <v>5</v>
      </c>
      <c r="C12" s="26" t="s">
        <v>1</v>
      </c>
      <c r="D12" s="4">
        <v>133</v>
      </c>
      <c r="E12" s="4">
        <v>133</v>
      </c>
      <c r="F12" s="4">
        <v>133</v>
      </c>
      <c r="G12" s="4">
        <v>133</v>
      </c>
      <c r="H12" s="4">
        <v>133</v>
      </c>
      <c r="I12" s="4">
        <v>133</v>
      </c>
      <c r="J12" s="4">
        <v>133</v>
      </c>
      <c r="K12" s="4">
        <v>153</v>
      </c>
      <c r="L12" s="4">
        <v>153</v>
      </c>
      <c r="M12" s="4">
        <v>157</v>
      </c>
      <c r="N12" s="4">
        <v>157</v>
      </c>
      <c r="O12" s="4">
        <v>154</v>
      </c>
      <c r="P12" s="4">
        <v>149</v>
      </c>
      <c r="Q12" s="4">
        <v>143</v>
      </c>
      <c r="R12" s="4">
        <v>139</v>
      </c>
      <c r="S12" s="4">
        <v>140</v>
      </c>
      <c r="T12" s="4">
        <v>139</v>
      </c>
      <c r="U12" s="4">
        <v>139</v>
      </c>
      <c r="V12" s="4">
        <v>138</v>
      </c>
      <c r="W12" s="12">
        <v>138</v>
      </c>
      <c r="X12" s="12">
        <v>138</v>
      </c>
    </row>
    <row r="13" spans="1:25" x14ac:dyDescent="0.2">
      <c r="A13" s="6"/>
      <c r="B13" s="11" t="s">
        <v>10</v>
      </c>
      <c r="C13" s="26"/>
      <c r="G13" s="23"/>
      <c r="H13" s="23"/>
      <c r="I13" s="23"/>
      <c r="J13" s="12"/>
      <c r="K13" s="12"/>
      <c r="L13" s="12"/>
      <c r="O13" s="4"/>
      <c r="P13" s="4"/>
      <c r="Q13" s="4"/>
      <c r="R13" s="4"/>
      <c r="S13" s="23"/>
      <c r="T13" s="23"/>
      <c r="U13" s="23"/>
      <c r="V13" s="12"/>
      <c r="W13" s="12"/>
      <c r="X13" s="12"/>
    </row>
    <row r="14" spans="1:25" x14ac:dyDescent="0.2">
      <c r="A14" s="11"/>
      <c r="C14" s="25" t="s">
        <v>2</v>
      </c>
      <c r="D14" s="4">
        <v>4875822</v>
      </c>
      <c r="E14" s="4">
        <v>3715345</v>
      </c>
      <c r="F14" s="4">
        <v>3457724</v>
      </c>
      <c r="G14" s="22">
        <v>3341763.8020000001</v>
      </c>
      <c r="H14" s="22">
        <v>3338284</v>
      </c>
      <c r="I14" s="22">
        <v>3175925.142</v>
      </c>
      <c r="J14" s="14">
        <v>3923877.8930000002</v>
      </c>
      <c r="K14" s="14">
        <v>3739216.4330000002</v>
      </c>
      <c r="L14" s="14">
        <v>3285107.9370000004</v>
      </c>
      <c r="M14" s="4">
        <v>3419598.875</v>
      </c>
      <c r="N14" s="4">
        <v>3562421.71</v>
      </c>
      <c r="O14" s="4">
        <v>3771393.3169999998</v>
      </c>
      <c r="P14" s="4">
        <v>4177542.912</v>
      </c>
      <c r="Q14" s="4">
        <v>4285430.8150000004</v>
      </c>
      <c r="R14" s="4">
        <v>3666932.8870000001</v>
      </c>
      <c r="S14" s="22">
        <v>3142165.4250000007</v>
      </c>
      <c r="T14" s="22">
        <v>2903404.4339999994</v>
      </c>
      <c r="U14" s="22">
        <v>2630579.8079999993</v>
      </c>
      <c r="V14" s="14">
        <v>2790527.861</v>
      </c>
      <c r="W14" s="14">
        <v>2961010.1679999996</v>
      </c>
      <c r="X14" s="14">
        <v>2882209.8279999997</v>
      </c>
    </row>
    <row r="15" spans="1:25" x14ac:dyDescent="0.2">
      <c r="A15" s="11"/>
      <c r="C15" s="26"/>
      <c r="G15" s="23"/>
      <c r="H15" s="23"/>
      <c r="I15" s="23"/>
      <c r="J15" s="12"/>
      <c r="K15" s="12"/>
      <c r="L15" s="12"/>
      <c r="O15" s="4"/>
      <c r="P15" s="4"/>
      <c r="Q15" s="4"/>
      <c r="R15" s="4"/>
      <c r="S15" s="23"/>
      <c r="T15" s="23"/>
      <c r="U15" s="23"/>
      <c r="V15" s="12"/>
      <c r="W15" s="12"/>
      <c r="X15" s="12"/>
    </row>
    <row r="16" spans="1:25" x14ac:dyDescent="0.2">
      <c r="A16" s="11"/>
      <c r="C16" s="26" t="s">
        <v>3</v>
      </c>
      <c r="D16" s="4">
        <v>14827.210000000008</v>
      </c>
      <c r="E16" s="4">
        <v>10848.005000000003</v>
      </c>
      <c r="F16" s="4">
        <v>10793.396000000002</v>
      </c>
      <c r="G16" s="23">
        <v>10330.015000000001</v>
      </c>
      <c r="H16" s="23">
        <v>10767.046999999999</v>
      </c>
      <c r="I16" s="23">
        <v>10207.236999999999</v>
      </c>
      <c r="J16" s="12">
        <v>13288.066999999997</v>
      </c>
      <c r="K16" s="12">
        <v>11350.681</v>
      </c>
      <c r="L16" s="12">
        <v>11359.972</v>
      </c>
      <c r="M16" s="4">
        <v>11816.193000000005</v>
      </c>
      <c r="N16" s="4">
        <v>11661.842999999997</v>
      </c>
      <c r="O16" s="4">
        <v>11446.558000000003</v>
      </c>
      <c r="P16" s="4">
        <v>12222.341000000002</v>
      </c>
      <c r="Q16" s="4">
        <v>11684.816999999999</v>
      </c>
      <c r="R16" s="4">
        <v>11338.273000000003</v>
      </c>
      <c r="S16" s="23">
        <v>11162.370999999999</v>
      </c>
      <c r="T16" s="23">
        <v>10765.206999999995</v>
      </c>
      <c r="U16" s="23">
        <v>10730.646000000002</v>
      </c>
      <c r="V16" s="12">
        <v>10633.794999999995</v>
      </c>
      <c r="W16" s="12">
        <v>11513.032999999998</v>
      </c>
      <c r="X16" s="12">
        <v>11663.645999999995</v>
      </c>
    </row>
    <row r="17" spans="1:26" ht="13.5" thickBot="1" x14ac:dyDescent="0.25">
      <c r="A17" s="37"/>
      <c r="B17" s="38"/>
      <c r="C17" s="48"/>
      <c r="D17" s="57"/>
      <c r="E17" s="57"/>
      <c r="F17" s="57"/>
      <c r="G17" s="49"/>
      <c r="H17" s="49"/>
      <c r="I17" s="49"/>
      <c r="J17" s="41"/>
      <c r="K17" s="41"/>
      <c r="L17" s="41"/>
      <c r="M17" s="57"/>
      <c r="N17" s="57"/>
      <c r="O17" s="57"/>
      <c r="P17" s="57"/>
      <c r="Q17" s="57"/>
      <c r="R17" s="57"/>
      <c r="S17" s="49"/>
      <c r="T17" s="49"/>
      <c r="U17" s="49"/>
      <c r="V17" s="41"/>
      <c r="W17" s="41"/>
      <c r="X17" s="41"/>
      <c r="Y17" s="12"/>
    </row>
    <row r="18" spans="1:26" ht="13.5" thickTop="1" x14ac:dyDescent="0.2">
      <c r="A18" s="11" t="s">
        <v>4</v>
      </c>
      <c r="C18" s="6"/>
      <c r="D18" s="58"/>
      <c r="E18" s="58"/>
      <c r="F18" s="58"/>
      <c r="G18" s="58"/>
      <c r="H18" s="58"/>
      <c r="I18" s="58"/>
      <c r="J18" s="58"/>
      <c r="K18" s="23"/>
      <c r="L18" s="23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23"/>
      <c r="X18" s="23"/>
      <c r="Y18" s="24"/>
    </row>
    <row r="19" spans="1:26" x14ac:dyDescent="0.2">
      <c r="A19" s="11"/>
      <c r="C19" s="26" t="s">
        <v>1</v>
      </c>
      <c r="D19" s="23">
        <v>142</v>
      </c>
      <c r="E19" s="23">
        <v>142</v>
      </c>
      <c r="F19" s="23">
        <v>142</v>
      </c>
      <c r="G19" s="23">
        <v>142</v>
      </c>
      <c r="H19" s="23">
        <v>142</v>
      </c>
      <c r="I19" s="23">
        <v>142</v>
      </c>
      <c r="J19" s="23">
        <v>142</v>
      </c>
      <c r="K19" s="23">
        <v>163</v>
      </c>
      <c r="L19" s="23">
        <v>163</v>
      </c>
      <c r="M19" s="23">
        <f t="shared" ref="M19:V19" si="0">M5+M12</f>
        <v>166</v>
      </c>
      <c r="N19" s="23">
        <f t="shared" si="0"/>
        <v>166</v>
      </c>
      <c r="O19" s="23">
        <f t="shared" si="0"/>
        <v>164</v>
      </c>
      <c r="P19" s="23">
        <f t="shared" si="0"/>
        <v>158</v>
      </c>
      <c r="Q19" s="23">
        <f t="shared" si="0"/>
        <v>152</v>
      </c>
      <c r="R19" s="23">
        <f t="shared" si="0"/>
        <v>148</v>
      </c>
      <c r="S19" s="23">
        <f t="shared" si="0"/>
        <v>149</v>
      </c>
      <c r="T19" s="23">
        <f t="shared" si="0"/>
        <v>148</v>
      </c>
      <c r="U19" s="23">
        <f t="shared" si="0"/>
        <v>148</v>
      </c>
      <c r="V19" s="23">
        <f t="shared" si="0"/>
        <v>147</v>
      </c>
      <c r="W19" s="23">
        <f t="shared" ref="W19:X19" si="1">W5+W12</f>
        <v>147</v>
      </c>
      <c r="X19" s="23">
        <f t="shared" si="1"/>
        <v>147</v>
      </c>
    </row>
    <row r="20" spans="1:26" x14ac:dyDescent="0.2">
      <c r="A20" s="11"/>
      <c r="C20" s="26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spans="1:26" x14ac:dyDescent="0.2">
      <c r="A21" s="11"/>
      <c r="C21" s="26" t="s">
        <v>2</v>
      </c>
      <c r="D21" s="23">
        <v>5572822</v>
      </c>
      <c r="E21" s="23">
        <v>4108565</v>
      </c>
      <c r="F21" s="23">
        <v>3855122.51</v>
      </c>
      <c r="G21" s="23">
        <v>3760496.8620000002</v>
      </c>
      <c r="H21" s="23">
        <v>3510964</v>
      </c>
      <c r="I21" s="23">
        <v>3526411.9419999998</v>
      </c>
      <c r="J21" s="23">
        <v>4922494.2530000005</v>
      </c>
      <c r="K21" s="23">
        <v>4405509.7230000002</v>
      </c>
      <c r="L21" s="23">
        <v>3743267.9370000004</v>
      </c>
      <c r="M21" s="23">
        <f t="shared" ref="M21:V21" si="2">M7+M14</f>
        <v>4081849.8650000002</v>
      </c>
      <c r="N21" s="23">
        <f t="shared" si="2"/>
        <v>4205120.72</v>
      </c>
      <c r="O21" s="23">
        <f t="shared" si="2"/>
        <v>4405744.8870000001</v>
      </c>
      <c r="P21" s="23">
        <f t="shared" si="2"/>
        <v>4826114.7319999998</v>
      </c>
      <c r="Q21" s="23">
        <f t="shared" si="2"/>
        <v>4988143.5250000004</v>
      </c>
      <c r="R21" s="23">
        <f t="shared" si="2"/>
        <v>4306210.2570000002</v>
      </c>
      <c r="S21" s="23">
        <f t="shared" si="2"/>
        <v>3777349.0750000007</v>
      </c>
      <c r="T21" s="23">
        <f t="shared" si="2"/>
        <v>3697479.8539999994</v>
      </c>
      <c r="U21" s="23">
        <f t="shared" si="2"/>
        <v>3385279.8239999991</v>
      </c>
      <c r="V21" s="23">
        <f t="shared" si="2"/>
        <v>3565610.2319999998</v>
      </c>
      <c r="W21" s="23">
        <f t="shared" ref="W21:X21" si="3">W7+W14</f>
        <v>3613228.2579999994</v>
      </c>
      <c r="X21" s="23">
        <f t="shared" si="3"/>
        <v>3547905.7579999999</v>
      </c>
    </row>
    <row r="22" spans="1:26" x14ac:dyDescent="0.2">
      <c r="A22" s="11"/>
      <c r="C22" s="26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1:26" x14ac:dyDescent="0.2">
      <c r="A23" s="11"/>
      <c r="C23" s="26" t="s">
        <v>3</v>
      </c>
      <c r="D23" s="23">
        <v>17510.730000000007</v>
      </c>
      <c r="E23" s="23">
        <v>11938.365000000003</v>
      </c>
      <c r="F23" s="23">
        <v>12245.396000000002</v>
      </c>
      <c r="G23" s="23">
        <v>12182.255000000001</v>
      </c>
      <c r="H23" s="23">
        <v>11225.046999999999</v>
      </c>
      <c r="I23" s="23">
        <v>11785.587</v>
      </c>
      <c r="J23" s="23">
        <v>16961.266999999996</v>
      </c>
      <c r="K23" s="23">
        <v>13718.311000000002</v>
      </c>
      <c r="L23" s="23">
        <v>12499.387999999999</v>
      </c>
      <c r="M23" s="23">
        <f t="shared" ref="M23:V23" si="4">M9+M16</f>
        <v>14068.203000000005</v>
      </c>
      <c r="N23" s="23">
        <f t="shared" si="4"/>
        <v>13961.352999999997</v>
      </c>
      <c r="O23" s="23">
        <f t="shared" si="4"/>
        <v>13727.018000000004</v>
      </c>
      <c r="P23" s="23">
        <f t="shared" si="4"/>
        <v>14591.431000000002</v>
      </c>
      <c r="Q23" s="23">
        <f t="shared" si="4"/>
        <v>14092.206999999999</v>
      </c>
      <c r="R23" s="23">
        <f t="shared" si="4"/>
        <v>13523.513000000003</v>
      </c>
      <c r="S23" s="23">
        <f t="shared" si="4"/>
        <v>13487.481</v>
      </c>
      <c r="T23" s="23">
        <f t="shared" si="4"/>
        <v>13590.966999999993</v>
      </c>
      <c r="U23" s="23">
        <f t="shared" si="4"/>
        <v>13031.346000000001</v>
      </c>
      <c r="V23" s="23">
        <f t="shared" si="4"/>
        <v>13122.175999999994</v>
      </c>
      <c r="W23" s="23">
        <f t="shared" ref="W23:X23" si="5">W9+W16</f>
        <v>13787.732999999997</v>
      </c>
      <c r="X23" s="23">
        <f t="shared" si="5"/>
        <v>14175.595999999994</v>
      </c>
    </row>
    <row r="24" spans="1:26" x14ac:dyDescent="0.2">
      <c r="A24" s="11"/>
      <c r="V24" s="21"/>
      <c r="W24" s="21"/>
      <c r="X24" s="21"/>
    </row>
    <row r="25" spans="1:26" x14ac:dyDescent="0.2">
      <c r="C25" s="47"/>
      <c r="D25" s="47"/>
      <c r="E25" s="47"/>
      <c r="F25" s="47"/>
      <c r="G25" s="47"/>
      <c r="H25" s="47"/>
      <c r="I25" s="47"/>
      <c r="J25" s="47"/>
      <c r="K25" s="47"/>
      <c r="L25"/>
      <c r="M25"/>
      <c r="N25"/>
      <c r="O25"/>
      <c r="P25"/>
      <c r="Q25"/>
      <c r="R25" s="47"/>
      <c r="S25" s="47"/>
      <c r="T25" s="47"/>
      <c r="U25" s="47"/>
      <c r="V25" s="13"/>
      <c r="W25" s="13"/>
      <c r="X25" s="13"/>
    </row>
    <row r="26" spans="1:26" x14ac:dyDescent="0.2">
      <c r="K26"/>
      <c r="L26"/>
      <c r="M26"/>
      <c r="N26"/>
      <c r="O26"/>
      <c r="P26"/>
      <c r="Q26"/>
      <c r="R26"/>
      <c r="S26"/>
      <c r="T26"/>
      <c r="U26"/>
      <c r="V26"/>
    </row>
    <row r="27" spans="1:26" x14ac:dyDescent="0.2">
      <c r="M27" s="32"/>
      <c r="N27" s="32"/>
      <c r="O27" s="32"/>
      <c r="P27" s="32"/>
      <c r="Q27" s="32"/>
      <c r="R27" s="32"/>
      <c r="S27" s="15"/>
      <c r="T27" s="15"/>
      <c r="U27" s="15"/>
      <c r="V27" s="12"/>
    </row>
    <row r="28" spans="1:26" x14ac:dyDescent="0.2">
      <c r="M28" s="33"/>
      <c r="N28" s="33"/>
      <c r="O28" s="33"/>
      <c r="P28" s="33"/>
      <c r="Q28" s="33"/>
      <c r="R28" s="33"/>
      <c r="S28" s="19"/>
      <c r="T28" s="19"/>
      <c r="U28" s="19"/>
      <c r="V28" s="20"/>
      <c r="W28" s="56"/>
      <c r="X28" s="56"/>
      <c r="Y28" s="67"/>
      <c r="Z28" s="56"/>
    </row>
    <row r="29" spans="1:26" x14ac:dyDescent="0.2">
      <c r="M29" s="12"/>
      <c r="N29" s="12"/>
      <c r="O29" s="12"/>
      <c r="P29" s="12"/>
      <c r="Q29" s="12"/>
      <c r="R29" s="12"/>
      <c r="S29" s="12"/>
      <c r="T29" s="12"/>
      <c r="U29" s="12"/>
      <c r="V29" s="12"/>
      <c r="W29"/>
      <c r="X29"/>
      <c r="Y29" s="68"/>
      <c r="Z29"/>
    </row>
    <row r="30" spans="1:26" x14ac:dyDescent="0.2">
      <c r="M30" s="33"/>
      <c r="N30" s="33"/>
      <c r="O30" s="33"/>
      <c r="P30" s="33"/>
      <c r="Q30" s="33"/>
      <c r="R30" s="33"/>
      <c r="S30" s="19"/>
      <c r="T30" s="19"/>
      <c r="U30" s="19"/>
      <c r="V30" s="20"/>
      <c r="W30" s="56"/>
      <c r="X30" s="56"/>
      <c r="Y30" s="67"/>
      <c r="Z30" s="56"/>
    </row>
    <row r="31" spans="1:26" x14ac:dyDescent="0.2">
      <c r="M31" s="33"/>
      <c r="N31" s="33"/>
      <c r="O31" s="33"/>
      <c r="P31" s="33"/>
      <c r="Q31" s="33"/>
      <c r="R31" s="33"/>
      <c r="S31" s="15"/>
      <c r="T31" s="15"/>
      <c r="U31" s="15"/>
      <c r="V31" s="12"/>
      <c r="W31"/>
      <c r="X31"/>
      <c r="Y31" s="68"/>
      <c r="Z31"/>
    </row>
    <row r="32" spans="1:26" x14ac:dyDescent="0.2">
      <c r="M32" s="32"/>
      <c r="N32" s="32"/>
      <c r="O32" s="32"/>
      <c r="P32" s="32"/>
      <c r="Q32" s="32"/>
      <c r="R32" s="32"/>
      <c r="S32" s="15"/>
      <c r="T32" s="15"/>
      <c r="U32" s="15"/>
      <c r="V32" s="12"/>
      <c r="W32"/>
      <c r="X32"/>
      <c r="Y32" s="68"/>
      <c r="Z32"/>
    </row>
    <row r="33" spans="13:26" ht="15" x14ac:dyDescent="0.25">
      <c r="M33" s="33"/>
      <c r="N33" s="33"/>
      <c r="O33" s="33"/>
      <c r="P33" s="33"/>
      <c r="Q33" s="34"/>
      <c r="R33" s="34"/>
      <c r="S33" s="16"/>
      <c r="T33" s="16"/>
      <c r="U33" s="16"/>
      <c r="V33" s="17"/>
      <c r="W33" s="56"/>
      <c r="X33" s="56"/>
      <c r="Y33" s="67"/>
      <c r="Z33" s="56"/>
    </row>
    <row r="34" spans="13:26" x14ac:dyDescent="0.2">
      <c r="M34" s="32"/>
      <c r="N34" s="32"/>
      <c r="O34" s="32"/>
      <c r="P34" s="32"/>
      <c r="Q34" s="32"/>
      <c r="R34" s="32"/>
      <c r="S34" s="15"/>
      <c r="T34" s="15"/>
      <c r="U34" s="15"/>
      <c r="V34" s="12"/>
      <c r="W34"/>
      <c r="X34"/>
      <c r="Y34" s="68"/>
      <c r="Z34"/>
    </row>
    <row r="35" spans="13:26" x14ac:dyDescent="0.2">
      <c r="M35" s="33"/>
      <c r="N35" s="33"/>
      <c r="O35" s="33"/>
      <c r="P35" s="33"/>
      <c r="Q35" s="33"/>
      <c r="R35" s="33"/>
      <c r="S35" s="19"/>
      <c r="T35" s="19"/>
      <c r="U35" s="19"/>
      <c r="V35" s="12"/>
      <c r="W35" s="56"/>
      <c r="X35" s="56"/>
      <c r="Y35" s="67"/>
      <c r="Z35" s="56"/>
    </row>
    <row r="36" spans="13:26" x14ac:dyDescent="0.2">
      <c r="M36" s="33"/>
      <c r="N36" s="33"/>
      <c r="O36" s="33"/>
      <c r="P36" s="33"/>
      <c r="Q36" s="33"/>
      <c r="R36" s="33"/>
      <c r="S36" s="16"/>
      <c r="T36" s="16"/>
      <c r="U36" s="16"/>
      <c r="V36" s="14"/>
      <c r="W36" s="56"/>
      <c r="X36" s="56"/>
      <c r="Y36" s="67"/>
      <c r="Z36" s="56"/>
    </row>
    <row r="37" spans="13:26" x14ac:dyDescent="0.2">
      <c r="M37" s="33"/>
      <c r="N37" s="33"/>
      <c r="O37" s="33"/>
      <c r="P37" s="33"/>
      <c r="Q37" s="33"/>
      <c r="R37" s="33"/>
      <c r="S37" s="16"/>
      <c r="T37" s="16"/>
      <c r="U37" s="16"/>
      <c r="V37" s="12"/>
      <c r="W37" s="56"/>
      <c r="X37" s="56"/>
      <c r="Y37" s="67"/>
      <c r="Z37" s="56"/>
    </row>
    <row r="38" spans="13:26" x14ac:dyDescent="0.2">
      <c r="M38" s="33"/>
      <c r="N38" s="33"/>
      <c r="O38" s="33"/>
      <c r="P38" s="33"/>
      <c r="Q38" s="33"/>
      <c r="R38" s="33"/>
      <c r="S38" s="16"/>
      <c r="T38" s="16"/>
      <c r="U38" s="16"/>
      <c r="V38" s="12"/>
    </row>
    <row r="39" spans="13:26" x14ac:dyDescent="0.2">
      <c r="O39" s="21"/>
      <c r="P39" s="21"/>
      <c r="Q39" s="21"/>
      <c r="R39" s="21"/>
      <c r="S39" s="21"/>
      <c r="T39" s="21"/>
      <c r="U39" s="21"/>
      <c r="V39" s="21"/>
    </row>
    <row r="40" spans="13:26" x14ac:dyDescent="0.2">
      <c r="O40" s="21"/>
      <c r="P40" s="21"/>
      <c r="Q40" s="21"/>
      <c r="R40" s="21"/>
      <c r="S40" s="21"/>
      <c r="T40" s="21"/>
      <c r="U40" s="21"/>
      <c r="V40" s="21"/>
      <c r="W40" s="4"/>
    </row>
    <row r="41" spans="13:26" x14ac:dyDescent="0.2">
      <c r="O41" s="21"/>
      <c r="P41" s="21"/>
      <c r="Q41" s="21"/>
      <c r="R41" s="21"/>
      <c r="S41" s="21"/>
      <c r="T41" s="21"/>
      <c r="U41" s="21"/>
      <c r="V41" s="21"/>
      <c r="W41" s="4"/>
    </row>
    <row r="42" spans="13:26" x14ac:dyDescent="0.2">
      <c r="O42" s="21"/>
      <c r="P42" s="21"/>
      <c r="Q42" s="21"/>
      <c r="R42" s="21"/>
      <c r="S42" s="21"/>
      <c r="T42" s="21"/>
      <c r="U42" s="21"/>
      <c r="V42" s="21"/>
      <c r="W42" s="4"/>
    </row>
    <row r="43" spans="13:26" x14ac:dyDescent="0.2">
      <c r="O43" s="21"/>
      <c r="P43" s="21"/>
      <c r="Q43" s="21"/>
      <c r="R43" s="21"/>
      <c r="S43" s="21"/>
      <c r="T43" s="21"/>
      <c r="U43" s="21"/>
      <c r="V43" s="21"/>
      <c r="W43" s="4"/>
    </row>
    <row r="44" spans="13:26" x14ac:dyDescent="0.2">
      <c r="O44" s="21"/>
      <c r="P44" s="21"/>
      <c r="Q44" s="21"/>
      <c r="R44" s="21"/>
      <c r="S44" s="21"/>
      <c r="T44" s="21"/>
      <c r="U44" s="21"/>
      <c r="V44" s="21"/>
      <c r="W44" s="4"/>
    </row>
    <row r="45" spans="13:26" x14ac:dyDescent="0.2">
      <c r="O45" s="4"/>
      <c r="P45" s="4"/>
      <c r="Q45" s="4"/>
      <c r="R45" s="4"/>
      <c r="S45" s="4"/>
      <c r="T45" s="4"/>
      <c r="U45" s="4"/>
      <c r="V45" s="4"/>
      <c r="W45" s="4"/>
    </row>
    <row r="46" spans="13:26" x14ac:dyDescent="0.2">
      <c r="O46" s="4"/>
      <c r="P46" s="4"/>
      <c r="Q46" s="4"/>
      <c r="R46" s="4"/>
      <c r="S46" s="4"/>
      <c r="T46" s="4"/>
      <c r="U46" s="4"/>
      <c r="V46" s="4"/>
      <c r="W46" s="4"/>
    </row>
    <row r="47" spans="13:26" x14ac:dyDescent="0.2">
      <c r="O47" s="4"/>
      <c r="P47" s="4"/>
      <c r="Q47" s="4"/>
      <c r="R47" s="4"/>
      <c r="S47" s="4"/>
      <c r="T47" s="4"/>
      <c r="U47" s="4"/>
      <c r="V47" s="4"/>
      <c r="W47" s="4"/>
    </row>
    <row r="48" spans="13:26" x14ac:dyDescent="0.2">
      <c r="O48" s="4"/>
      <c r="P48" s="4"/>
      <c r="Q48" s="4"/>
      <c r="R48" s="4"/>
      <c r="S48" s="4"/>
      <c r="T48" s="4"/>
      <c r="U48" s="4"/>
      <c r="V48" s="4"/>
      <c r="W48" s="4"/>
    </row>
    <row r="49" spans="15:23" x14ac:dyDescent="0.2">
      <c r="O49" s="4"/>
      <c r="P49" s="4"/>
      <c r="Q49" s="4"/>
      <c r="R49" s="4"/>
      <c r="S49" s="4"/>
      <c r="T49" s="4"/>
      <c r="U49" s="4"/>
      <c r="V49" s="4"/>
      <c r="W49" s="4"/>
    </row>
    <row r="50" spans="15:23" x14ac:dyDescent="0.2">
      <c r="O50" s="4"/>
      <c r="P50" s="4"/>
      <c r="Q50" s="4"/>
      <c r="R50" s="4"/>
      <c r="S50" s="4"/>
      <c r="T50" s="4"/>
      <c r="U50" s="4"/>
      <c r="V50" s="4"/>
      <c r="W50" s="4"/>
    </row>
    <row r="51" spans="15:23" x14ac:dyDescent="0.2">
      <c r="O51" s="4"/>
      <c r="P51" s="4"/>
      <c r="Q51" s="4"/>
      <c r="R51" s="4"/>
      <c r="S51" s="4"/>
      <c r="T51" s="4"/>
      <c r="U51" s="4"/>
      <c r="V51" s="4"/>
      <c r="W51" s="4"/>
    </row>
    <row r="52" spans="15:23" x14ac:dyDescent="0.2">
      <c r="O52" s="4"/>
      <c r="P52" s="4"/>
      <c r="Q52" s="4"/>
      <c r="R52" s="4"/>
      <c r="S52" s="4"/>
      <c r="T52" s="4"/>
      <c r="U52" s="4"/>
      <c r="V52" s="4"/>
      <c r="W52" s="4"/>
    </row>
  </sheetData>
  <phoneticPr fontId="3" type="noConversion"/>
  <pageMargins left="0.75" right="0.75" top="1" bottom="1" header="0.5" footer="0.5"/>
  <pageSetup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39997558519241921"/>
    <pageSetUpPr fitToPage="1"/>
  </sheetPr>
  <dimension ref="A1:X42"/>
  <sheetViews>
    <sheetView tabSelected="1" zoomScale="70" zoomScaleNormal="70" workbookViewId="0">
      <selection activeCell="S39" sqref="S39"/>
    </sheetView>
  </sheetViews>
  <sheetFormatPr defaultRowHeight="12.75" x14ac:dyDescent="0.2"/>
  <cols>
    <col min="1" max="1" width="32.85546875" style="8" customWidth="1"/>
    <col min="2" max="2" width="11" style="6" bestFit="1" customWidth="1"/>
    <col min="3" max="18" width="14.85546875" style="4" bestFit="1" customWidth="1"/>
    <col min="19" max="21" width="14.85546875" style="6" bestFit="1" customWidth="1"/>
    <col min="22" max="24" width="15.140625" style="6" bestFit="1" customWidth="1"/>
    <col min="25" max="40" width="9.85546875" style="6" bestFit="1" customWidth="1"/>
    <col min="41" max="41" width="2.140625" style="6" bestFit="1" customWidth="1"/>
    <col min="42" max="42" width="10.42578125" style="6" bestFit="1" customWidth="1"/>
    <col min="43" max="16384" width="9.140625" style="6"/>
  </cols>
  <sheetData>
    <row r="1" spans="1:24" x14ac:dyDescent="0.2">
      <c r="A1" s="9" t="s">
        <v>8</v>
      </c>
      <c r="B1" s="5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2"/>
      <c r="R1" s="2"/>
    </row>
    <row r="2" spans="1:24" x14ac:dyDescent="0.2">
      <c r="A2" s="10" t="s">
        <v>6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4" x14ac:dyDescent="0.2">
      <c r="A3" s="10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4" x14ac:dyDescent="0.2">
      <c r="A4" s="51" t="s">
        <v>11</v>
      </c>
      <c r="B4" s="52" t="s">
        <v>12</v>
      </c>
      <c r="C4" s="53"/>
      <c r="D4" s="54">
        <v>45301</v>
      </c>
      <c r="E4" s="54">
        <v>45332</v>
      </c>
      <c r="F4" s="54">
        <v>45361</v>
      </c>
      <c r="G4" s="54">
        <v>45392</v>
      </c>
      <c r="H4" s="54">
        <v>45422</v>
      </c>
      <c r="I4" s="54">
        <v>45453</v>
      </c>
      <c r="J4" s="54">
        <v>45483</v>
      </c>
      <c r="K4" s="54">
        <v>45514</v>
      </c>
      <c r="L4" s="54">
        <v>45545</v>
      </c>
      <c r="M4" s="54">
        <v>45566</v>
      </c>
      <c r="N4" s="54">
        <v>45597</v>
      </c>
      <c r="O4" s="54">
        <v>45627</v>
      </c>
      <c r="P4" s="54">
        <v>45658</v>
      </c>
      <c r="Q4" s="54">
        <v>45689</v>
      </c>
      <c r="R4" s="54">
        <v>45717</v>
      </c>
      <c r="S4" s="54">
        <v>45748</v>
      </c>
      <c r="T4" s="54">
        <v>45778</v>
      </c>
      <c r="U4" s="54">
        <v>45809</v>
      </c>
      <c r="V4" s="54">
        <v>45839</v>
      </c>
      <c r="W4" s="54">
        <v>45870</v>
      </c>
      <c r="X4" s="54">
        <v>45901</v>
      </c>
    </row>
    <row r="5" spans="1:24" x14ac:dyDescent="0.2">
      <c r="A5" s="35" t="s">
        <v>0</v>
      </c>
      <c r="B5" s="43"/>
      <c r="C5" s="27" t="s">
        <v>1</v>
      </c>
      <c r="D5" s="61">
        <v>13</v>
      </c>
      <c r="E5" s="61">
        <v>13</v>
      </c>
      <c r="F5" s="61">
        <v>13</v>
      </c>
      <c r="G5" s="15">
        <v>13</v>
      </c>
      <c r="H5" s="15">
        <v>13</v>
      </c>
      <c r="I5" s="15">
        <v>13</v>
      </c>
      <c r="J5" s="12">
        <v>13</v>
      </c>
      <c r="K5" s="12">
        <v>13</v>
      </c>
      <c r="L5" s="12">
        <v>13</v>
      </c>
      <c r="M5" s="32">
        <v>14</v>
      </c>
      <c r="N5" s="32">
        <v>15</v>
      </c>
      <c r="O5" s="32">
        <v>14</v>
      </c>
      <c r="P5" s="32">
        <v>14</v>
      </c>
      <c r="Q5" s="32">
        <v>14</v>
      </c>
      <c r="R5" s="32">
        <v>14</v>
      </c>
      <c r="S5" s="15">
        <v>14</v>
      </c>
      <c r="T5" s="15">
        <v>14</v>
      </c>
      <c r="U5" s="15">
        <v>14</v>
      </c>
      <c r="V5" s="12">
        <v>14</v>
      </c>
      <c r="W5" s="12">
        <v>14</v>
      </c>
      <c r="X5" s="12">
        <v>14</v>
      </c>
    </row>
    <row r="6" spans="1:24" x14ac:dyDescent="0.2">
      <c r="B6" s="11" t="s">
        <v>9</v>
      </c>
      <c r="C6" s="29"/>
      <c r="D6" s="62"/>
      <c r="E6" s="62"/>
      <c r="F6" s="62"/>
      <c r="G6" s="19"/>
      <c r="H6" s="19"/>
      <c r="I6" s="19"/>
      <c r="J6" s="20"/>
      <c r="K6" s="20"/>
      <c r="L6" s="20"/>
      <c r="M6" s="33"/>
      <c r="N6" s="33"/>
      <c r="O6" s="33"/>
      <c r="P6" s="33"/>
      <c r="Q6" s="33"/>
      <c r="R6" s="33"/>
      <c r="S6" s="19"/>
      <c r="T6" s="19"/>
      <c r="U6" s="19"/>
      <c r="V6" s="20"/>
      <c r="W6" s="20"/>
      <c r="X6" s="20"/>
    </row>
    <row r="7" spans="1:24" x14ac:dyDescent="0.2">
      <c r="A7" s="11"/>
      <c r="B7" s="43"/>
      <c r="C7" s="30" t="s">
        <v>2</v>
      </c>
      <c r="D7" s="60">
        <v>1386100</v>
      </c>
      <c r="E7" s="60">
        <v>1063840</v>
      </c>
      <c r="F7" s="60">
        <v>987918.51</v>
      </c>
      <c r="G7" s="60">
        <v>1014413.06</v>
      </c>
      <c r="H7" s="60">
        <v>788100</v>
      </c>
      <c r="I7" s="60">
        <v>742106.8</v>
      </c>
      <c r="J7" s="60">
        <v>1495296.36</v>
      </c>
      <c r="K7" s="12">
        <v>1048373.29</v>
      </c>
      <c r="L7" s="12">
        <v>700860</v>
      </c>
      <c r="M7" s="12">
        <v>1086990.99</v>
      </c>
      <c r="N7" s="12">
        <v>1208859.01</v>
      </c>
      <c r="O7" s="12">
        <v>1191391.5699999998</v>
      </c>
      <c r="P7" s="12">
        <v>1242451.82</v>
      </c>
      <c r="Q7" s="12">
        <v>1309696.406</v>
      </c>
      <c r="R7" s="12">
        <v>1180537.3700000001</v>
      </c>
      <c r="S7" s="12">
        <v>1146722.7910000002</v>
      </c>
      <c r="T7" s="12">
        <v>1169255.42</v>
      </c>
      <c r="U7" s="12">
        <v>1113380.0159999998</v>
      </c>
      <c r="V7" s="12">
        <v>1160822.371</v>
      </c>
      <c r="W7" s="12">
        <v>1219373.19</v>
      </c>
      <c r="X7" s="12">
        <v>1202119.1299999999</v>
      </c>
    </row>
    <row r="8" spans="1:24" x14ac:dyDescent="0.2">
      <c r="A8" s="11"/>
      <c r="B8" s="43"/>
      <c r="C8" s="29"/>
      <c r="D8" s="62"/>
      <c r="E8" s="62"/>
      <c r="F8" s="62"/>
      <c r="G8" s="19"/>
      <c r="H8" s="19"/>
      <c r="I8" s="19"/>
      <c r="J8" s="20"/>
      <c r="K8" s="20"/>
      <c r="L8" s="20"/>
      <c r="M8" s="33"/>
      <c r="N8" s="33"/>
      <c r="O8" s="33"/>
      <c r="P8" s="33"/>
      <c r="Q8" s="33"/>
      <c r="R8" s="33"/>
      <c r="S8" s="19"/>
      <c r="T8" s="19"/>
      <c r="U8" s="19"/>
      <c r="V8" s="20"/>
      <c r="W8" s="20"/>
      <c r="X8" s="20"/>
    </row>
    <row r="9" spans="1:24" x14ac:dyDescent="0.2">
      <c r="A9" s="11"/>
      <c r="B9" s="43"/>
      <c r="C9" s="27" t="s">
        <v>3</v>
      </c>
      <c r="D9" s="62">
        <v>4269.68</v>
      </c>
      <c r="E9" s="62">
        <v>2642.6600000000003</v>
      </c>
      <c r="F9" s="62">
        <v>2842.26</v>
      </c>
      <c r="G9" s="15">
        <v>3247.66</v>
      </c>
      <c r="H9" s="15">
        <v>1883.48</v>
      </c>
      <c r="I9" s="15">
        <v>2535.9499999999998</v>
      </c>
      <c r="J9" s="12">
        <v>4853.04</v>
      </c>
      <c r="K9" s="12">
        <v>3250.23</v>
      </c>
      <c r="L9" s="12">
        <v>1790.056</v>
      </c>
      <c r="M9" s="33">
        <v>3534.3199999999997</v>
      </c>
      <c r="N9" s="33">
        <v>3724.5499999999997</v>
      </c>
      <c r="O9" s="33">
        <v>3638.6799999999994</v>
      </c>
      <c r="P9" s="33">
        <v>3775.6140000000005</v>
      </c>
      <c r="Q9" s="33">
        <v>3825.0099999999998</v>
      </c>
      <c r="R9" s="33">
        <v>3515.14</v>
      </c>
      <c r="S9" s="15">
        <v>3674.2500000000005</v>
      </c>
      <c r="T9" s="15">
        <v>3914.22</v>
      </c>
      <c r="U9" s="15">
        <v>3293.1</v>
      </c>
      <c r="V9" s="12">
        <v>3630.9010000000003</v>
      </c>
      <c r="W9" s="12">
        <v>3578.68</v>
      </c>
      <c r="X9" s="12">
        <v>3856.6099999999997</v>
      </c>
    </row>
    <row r="10" spans="1:24" x14ac:dyDescent="0.2">
      <c r="A10" s="11"/>
      <c r="B10" s="43"/>
      <c r="C10" s="27"/>
      <c r="D10" s="61"/>
      <c r="E10" s="61"/>
      <c r="F10" s="61"/>
      <c r="G10" s="15"/>
      <c r="H10" s="15"/>
      <c r="I10" s="15"/>
      <c r="J10" s="12"/>
      <c r="K10" s="12"/>
      <c r="L10" s="12"/>
      <c r="M10" s="32"/>
      <c r="N10" s="32"/>
      <c r="O10" s="32"/>
      <c r="P10" s="32"/>
      <c r="Q10" s="32"/>
      <c r="R10" s="32"/>
      <c r="S10" s="15"/>
      <c r="T10" s="15"/>
      <c r="U10" s="15"/>
      <c r="V10" s="12"/>
      <c r="W10" s="12"/>
      <c r="X10" s="12"/>
    </row>
    <row r="11" spans="1:24" ht="15" x14ac:dyDescent="0.25">
      <c r="A11" s="11"/>
      <c r="B11" s="43"/>
      <c r="C11" s="30"/>
      <c r="D11" s="62"/>
      <c r="E11" s="63"/>
      <c r="F11" s="63"/>
      <c r="G11" s="16"/>
      <c r="H11" s="16"/>
      <c r="I11" s="16"/>
      <c r="J11" s="17"/>
      <c r="K11" s="17"/>
      <c r="L11" s="17"/>
      <c r="M11" s="33"/>
      <c r="N11" s="33"/>
      <c r="O11" s="33"/>
      <c r="P11" s="33"/>
      <c r="Q11" s="34"/>
      <c r="R11" s="34"/>
      <c r="S11" s="16"/>
      <c r="T11" s="16"/>
      <c r="U11" s="16"/>
      <c r="V11" s="17"/>
      <c r="W11" s="17"/>
      <c r="X11" s="17"/>
    </row>
    <row r="12" spans="1:24" x14ac:dyDescent="0.2">
      <c r="A12" s="36" t="s">
        <v>5</v>
      </c>
      <c r="B12" s="43"/>
      <c r="C12" s="27" t="s">
        <v>1</v>
      </c>
      <c r="D12" s="61">
        <v>190</v>
      </c>
      <c r="E12" s="61">
        <v>190</v>
      </c>
      <c r="F12" s="61">
        <v>190</v>
      </c>
      <c r="G12" s="15">
        <v>191</v>
      </c>
      <c r="H12" s="15">
        <v>191</v>
      </c>
      <c r="I12" s="15">
        <v>189</v>
      </c>
      <c r="J12" s="12">
        <v>189</v>
      </c>
      <c r="K12" s="12">
        <v>189</v>
      </c>
      <c r="L12" s="12">
        <v>189</v>
      </c>
      <c r="M12" s="32">
        <v>189</v>
      </c>
      <c r="N12" s="32">
        <v>186</v>
      </c>
      <c r="O12" s="32">
        <v>186</v>
      </c>
      <c r="P12" s="32">
        <v>175</v>
      </c>
      <c r="Q12" s="32">
        <v>176</v>
      </c>
      <c r="R12" s="32">
        <v>172</v>
      </c>
      <c r="S12" s="15">
        <v>171</v>
      </c>
      <c r="T12" s="15">
        <v>171</v>
      </c>
      <c r="U12" s="15">
        <v>168</v>
      </c>
      <c r="V12" s="12">
        <v>168</v>
      </c>
      <c r="W12" s="12">
        <v>169</v>
      </c>
      <c r="X12" s="12">
        <v>170</v>
      </c>
    </row>
    <row r="13" spans="1:24" x14ac:dyDescent="0.2">
      <c r="B13" s="11" t="s">
        <v>10</v>
      </c>
      <c r="C13" s="29"/>
      <c r="D13" s="62"/>
      <c r="E13" s="62"/>
      <c r="F13" s="62"/>
      <c r="G13" s="19"/>
      <c r="H13" s="19"/>
      <c r="I13" s="19"/>
      <c r="J13" s="12"/>
      <c r="K13" s="12"/>
      <c r="L13" s="12"/>
      <c r="M13" s="33"/>
      <c r="N13" s="33"/>
      <c r="O13" s="33"/>
      <c r="P13" s="33"/>
      <c r="Q13" s="33"/>
      <c r="R13" s="33"/>
      <c r="S13" s="19"/>
      <c r="T13" s="19"/>
      <c r="U13" s="19"/>
      <c r="V13" s="12"/>
      <c r="W13" s="12"/>
      <c r="X13" s="12"/>
    </row>
    <row r="14" spans="1:24" x14ac:dyDescent="0.2">
      <c r="A14" s="11"/>
      <c r="B14" s="43"/>
      <c r="C14" s="30" t="s">
        <v>2</v>
      </c>
      <c r="D14" s="62">
        <v>7669136</v>
      </c>
      <c r="E14" s="62">
        <v>5270157</v>
      </c>
      <c r="F14" s="62">
        <v>5392714</v>
      </c>
      <c r="G14" s="16">
        <v>5017864.8660000004</v>
      </c>
      <c r="H14" s="16">
        <v>4954960.432</v>
      </c>
      <c r="I14" s="16">
        <v>4480249.3100000005</v>
      </c>
      <c r="J14" s="14">
        <v>5604981.142</v>
      </c>
      <c r="K14" s="14">
        <v>5371264.017</v>
      </c>
      <c r="L14" s="14">
        <v>4556786.0010000002</v>
      </c>
      <c r="M14" s="33">
        <v>4957605.4589999998</v>
      </c>
      <c r="N14" s="33">
        <v>5068477.1579999998</v>
      </c>
      <c r="O14" s="33">
        <v>5198412.9330000002</v>
      </c>
      <c r="P14" s="33">
        <v>5643776.7199999997</v>
      </c>
      <c r="Q14" s="33">
        <v>5689118.3350000018</v>
      </c>
      <c r="R14" s="33">
        <v>4901617.7020000005</v>
      </c>
      <c r="S14" s="16">
        <v>4364867.1430000011</v>
      </c>
      <c r="T14" s="16">
        <v>4125758.3969999999</v>
      </c>
      <c r="U14" s="16">
        <v>4039734.1039999998</v>
      </c>
      <c r="V14" s="14">
        <v>4228478.1490000002</v>
      </c>
      <c r="W14" s="14">
        <v>4501475.2239999995</v>
      </c>
      <c r="X14" s="14">
        <v>4195341.0839999998</v>
      </c>
    </row>
    <row r="15" spans="1:24" x14ac:dyDescent="0.2">
      <c r="A15" s="11"/>
      <c r="B15" s="43"/>
      <c r="C15" s="30"/>
      <c r="D15" s="62"/>
      <c r="E15" s="62"/>
      <c r="F15" s="62"/>
      <c r="G15" s="16"/>
      <c r="H15" s="16"/>
      <c r="I15" s="16"/>
      <c r="J15" s="12"/>
      <c r="K15" s="12"/>
      <c r="L15" s="12"/>
      <c r="M15" s="33"/>
      <c r="N15" s="33"/>
      <c r="O15" s="33"/>
      <c r="P15" s="33"/>
      <c r="Q15" s="33"/>
      <c r="R15" s="33"/>
      <c r="S15" s="16"/>
      <c r="T15" s="16"/>
      <c r="U15" s="16"/>
      <c r="V15" s="12"/>
      <c r="W15" s="12"/>
      <c r="X15" s="12"/>
    </row>
    <row r="16" spans="1:24" x14ac:dyDescent="0.2">
      <c r="A16" s="11"/>
      <c r="B16" s="43"/>
      <c r="C16" s="30" t="s">
        <v>3</v>
      </c>
      <c r="D16" s="62">
        <v>21373.204000000009</v>
      </c>
      <c r="E16" s="62">
        <v>14696.620000000003</v>
      </c>
      <c r="F16" s="62">
        <v>15723.556000000004</v>
      </c>
      <c r="G16" s="16">
        <v>14978.644</v>
      </c>
      <c r="H16" s="16">
        <v>15221.286999999998</v>
      </c>
      <c r="I16" s="16">
        <v>13821.203</v>
      </c>
      <c r="J16" s="12">
        <v>17635.842999999997</v>
      </c>
      <c r="K16" s="12">
        <v>15154.393</v>
      </c>
      <c r="L16" s="12">
        <v>14666.573</v>
      </c>
      <c r="M16" s="33">
        <v>15728.053000000016</v>
      </c>
      <c r="N16" s="33">
        <v>15346.079</v>
      </c>
      <c r="O16" s="33">
        <v>14890.763999999999</v>
      </c>
      <c r="P16" s="33">
        <v>15607.239000000007</v>
      </c>
      <c r="Q16" s="33">
        <v>14919.322000000004</v>
      </c>
      <c r="R16" s="33">
        <v>14653.005000000003</v>
      </c>
      <c r="S16" s="16">
        <v>14431.985999999997</v>
      </c>
      <c r="T16" s="16">
        <v>14020.008</v>
      </c>
      <c r="U16" s="16">
        <v>14438.080999999998</v>
      </c>
      <c r="V16" s="12">
        <v>15146.448999999995</v>
      </c>
      <c r="W16" s="12">
        <v>15228.141999999998</v>
      </c>
      <c r="X16" s="12">
        <v>15297.708999999995</v>
      </c>
    </row>
    <row r="17" spans="1:24" ht="13.5" thickBot="1" x14ac:dyDescent="0.25">
      <c r="A17" s="37"/>
      <c r="B17" s="44"/>
      <c r="C17" s="39"/>
      <c r="D17" s="64"/>
      <c r="E17" s="64"/>
      <c r="F17" s="64"/>
      <c r="G17" s="41"/>
      <c r="H17" s="41"/>
      <c r="I17" s="41"/>
      <c r="J17" s="41"/>
      <c r="K17" s="41"/>
      <c r="L17" s="41"/>
      <c r="M17" s="40"/>
      <c r="N17" s="40"/>
      <c r="O17" s="40"/>
      <c r="P17" s="40"/>
      <c r="Q17" s="40"/>
      <c r="R17" s="40"/>
      <c r="S17" s="41"/>
      <c r="T17" s="41"/>
      <c r="U17" s="41"/>
      <c r="V17" s="41"/>
      <c r="W17" s="41"/>
      <c r="X17" s="41"/>
    </row>
    <row r="18" spans="1:24" ht="13.5" thickTop="1" x14ac:dyDescent="0.2">
      <c r="A18" s="11" t="s">
        <v>4</v>
      </c>
      <c r="B18" s="43"/>
      <c r="D18" s="59"/>
      <c r="E18" s="59"/>
      <c r="F18" s="59"/>
      <c r="G18" s="59"/>
      <c r="H18" s="59"/>
      <c r="I18" s="59"/>
      <c r="J18" s="59"/>
      <c r="K18" s="18"/>
      <c r="L18" s="18"/>
      <c r="W18" s="18"/>
      <c r="X18" s="18"/>
    </row>
    <row r="19" spans="1:24" x14ac:dyDescent="0.2">
      <c r="A19" s="11"/>
      <c r="B19" s="43"/>
      <c r="C19" s="28" t="s">
        <v>1</v>
      </c>
      <c r="D19" s="28">
        <v>203</v>
      </c>
      <c r="E19" s="28">
        <v>203</v>
      </c>
      <c r="F19" s="28">
        <v>203</v>
      </c>
      <c r="G19" s="28">
        <v>204</v>
      </c>
      <c r="H19" s="28">
        <v>204</v>
      </c>
      <c r="I19" s="28">
        <v>202</v>
      </c>
      <c r="J19" s="28">
        <v>202</v>
      </c>
      <c r="K19" s="28">
        <v>202</v>
      </c>
      <c r="L19" s="28">
        <v>202</v>
      </c>
      <c r="M19" s="28">
        <f t="shared" ref="M19:V19" si="0">M5+M12</f>
        <v>203</v>
      </c>
      <c r="N19" s="28">
        <f t="shared" si="0"/>
        <v>201</v>
      </c>
      <c r="O19" s="28">
        <f t="shared" si="0"/>
        <v>200</v>
      </c>
      <c r="P19" s="28">
        <f t="shared" si="0"/>
        <v>189</v>
      </c>
      <c r="Q19" s="28">
        <f t="shared" si="0"/>
        <v>190</v>
      </c>
      <c r="R19" s="28">
        <f t="shared" si="0"/>
        <v>186</v>
      </c>
      <c r="S19" s="28">
        <f t="shared" si="0"/>
        <v>185</v>
      </c>
      <c r="T19" s="28">
        <f t="shared" si="0"/>
        <v>185</v>
      </c>
      <c r="U19" s="28">
        <f t="shared" si="0"/>
        <v>182</v>
      </c>
      <c r="V19" s="28">
        <f t="shared" si="0"/>
        <v>182</v>
      </c>
      <c r="W19" s="28">
        <f t="shared" ref="W19:X19" si="1">W5+W12</f>
        <v>183</v>
      </c>
      <c r="X19" s="28">
        <f t="shared" si="1"/>
        <v>184</v>
      </c>
    </row>
    <row r="20" spans="1:24" x14ac:dyDescent="0.2">
      <c r="A20" s="11"/>
      <c r="B20" s="43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spans="1:24" x14ac:dyDescent="0.2">
      <c r="A21" s="11"/>
      <c r="B21" s="43"/>
      <c r="C21" s="28" t="s">
        <v>2</v>
      </c>
      <c r="D21" s="28">
        <v>9055236</v>
      </c>
      <c r="E21" s="28">
        <v>6333997</v>
      </c>
      <c r="F21" s="28">
        <v>6380632.5099999998</v>
      </c>
      <c r="G21" s="28">
        <v>6032277.9260000009</v>
      </c>
      <c r="H21" s="28">
        <v>5743060.432</v>
      </c>
      <c r="I21" s="28">
        <v>5222356.1100000003</v>
      </c>
      <c r="J21" s="28">
        <v>7100277.5020000003</v>
      </c>
      <c r="K21" s="28">
        <v>6419637.307</v>
      </c>
      <c r="L21" s="28">
        <v>5257646.0010000002</v>
      </c>
      <c r="M21" s="28">
        <f t="shared" ref="M21:V21" si="2">M7+M14</f>
        <v>6044596.449</v>
      </c>
      <c r="N21" s="28">
        <f t="shared" si="2"/>
        <v>6277336.1679999996</v>
      </c>
      <c r="O21" s="28">
        <f t="shared" si="2"/>
        <v>6389804.5030000005</v>
      </c>
      <c r="P21" s="28">
        <f t="shared" si="2"/>
        <v>6886228.54</v>
      </c>
      <c r="Q21" s="28">
        <f t="shared" si="2"/>
        <v>6998814.7410000023</v>
      </c>
      <c r="R21" s="28">
        <f t="shared" si="2"/>
        <v>6082155.0720000006</v>
      </c>
      <c r="S21" s="28">
        <f t="shared" si="2"/>
        <v>5511589.9340000013</v>
      </c>
      <c r="T21" s="28">
        <f t="shared" si="2"/>
        <v>5295013.8169999998</v>
      </c>
      <c r="U21" s="28">
        <f t="shared" si="2"/>
        <v>5153114.1199999992</v>
      </c>
      <c r="V21" s="28">
        <f t="shared" si="2"/>
        <v>5389300.5200000005</v>
      </c>
      <c r="W21" s="28">
        <f t="shared" ref="W21:X21" si="3">W7+W14</f>
        <v>5720848.4139999989</v>
      </c>
      <c r="X21" s="28">
        <f t="shared" si="3"/>
        <v>5397460.2139999997</v>
      </c>
    </row>
    <row r="22" spans="1:24" x14ac:dyDescent="0.2">
      <c r="A22" s="11"/>
      <c r="B22" s="43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4" x14ac:dyDescent="0.2">
      <c r="B23" s="42"/>
      <c r="C23" s="31" t="s">
        <v>3</v>
      </c>
      <c r="D23" s="31">
        <v>25642.884000000009</v>
      </c>
      <c r="E23" s="31">
        <v>17339.280000000002</v>
      </c>
      <c r="F23" s="31">
        <v>18565.816000000006</v>
      </c>
      <c r="G23" s="31">
        <v>18226.304</v>
      </c>
      <c r="H23" s="31">
        <v>17104.767</v>
      </c>
      <c r="I23" s="31">
        <v>16357.152999999998</v>
      </c>
      <c r="J23" s="31">
        <v>22488.882999999998</v>
      </c>
      <c r="K23" s="31">
        <v>18404.623</v>
      </c>
      <c r="L23" s="31">
        <v>16456.629000000001</v>
      </c>
      <c r="M23" s="31">
        <f t="shared" ref="M23:V23" si="4">M16+M9</f>
        <v>19262.373000000014</v>
      </c>
      <c r="N23" s="31">
        <f t="shared" si="4"/>
        <v>19070.629000000001</v>
      </c>
      <c r="O23" s="31">
        <f t="shared" si="4"/>
        <v>18529.444</v>
      </c>
      <c r="P23" s="31">
        <f t="shared" si="4"/>
        <v>19382.853000000006</v>
      </c>
      <c r="Q23" s="31">
        <f t="shared" si="4"/>
        <v>18744.332000000002</v>
      </c>
      <c r="R23" s="31">
        <f t="shared" si="4"/>
        <v>18168.145000000004</v>
      </c>
      <c r="S23" s="31">
        <f t="shared" si="4"/>
        <v>18106.235999999997</v>
      </c>
      <c r="T23" s="31">
        <f t="shared" si="4"/>
        <v>17934.227999999999</v>
      </c>
      <c r="U23" s="31">
        <f t="shared" si="4"/>
        <v>17731.180999999997</v>
      </c>
      <c r="V23" s="31">
        <f t="shared" si="4"/>
        <v>18777.349999999995</v>
      </c>
      <c r="W23" s="31">
        <f t="shared" ref="W23:X23" si="5">W16+W9</f>
        <v>18806.821999999996</v>
      </c>
      <c r="X23" s="31">
        <f t="shared" si="5"/>
        <v>19154.318999999996</v>
      </c>
    </row>
    <row r="24" spans="1:24" x14ac:dyDescent="0.2">
      <c r="S24" s="4"/>
      <c r="T24" s="4"/>
      <c r="U24" s="4"/>
    </row>
    <row r="25" spans="1:24" x14ac:dyDescent="0.2">
      <c r="S25" s="4"/>
      <c r="T25" s="4"/>
      <c r="U25" s="4"/>
    </row>
    <row r="26" spans="1:24" x14ac:dyDescent="0.2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4" x14ac:dyDescent="0.2"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4"/>
      <c r="X27" s="4"/>
    </row>
    <row r="28" spans="1:24" x14ac:dyDescent="0.2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4"/>
      <c r="X28" s="4"/>
    </row>
    <row r="29" spans="1:24" x14ac:dyDescent="0.2"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4"/>
      <c r="X29" s="4"/>
    </row>
    <row r="30" spans="1:24" x14ac:dyDescent="0.2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4"/>
      <c r="X30" s="4"/>
    </row>
    <row r="31" spans="1:24" x14ac:dyDescent="0.2">
      <c r="S31" s="4"/>
      <c r="T31" s="4"/>
      <c r="U31" s="4"/>
      <c r="V31" s="4"/>
      <c r="W31" s="4"/>
      <c r="X31" s="4"/>
    </row>
    <row r="32" spans="1:24" x14ac:dyDescent="0.2">
      <c r="S32" s="4"/>
      <c r="T32" s="4"/>
      <c r="U32" s="4"/>
      <c r="V32" s="4"/>
      <c r="W32" s="4"/>
      <c r="X32" s="4"/>
    </row>
    <row r="35" spans="19:22" x14ac:dyDescent="0.2">
      <c r="S35" s="4"/>
      <c r="T35" s="4"/>
      <c r="U35" s="4"/>
      <c r="V35" s="4"/>
    </row>
    <row r="36" spans="19:22" x14ac:dyDescent="0.2">
      <c r="S36" s="4"/>
      <c r="T36" s="4"/>
      <c r="U36" s="4"/>
      <c r="V36" s="4"/>
    </row>
    <row r="37" spans="19:22" x14ac:dyDescent="0.2">
      <c r="S37" s="4"/>
      <c r="T37" s="4"/>
      <c r="U37" s="4"/>
      <c r="V37" s="4"/>
    </row>
    <row r="38" spans="19:22" x14ac:dyDescent="0.2">
      <c r="S38" s="4"/>
      <c r="T38" s="4"/>
      <c r="U38" s="4"/>
      <c r="V38" s="4"/>
    </row>
    <row r="39" spans="19:22" x14ac:dyDescent="0.2">
      <c r="S39" s="4"/>
      <c r="T39" s="4"/>
      <c r="U39" s="4"/>
      <c r="V39" s="4"/>
    </row>
    <row r="40" spans="19:22" x14ac:dyDescent="0.2">
      <c r="S40" s="4"/>
      <c r="T40" s="4"/>
      <c r="U40" s="4"/>
      <c r="V40" s="4"/>
    </row>
    <row r="41" spans="19:22" x14ac:dyDescent="0.2">
      <c r="S41" s="4"/>
      <c r="T41" s="4"/>
      <c r="U41" s="4"/>
      <c r="V41" s="4"/>
    </row>
    <row r="42" spans="19:22" x14ac:dyDescent="0.2">
      <c r="S42" s="4"/>
      <c r="T42" s="4"/>
      <c r="U42" s="4"/>
      <c r="V42" s="4"/>
    </row>
  </sheetData>
  <phoneticPr fontId="3" type="noConversion"/>
  <conditionalFormatting sqref="C24:U24">
    <cfRule type="cellIs" dxfId="0" priority="1" operator="lessThan">
      <formula>0</formula>
    </cfRule>
  </conditionalFormatting>
  <pageMargins left="0.75" right="0.75" top="1" bottom="1" header="0.5" footer="0.5"/>
  <pageSetup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Medium SO only</vt:lpstr>
      <vt:lpstr>Medium All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Jacob.A.Mcdermott</dc:creator>
  <cp:lastModifiedBy>TURNER, EMILY</cp:lastModifiedBy>
  <dcterms:created xsi:type="dcterms:W3CDTF">2008-10-07T13:36:56Z</dcterms:created>
  <dcterms:modified xsi:type="dcterms:W3CDTF">2025-10-22T19:36:38Z</dcterms:modified>
</cp:coreProperties>
</file>