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CDE7C788-9AB6-4A2E-BAF4-A05558BD65FC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64" i="2"/>
  <c r="H65" i="2"/>
  <c r="H66" i="2"/>
  <c r="H67" i="2"/>
  <c r="H69" i="2"/>
  <c r="H70" i="2"/>
  <c r="H62" i="1"/>
  <c r="H64" i="1"/>
  <c r="H65" i="1"/>
  <c r="H66" i="1"/>
  <c r="H67" i="1"/>
  <c r="H69" i="1"/>
  <c r="H70" i="1"/>
  <c r="F62" i="2" l="1"/>
  <c r="G62" i="2"/>
  <c r="F64" i="2"/>
  <c r="G64" i="2"/>
  <c r="F65" i="2"/>
  <c r="G65" i="2"/>
  <c r="F66" i="2"/>
  <c r="G66" i="2"/>
  <c r="F67" i="2"/>
  <c r="G67" i="2"/>
  <c r="F69" i="2"/>
  <c r="G69" i="2"/>
  <c r="F70" i="2"/>
  <c r="G70" i="2"/>
  <c r="F62" i="1" l="1"/>
  <c r="G62" i="1"/>
  <c r="F64" i="1"/>
  <c r="G64" i="1"/>
  <c r="F65" i="1"/>
  <c r="G65" i="1"/>
  <c r="F66" i="1"/>
  <c r="G66" i="1"/>
  <c r="F67" i="1"/>
  <c r="G67" i="1"/>
  <c r="F69" i="1"/>
  <c r="G69" i="1"/>
  <c r="F70" i="1"/>
  <c r="G70" i="1"/>
  <c r="D69" i="1" l="1"/>
  <c r="E69" i="1"/>
  <c r="D70" i="1"/>
  <c r="E70" i="1"/>
  <c r="D64" i="1"/>
  <c r="E64" i="1"/>
  <c r="D65" i="1"/>
  <c r="E65" i="1"/>
  <c r="D66" i="1"/>
  <c r="E66" i="1"/>
  <c r="D67" i="1"/>
  <c r="E67" i="1"/>
  <c r="D62" i="1"/>
  <c r="E62" i="1"/>
  <c r="O32" i="2"/>
  <c r="O31" i="2"/>
  <c r="O29" i="2"/>
  <c r="O28" i="2"/>
  <c r="O27" i="2"/>
  <c r="O26" i="2"/>
  <c r="O25" i="2"/>
  <c r="E64" i="2"/>
  <c r="E65" i="2"/>
  <c r="E66" i="2"/>
  <c r="E67" i="2"/>
  <c r="E69" i="2"/>
  <c r="E70" i="2"/>
  <c r="E62" i="2"/>
  <c r="D62" i="2" l="1"/>
  <c r="D64" i="2"/>
  <c r="D65" i="2"/>
  <c r="D66" i="2"/>
  <c r="D67" i="2"/>
  <c r="D69" i="2"/>
  <c r="D70" i="2"/>
  <c r="C62" i="1" l="1"/>
  <c r="C64" i="1"/>
  <c r="O64" i="1"/>
  <c r="C65" i="1"/>
  <c r="O65" i="1" s="1"/>
  <c r="C66" i="1"/>
  <c r="C67" i="1"/>
  <c r="O67" i="1" s="1"/>
  <c r="C69" i="1"/>
  <c r="O69" i="1"/>
  <c r="C70" i="1"/>
  <c r="O70" i="1" s="1"/>
  <c r="O66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O43" i="2"/>
  <c r="O7" i="2"/>
  <c r="O8" i="2"/>
  <c r="O14" i="2"/>
  <c r="O13" i="2"/>
  <c r="O52" i="1"/>
  <c r="O43" i="1"/>
  <c r="O34" i="1"/>
  <c r="O25" i="1"/>
  <c r="O16" i="1"/>
  <c r="O7" i="1"/>
  <c r="O52" i="2"/>
  <c r="O34" i="2"/>
  <c r="O16" i="2"/>
  <c r="O47" i="2"/>
  <c r="O45" i="2"/>
  <c r="O44" i="2"/>
  <c r="O41" i="2"/>
  <c r="O40" i="2"/>
  <c r="C67" i="2"/>
  <c r="O37" i="2"/>
  <c r="O36" i="2"/>
  <c r="O35" i="2"/>
  <c r="O23" i="2"/>
  <c r="O22" i="2"/>
  <c r="O20" i="2"/>
  <c r="O19" i="2"/>
  <c r="O18" i="2"/>
  <c r="O17" i="2"/>
  <c r="O10" i="2"/>
  <c r="O9" i="2"/>
  <c r="O46" i="2"/>
  <c r="O59" i="2"/>
  <c r="C70" i="2"/>
  <c r="O70" i="2" s="1"/>
  <c r="O49" i="2"/>
  <c r="C69" i="2"/>
  <c r="O69" i="2" s="1"/>
  <c r="C66" i="2"/>
  <c r="O66" i="2" s="1"/>
  <c r="O55" i="2"/>
  <c r="O56" i="2"/>
  <c r="O11" i="2"/>
  <c r="O53" i="2"/>
  <c r="O67" i="2"/>
  <c r="O38" i="2"/>
  <c r="O50" i="2"/>
  <c r="O54" i="2"/>
  <c r="C65" i="2"/>
  <c r="C62" i="2"/>
  <c r="O62" i="2" s="1"/>
  <c r="O65" i="2"/>
  <c r="O58" i="2"/>
  <c r="C64" i="2"/>
  <c r="O64" i="2" s="1"/>
  <c r="O62" i="1" l="1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<sst xmlns="http://schemas.openxmlformats.org/spreadsheetml/2006/main" count="148" uniqueCount="34">
  <si>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</si>
  <si>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</si>
  <si>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</si>
  <si>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</si>
  <si>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</si>
  <si>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</si>
  <si>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</si>
  <si>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</si>
  <si>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</si>
  <si>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</si>
  <si>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</si>
  <si>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</si>
  <si>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</si>
  <si>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</si>
  <si>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</si>
  <si>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</si>
  <si>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</si>
  <si>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</si>
  <si>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</si>
  <si>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</si>
  <si>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</si>
  <si>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</si>
  <si>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</si>
  <si>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</si>
  <si>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</si>
  <si>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</si>
  <si>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</si>
  <si>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</si>
  <si>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</si>
  <si>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</si>
  <si>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</si>
  <si>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</si>
  <si>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2024 Billing Units - All Customers</t>
  </si>
  <si>
    <t>2024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</si>
</sst>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</cellXfs>
  <cellStyles count="105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Percent 2" xfId="104" xr:uid="{1D59DFDB-F1A6-4851-8486-7B118EDBC82F}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6"/>
      <c r="H4" s="3"/>
      <c r="I4" s="3"/>
      <c r="J4" s="3"/>
      <c r="K4" s="3"/>
      <c r="L4" s="3"/>
      <c r="M4" s="3"/>
      <c r="N4" s="3"/>
      <c r="O4" s="35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189</v>
      </c>
      <c r="D7" s="16">
        <v>188</v>
      </c>
      <c r="E7" s="16">
        <v>188</v>
      </c>
      <c r="F7" s="16">
        <v>188</v>
      </c>
      <c r="G7" s="16">
        <v>188</v>
      </c>
      <c r="H7" s="16">
        <v>186</v>
      </c>
      <c r="I7" s="16"/>
      <c r="J7" s="16"/>
      <c r="K7" s="16"/>
      <c r="L7" s="16"/>
      <c r="M7" s="16"/>
      <c r="N7" s="16"/>
      <c r="O7" s="17">
        <f>AVERAGE(C7:H7)</f>
        <v>187.83333333333334</v>
      </c>
    </row>
    <row r="8" spans="1:15" x14ac:dyDescent="0.2">
      <c r="B8" s="4" t="s">
        <v>17</v>
      </c>
      <c r="C8" s="16">
        <v>8517067.0860000029</v>
      </c>
      <c r="D8" s="16">
        <v>9273424.9080000035</v>
      </c>
      <c r="E8" s="16">
        <v>8935754.6399999987</v>
      </c>
      <c r="F8" s="16">
        <v>8624388.9460000005</v>
      </c>
      <c r="G8" s="16">
        <v>9717377.3849999979</v>
      </c>
      <c r="H8" s="16">
        <v>10622110.684999989</v>
      </c>
      <c r="I8" s="16"/>
      <c r="J8" s="16"/>
      <c r="K8" s="16"/>
      <c r="L8" s="16"/>
      <c r="M8" s="16"/>
      <c r="N8" s="16"/>
      <c r="O8" s="18">
        <f>SUM(C8:N8)</f>
        <v>55690123.649999991</v>
      </c>
    </row>
    <row r="9" spans="1:15" x14ac:dyDescent="0.2">
      <c r="B9" s="4" t="s">
        <v>18</v>
      </c>
      <c r="C9" s="16">
        <v>7756245.3239999982</v>
      </c>
      <c r="D9" s="16">
        <v>7646210.2190000005</v>
      </c>
      <c r="E9" s="16">
        <v>7162957.1150000021</v>
      </c>
      <c r="F9" s="16">
        <v>5512839.0919999974</v>
      </c>
      <c r="G9" s="16">
        <v>4734107.0659999996</v>
      </c>
      <c r="H9" s="16">
        <v>5235710.1060000015</v>
      </c>
      <c r="I9" s="16"/>
      <c r="J9" s="16"/>
      <c r="K9" s="16"/>
      <c r="L9" s="16"/>
      <c r="M9" s="16"/>
      <c r="N9" s="16"/>
      <c r="O9" s="18">
        <f>SUM(C9:N9)</f>
        <v>38048068.921999998</v>
      </c>
    </row>
    <row r="10" spans="1:15" x14ac:dyDescent="0.2">
      <c r="B10" s="4" t="s">
        <v>19</v>
      </c>
      <c r="C10" s="16">
        <v>14461717.544000007</v>
      </c>
      <c r="D10" s="16">
        <v>14239021.157</v>
      </c>
      <c r="E10" s="16">
        <v>13336917.767999995</v>
      </c>
      <c r="F10" s="16">
        <v>14462303.927000001</v>
      </c>
      <c r="G10" s="16">
        <v>17065074.022999991</v>
      </c>
      <c r="H10" s="16">
        <v>18436907.574999996</v>
      </c>
      <c r="I10" s="16"/>
      <c r="J10" s="16"/>
      <c r="K10" s="16"/>
      <c r="L10" s="16"/>
      <c r="M10" s="16"/>
      <c r="N10" s="16"/>
      <c r="O10" s="18">
        <f>SUM(C10:N10)</f>
        <v>92001941.993999988</v>
      </c>
    </row>
    <row r="11" spans="1:15" x14ac:dyDescent="0.2">
      <c r="B11" s="4" t="s">
        <v>20</v>
      </c>
      <c r="C11" s="16">
        <v>30735029.954000007</v>
      </c>
      <c r="D11" s="16">
        <v>31158656.284000002</v>
      </c>
      <c r="E11" s="16">
        <v>29435629.522999994</v>
      </c>
      <c r="F11" s="16">
        <v>28599531.965</v>
      </c>
      <c r="G11" s="16">
        <v>31516558.473999988</v>
      </c>
      <c r="H11" s="16">
        <v>34294728.365999982</v>
      </c>
      <c r="I11" s="16"/>
      <c r="J11" s="16"/>
      <c r="K11" s="16"/>
      <c r="L11" s="16"/>
      <c r="M11" s="16"/>
      <c r="N11" s="16"/>
      <c r="O11" s="18">
        <f>SUM(C11:N11)</f>
        <v>185740134.56599998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78777.190000000017</v>
      </c>
      <c r="D13" s="16">
        <v>73095.330000000016</v>
      </c>
      <c r="E13" s="16">
        <v>74198.780000000057</v>
      </c>
      <c r="F13" s="16">
        <v>78621.040000000008</v>
      </c>
      <c r="G13" s="16">
        <v>85952.510000000009</v>
      </c>
      <c r="H13" s="16">
        <v>83485.090000000011</v>
      </c>
      <c r="I13" s="16"/>
      <c r="J13" s="16"/>
      <c r="K13" s="16"/>
      <c r="L13" s="16"/>
      <c r="M13" s="16"/>
      <c r="N13" s="16"/>
      <c r="O13" s="18">
        <f>SUM(C13:N13)</f>
        <v>474129.94000000012</v>
      </c>
    </row>
    <row r="14" spans="1:15" x14ac:dyDescent="0.2">
      <c r="B14" s="4" t="s">
        <v>22</v>
      </c>
      <c r="C14" s="16">
        <v>75858.660000000033</v>
      </c>
      <c r="D14" s="16">
        <v>71123.16</v>
      </c>
      <c r="E14" s="16">
        <v>72374.69</v>
      </c>
      <c r="F14" s="16">
        <v>76609.97</v>
      </c>
      <c r="G14" s="16">
        <v>83919.96</v>
      </c>
      <c r="H14" s="16">
        <v>83499.109999999986</v>
      </c>
      <c r="I14" s="16"/>
      <c r="J14" s="16"/>
      <c r="K14" s="16"/>
      <c r="L14" s="16"/>
      <c r="M14" s="16"/>
      <c r="N14" s="16"/>
      <c r="O14" s="18">
        <f>SUM(C14:N14)</f>
        <v>463385.55000000005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37">
        <v>61</v>
      </c>
      <c r="D16" s="37">
        <v>62</v>
      </c>
      <c r="E16" s="37">
        <v>64</v>
      </c>
      <c r="F16" s="37">
        <v>63</v>
      </c>
      <c r="G16" s="37">
        <v>63</v>
      </c>
      <c r="H16" s="37">
        <v>61</v>
      </c>
      <c r="I16" s="16"/>
      <c r="J16" s="16"/>
      <c r="K16" s="16"/>
      <c r="L16" s="16"/>
      <c r="M16" s="16"/>
      <c r="N16" s="16"/>
      <c r="O16" s="17">
        <f>AVERAGE(C16:H16)</f>
        <v>62.333333333333336</v>
      </c>
    </row>
    <row r="17" spans="1:15" x14ac:dyDescent="0.2">
      <c r="B17" s="4" t="s">
        <v>17</v>
      </c>
      <c r="C17" s="16">
        <v>3458976.4600000004</v>
      </c>
      <c r="D17" s="16">
        <v>3662878.5439999993</v>
      </c>
      <c r="E17" s="16">
        <v>3567629.3589999988</v>
      </c>
      <c r="F17" s="16">
        <v>3599864.0419999999</v>
      </c>
      <c r="G17" s="16">
        <v>3778683.299000001</v>
      </c>
      <c r="H17" s="16">
        <v>3923785.8849999993</v>
      </c>
      <c r="I17" s="16"/>
      <c r="J17" s="16"/>
      <c r="K17" s="16"/>
      <c r="L17" s="16"/>
      <c r="M17" s="16"/>
      <c r="N17" s="16"/>
      <c r="O17" s="18">
        <f>SUM(C17:N17)</f>
        <v>21991817.588999998</v>
      </c>
    </row>
    <row r="18" spans="1:15" x14ac:dyDescent="0.2">
      <c r="B18" s="4" t="s">
        <v>18</v>
      </c>
      <c r="C18" s="16">
        <v>3070774.5390000003</v>
      </c>
      <c r="D18" s="16">
        <v>2994454.9909999995</v>
      </c>
      <c r="E18" s="16">
        <v>2749902.4459999986</v>
      </c>
      <c r="F18" s="16">
        <v>2297254.9329999997</v>
      </c>
      <c r="G18" s="16">
        <v>1785312.4600000004</v>
      </c>
      <c r="H18" s="16">
        <v>1886732.9850000001</v>
      </c>
      <c r="I18" s="16"/>
      <c r="J18" s="16"/>
      <c r="K18" s="16"/>
      <c r="L18" s="16"/>
      <c r="M18" s="16"/>
      <c r="N18" s="16"/>
      <c r="O18" s="18">
        <f>SUM(C18:N18)</f>
        <v>14784432.353999998</v>
      </c>
    </row>
    <row r="19" spans="1:15" x14ac:dyDescent="0.2">
      <c r="B19" s="4" t="s">
        <v>19</v>
      </c>
      <c r="C19" s="16">
        <v>5892525.671000001</v>
      </c>
      <c r="D19" s="16">
        <v>5747835.6120000016</v>
      </c>
      <c r="E19" s="16">
        <v>5345308.6830000021</v>
      </c>
      <c r="F19" s="16">
        <v>5999869.4009999987</v>
      </c>
      <c r="G19" s="16">
        <v>6764461.129999999</v>
      </c>
      <c r="H19" s="16">
        <v>6729243.7999999998</v>
      </c>
      <c r="I19" s="16"/>
      <c r="J19" s="16"/>
      <c r="K19" s="16"/>
      <c r="L19" s="16"/>
      <c r="M19" s="16"/>
      <c r="N19" s="16"/>
      <c r="O19" s="18">
        <f>SUM(C19:N19)</f>
        <v>36479244.297000006</v>
      </c>
    </row>
    <row r="20" spans="1:15" x14ac:dyDescent="0.2">
      <c r="B20" s="4" t="s">
        <v>20</v>
      </c>
      <c r="C20" s="16">
        <v>12422276.670000002</v>
      </c>
      <c r="D20" s="16">
        <v>12405169.147</v>
      </c>
      <c r="E20" s="16">
        <v>11662840.488</v>
      </c>
      <c r="F20" s="16">
        <v>11896988.375999998</v>
      </c>
      <c r="G20" s="16">
        <v>12328456.889</v>
      </c>
      <c r="H20" s="16">
        <v>12539762.669999998</v>
      </c>
      <c r="I20" s="16"/>
      <c r="J20" s="16"/>
      <c r="K20" s="16"/>
      <c r="L20" s="16"/>
      <c r="M20" s="16"/>
      <c r="N20" s="16"/>
      <c r="O20" s="18">
        <f>SUM(C20:N20)</f>
        <v>73255494.239999995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31735.210000000006</v>
      </c>
      <c r="D22" s="16">
        <v>27172.400000000005</v>
      </c>
      <c r="E22" s="16">
        <v>27704.139999999996</v>
      </c>
      <c r="F22" s="16">
        <v>33665.210000000006</v>
      </c>
      <c r="G22" s="16">
        <v>32688.110000000008</v>
      </c>
      <c r="H22" s="16">
        <v>31966.199999999993</v>
      </c>
      <c r="I22" s="16"/>
      <c r="J22" s="16"/>
      <c r="K22" s="16"/>
      <c r="L22" s="16"/>
      <c r="M22" s="16"/>
      <c r="N22" s="16"/>
      <c r="O22" s="18">
        <f>SUM(C22:N22)</f>
        <v>184931.27000000002</v>
      </c>
    </row>
    <row r="23" spans="1:15" x14ac:dyDescent="0.2">
      <c r="B23" s="4" t="s">
        <v>22</v>
      </c>
      <c r="C23" s="16">
        <v>29734.029999999995</v>
      </c>
      <c r="D23" s="16">
        <v>26570.680000000008</v>
      </c>
      <c r="E23" s="16">
        <v>27439.130000000005</v>
      </c>
      <c r="F23" s="16">
        <v>32796.57</v>
      </c>
      <c r="G23" s="16">
        <v>31341.170000000002</v>
      </c>
      <c r="H23" s="16">
        <v>31268.800000000007</v>
      </c>
      <c r="I23" s="16"/>
      <c r="J23" s="16"/>
      <c r="K23" s="16"/>
      <c r="L23" s="16"/>
      <c r="M23" s="16"/>
      <c r="N23" s="16"/>
      <c r="O23" s="18">
        <f>SUM(C23:N23)</f>
        <v>179150.38000000003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6">
        <v>17</v>
      </c>
      <c r="D25" s="36">
        <v>17</v>
      </c>
      <c r="E25" s="36">
        <v>17</v>
      </c>
      <c r="F25" s="36">
        <v>17</v>
      </c>
      <c r="G25" s="36">
        <v>17</v>
      </c>
      <c r="H25" s="36">
        <v>17</v>
      </c>
      <c r="I25" s="16"/>
      <c r="J25" s="16"/>
      <c r="K25" s="16"/>
      <c r="L25" s="16"/>
      <c r="M25" s="16"/>
      <c r="N25" s="16"/>
      <c r="O25" s="17">
        <f>AVERAGE(C25:H25)</f>
        <v>17</v>
      </c>
    </row>
    <row r="26" spans="1:15" x14ac:dyDescent="0.2">
      <c r="B26" s="4" t="s">
        <v>17</v>
      </c>
      <c r="C26" s="16">
        <v>2441875.4649999999</v>
      </c>
      <c r="D26" s="16">
        <v>2632287.1569999997</v>
      </c>
      <c r="E26" s="16">
        <v>2588853.193</v>
      </c>
      <c r="F26" s="16">
        <v>2355865.889</v>
      </c>
      <c r="G26" s="16">
        <v>2628445.56</v>
      </c>
      <c r="H26" s="16">
        <v>2976482.5460000006</v>
      </c>
      <c r="I26" s="16"/>
      <c r="J26" s="16"/>
      <c r="K26" s="16"/>
      <c r="L26" s="16"/>
      <c r="M26" s="16"/>
      <c r="N26" s="16"/>
      <c r="O26" s="18">
        <f>SUM(C26:N26)</f>
        <v>15623809.810000001</v>
      </c>
    </row>
    <row r="27" spans="1:15" x14ac:dyDescent="0.2">
      <c r="B27" s="4" t="s">
        <v>18</v>
      </c>
      <c r="C27" s="16">
        <v>2268433.2250000001</v>
      </c>
      <c r="D27" s="16">
        <v>2167686.551</v>
      </c>
      <c r="E27" s="16">
        <v>2184433.6579999998</v>
      </c>
      <c r="F27" s="16">
        <v>1692346.115</v>
      </c>
      <c r="G27" s="16">
        <v>1237817.355</v>
      </c>
      <c r="H27" s="16">
        <v>1425619.9330000002</v>
      </c>
      <c r="I27" s="16"/>
      <c r="J27" s="16"/>
      <c r="K27" s="16"/>
      <c r="L27" s="16"/>
      <c r="M27" s="16"/>
      <c r="N27" s="16"/>
      <c r="O27" s="18">
        <f>SUM(C27:N27)</f>
        <v>10976336.837000001</v>
      </c>
    </row>
    <row r="28" spans="1:15" x14ac:dyDescent="0.2">
      <c r="B28" s="4" t="s">
        <v>19</v>
      </c>
      <c r="C28" s="16">
        <v>4312920.9170000004</v>
      </c>
      <c r="D28" s="16">
        <v>4273586.2379999999</v>
      </c>
      <c r="E28" s="16">
        <v>4208332.9250000007</v>
      </c>
      <c r="F28" s="16">
        <v>4026798.31</v>
      </c>
      <c r="G28" s="16">
        <v>5182868.2499999991</v>
      </c>
      <c r="H28" s="16">
        <v>5704327.625</v>
      </c>
      <c r="I28" s="16"/>
      <c r="J28" s="16"/>
      <c r="K28" s="16"/>
      <c r="L28" s="16"/>
      <c r="M28" s="16"/>
      <c r="N28" s="16"/>
      <c r="O28" s="18">
        <f>SUM(C28:N28)</f>
        <v>27708834.265000001</v>
      </c>
    </row>
    <row r="29" spans="1:15" x14ac:dyDescent="0.2">
      <c r="B29" s="4" t="s">
        <v>20</v>
      </c>
      <c r="C29" s="16">
        <v>9023229.6070000008</v>
      </c>
      <c r="D29" s="16">
        <v>9073559.9459999986</v>
      </c>
      <c r="E29" s="16">
        <v>8981619.7760000005</v>
      </c>
      <c r="F29" s="16">
        <v>8075010.3139999993</v>
      </c>
      <c r="G29" s="16">
        <v>9049131.1649999991</v>
      </c>
      <c r="H29" s="16">
        <v>10106430.104</v>
      </c>
      <c r="I29" s="16"/>
      <c r="J29" s="16"/>
      <c r="K29" s="16"/>
      <c r="L29" s="16"/>
      <c r="M29" s="16"/>
      <c r="N29" s="16"/>
      <c r="O29" s="18">
        <f>SUM(C29:N29)</f>
        <v>54308980.912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19830.23</v>
      </c>
      <c r="D31" s="16">
        <v>19739.03</v>
      </c>
      <c r="E31" s="16">
        <v>19733.87</v>
      </c>
      <c r="F31" s="16">
        <v>19376.55</v>
      </c>
      <c r="G31" s="16">
        <v>20743.63</v>
      </c>
      <c r="H31" s="16">
        <v>21743.570000000003</v>
      </c>
      <c r="I31" s="16"/>
      <c r="J31" s="16"/>
      <c r="K31" s="16"/>
      <c r="L31" s="16"/>
      <c r="M31" s="16"/>
      <c r="N31" s="16"/>
      <c r="O31" s="18">
        <f>SUM(C31:N31)</f>
        <v>121166.88</v>
      </c>
    </row>
    <row r="32" spans="1:15" x14ac:dyDescent="0.2">
      <c r="B32" s="4" t="s">
        <v>22</v>
      </c>
      <c r="C32" s="16">
        <v>19231.22</v>
      </c>
      <c r="D32" s="16">
        <v>19393.689999999995</v>
      </c>
      <c r="E32" s="16">
        <v>19201.3</v>
      </c>
      <c r="F32" s="16">
        <v>18572.129999999997</v>
      </c>
      <c r="G32" s="16">
        <v>20526.580000000002</v>
      </c>
      <c r="H32" s="16">
        <v>21821.800000000003</v>
      </c>
      <c r="I32" s="16"/>
      <c r="J32" s="16"/>
      <c r="K32" s="16"/>
      <c r="L32" s="16"/>
      <c r="M32" s="16"/>
      <c r="N32" s="16"/>
      <c r="O32" s="18">
        <f>SUM(C32:N32)</f>
        <v>118746.72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57</v>
      </c>
      <c r="D34" s="16">
        <v>56</v>
      </c>
      <c r="E34" s="16">
        <v>56</v>
      </c>
      <c r="F34" s="16">
        <v>57</v>
      </c>
      <c r="G34" s="16">
        <v>57</v>
      </c>
      <c r="H34" s="16">
        <v>58</v>
      </c>
      <c r="I34" s="16"/>
      <c r="J34" s="16"/>
      <c r="K34" s="16"/>
      <c r="L34" s="16"/>
      <c r="M34" s="16"/>
      <c r="N34" s="16"/>
      <c r="O34" s="17">
        <f>AVERAGE(C34:H34)</f>
        <v>56.833333333333336</v>
      </c>
    </row>
    <row r="35" spans="1:16" x14ac:dyDescent="0.2">
      <c r="B35" s="4" t="s">
        <v>17</v>
      </c>
      <c r="C35" s="16">
        <v>12246666.507999999</v>
      </c>
      <c r="D35" s="16">
        <v>13318083.718999999</v>
      </c>
      <c r="E35" s="16">
        <v>11904953.775999999</v>
      </c>
      <c r="F35" s="16">
        <v>12282786.227</v>
      </c>
      <c r="G35" s="16">
        <v>13488748.589</v>
      </c>
      <c r="H35" s="16">
        <v>14257439.866999999</v>
      </c>
      <c r="I35" s="16"/>
      <c r="J35" s="16"/>
      <c r="K35" s="16"/>
      <c r="L35" s="16"/>
      <c r="M35" s="16"/>
      <c r="N35" s="16"/>
      <c r="O35" s="18">
        <f>SUM(C35:N35)</f>
        <v>77498678.68599999</v>
      </c>
    </row>
    <row r="36" spans="1:16" x14ac:dyDescent="0.2">
      <c r="B36" s="4" t="s">
        <v>18</v>
      </c>
      <c r="C36" s="16">
        <v>11490830.674000002</v>
      </c>
      <c r="D36" s="16">
        <v>11062244.585000001</v>
      </c>
      <c r="E36" s="16">
        <v>9496692.3320000023</v>
      </c>
      <c r="F36" s="16">
        <v>7739990.3650000021</v>
      </c>
      <c r="G36" s="16">
        <v>6245793.515999998</v>
      </c>
      <c r="H36" s="16">
        <v>6641534.614000001</v>
      </c>
      <c r="I36" s="16"/>
      <c r="J36" s="16"/>
      <c r="K36" s="16"/>
      <c r="L36" s="16"/>
      <c r="M36" s="16"/>
      <c r="N36" s="16"/>
      <c r="O36" s="18">
        <f>SUM(C36:N36)</f>
        <v>52677086.086000003</v>
      </c>
    </row>
    <row r="37" spans="1:16" x14ac:dyDescent="0.2">
      <c r="B37" s="4" t="s">
        <v>19</v>
      </c>
      <c r="C37" s="16">
        <v>23104191.20999999</v>
      </c>
      <c r="D37" s="16">
        <v>22523123.541999996</v>
      </c>
      <c r="E37" s="16">
        <v>19715974.427999999</v>
      </c>
      <c r="F37" s="16">
        <v>23640088.624000009</v>
      </c>
      <c r="G37" s="16">
        <v>27260848.906000007</v>
      </c>
      <c r="H37" s="16">
        <v>27997483.953999996</v>
      </c>
      <c r="I37" s="16"/>
      <c r="J37" s="16"/>
      <c r="K37" s="16"/>
      <c r="L37" s="16"/>
      <c r="M37" s="16"/>
      <c r="N37" s="16"/>
      <c r="O37" s="18">
        <f>SUM(C37:N37)</f>
        <v>144241710.664</v>
      </c>
    </row>
    <row r="38" spans="1:16" x14ac:dyDescent="0.2">
      <c r="B38" s="4" t="s">
        <v>20</v>
      </c>
      <c r="C38" s="16">
        <v>46841688.39199999</v>
      </c>
      <c r="D38" s="16">
        <v>46903451.845999993</v>
      </c>
      <c r="E38" s="16">
        <v>41117620.535999998</v>
      </c>
      <c r="F38" s="16">
        <v>43662865.216000006</v>
      </c>
      <c r="G38" s="16">
        <v>46995391.011000007</v>
      </c>
      <c r="H38" s="16">
        <v>48896458.434999995</v>
      </c>
      <c r="I38" s="16"/>
      <c r="J38" s="16"/>
      <c r="K38" s="16"/>
      <c r="L38" s="16"/>
      <c r="M38" s="16"/>
      <c r="N38" s="16"/>
      <c r="O38" s="18">
        <f>SUM(C38:N38)</f>
        <v>274417475.43599999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100420.93000000001</v>
      </c>
      <c r="D40" s="16">
        <v>93840.329999999987</v>
      </c>
      <c r="E40" s="16">
        <v>87577.45</v>
      </c>
      <c r="F40" s="16">
        <v>91977.950000000012</v>
      </c>
      <c r="G40" s="16">
        <v>101193.38</v>
      </c>
      <c r="H40" s="16">
        <v>103406.72999999998</v>
      </c>
      <c r="I40" s="16"/>
      <c r="J40" s="16"/>
      <c r="K40" s="16"/>
      <c r="L40" s="16"/>
      <c r="M40" s="16"/>
      <c r="N40" s="16"/>
      <c r="O40" s="18">
        <f>SUM(C40:N40)</f>
        <v>578416.77</v>
      </c>
    </row>
    <row r="41" spans="1:16" x14ac:dyDescent="0.2">
      <c r="B41" s="4" t="s">
        <v>22</v>
      </c>
      <c r="C41" s="16">
        <v>100868.85</v>
      </c>
      <c r="D41" s="16">
        <v>91256.599999999991</v>
      </c>
      <c r="E41" s="16">
        <v>85127.73000000001</v>
      </c>
      <c r="F41" s="16">
        <v>92037.55</v>
      </c>
      <c r="G41" s="16">
        <v>98985.5</v>
      </c>
      <c r="H41" s="16">
        <v>100812.35000000002</v>
      </c>
      <c r="I41" s="16"/>
      <c r="J41" s="16"/>
      <c r="K41" s="16"/>
      <c r="L41" s="16"/>
      <c r="M41" s="16"/>
      <c r="N41" s="16"/>
      <c r="O41" s="18">
        <f>SUM(C41:N41)</f>
        <v>569088.58000000007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48</v>
      </c>
      <c r="D43" s="16">
        <v>48</v>
      </c>
      <c r="E43" s="16">
        <v>48</v>
      </c>
      <c r="F43" s="16">
        <v>48</v>
      </c>
      <c r="G43" s="16">
        <v>48</v>
      </c>
      <c r="H43" s="16">
        <v>48</v>
      </c>
      <c r="I43" s="16"/>
      <c r="J43" s="16"/>
      <c r="K43" s="16"/>
      <c r="L43" s="16"/>
      <c r="M43" s="16"/>
      <c r="N43" s="16"/>
      <c r="O43" s="17">
        <f>AVERAGE(C43:H43)</f>
        <v>48</v>
      </c>
    </row>
    <row r="44" spans="1:16" x14ac:dyDescent="0.2">
      <c r="B44" s="4" t="s">
        <v>17</v>
      </c>
      <c r="C44" s="16">
        <v>13311973.233000003</v>
      </c>
      <c r="D44" s="16">
        <v>13081716.908999998</v>
      </c>
      <c r="E44" s="16">
        <v>12151397.852999998</v>
      </c>
      <c r="F44" s="16">
        <v>12995673.385</v>
      </c>
      <c r="G44" s="16">
        <v>13188093.561999999</v>
      </c>
      <c r="H44" s="16">
        <v>11794566.766999999</v>
      </c>
      <c r="I44" s="16"/>
      <c r="J44" s="16"/>
      <c r="K44" s="16"/>
      <c r="L44" s="16"/>
      <c r="M44" s="16"/>
      <c r="N44" s="16"/>
      <c r="O44" s="18">
        <f>SUM(C44:N44)</f>
        <v>76523421.708999991</v>
      </c>
      <c r="P44" s="18"/>
    </row>
    <row r="45" spans="1:16" x14ac:dyDescent="0.2">
      <c r="B45" s="4" t="s">
        <v>18</v>
      </c>
      <c r="C45" s="16">
        <v>13624173.166000001</v>
      </c>
      <c r="D45" s="16">
        <v>11389275.290999999</v>
      </c>
      <c r="E45" s="16">
        <v>10850371.519000001</v>
      </c>
      <c r="F45" s="16">
        <v>8285871.7609999981</v>
      </c>
      <c r="G45" s="16">
        <v>5945958.8300000001</v>
      </c>
      <c r="H45" s="16">
        <v>5370029.2649999997</v>
      </c>
      <c r="I45" s="16"/>
      <c r="J45" s="16"/>
      <c r="K45" s="16"/>
      <c r="L45" s="16"/>
      <c r="M45" s="16"/>
      <c r="N45" s="16"/>
      <c r="O45" s="18">
        <f>SUM(C45:N45)</f>
        <v>55465679.832000002</v>
      </c>
    </row>
    <row r="46" spans="1:16" x14ac:dyDescent="0.2">
      <c r="B46" s="4" t="s">
        <v>19</v>
      </c>
      <c r="C46" s="16">
        <v>28520179.654000003</v>
      </c>
      <c r="D46" s="16">
        <v>24417856.646000009</v>
      </c>
      <c r="E46" s="16">
        <v>23236815.381000001</v>
      </c>
      <c r="F46" s="16">
        <v>27930390.009000003</v>
      </c>
      <c r="G46" s="16">
        <v>30275254.919000003</v>
      </c>
      <c r="H46" s="16">
        <v>27781473.296</v>
      </c>
      <c r="I46" s="16"/>
      <c r="J46" s="16"/>
      <c r="K46" s="16"/>
      <c r="L46" s="16"/>
      <c r="M46" s="16"/>
      <c r="N46" s="16"/>
      <c r="O46" s="18">
        <f>SUM(C46:N46)</f>
        <v>162161969.90500003</v>
      </c>
    </row>
    <row r="47" spans="1:16" x14ac:dyDescent="0.2">
      <c r="B47" s="4" t="s">
        <v>20</v>
      </c>
      <c r="C47" s="16">
        <v>55456326.053000003</v>
      </c>
      <c r="D47" s="16">
        <v>48888848.846000001</v>
      </c>
      <c r="E47" s="16">
        <v>46238584.753000006</v>
      </c>
      <c r="F47" s="16">
        <v>49211935.155000001</v>
      </c>
      <c r="G47" s="16">
        <v>49409307.311000004</v>
      </c>
      <c r="H47" s="16">
        <v>44946069.327999994</v>
      </c>
      <c r="I47" s="16"/>
      <c r="J47" s="16"/>
      <c r="K47" s="16"/>
      <c r="L47" s="16"/>
      <c r="M47" s="16"/>
      <c r="N47" s="16"/>
      <c r="O47" s="18">
        <f>SUM(C47:N47)</f>
        <v>294151071.44600004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120122.40000000001</v>
      </c>
      <c r="D49" s="16">
        <v>106434.10000000002</v>
      </c>
      <c r="E49" s="16">
        <v>97735.25</v>
      </c>
      <c r="F49" s="16">
        <v>105023.8</v>
      </c>
      <c r="G49" s="16">
        <v>111715.84999999999</v>
      </c>
      <c r="H49" s="16">
        <v>93546.2</v>
      </c>
      <c r="I49" s="16"/>
      <c r="J49" s="16"/>
      <c r="K49" s="16"/>
      <c r="L49" s="16"/>
      <c r="M49" s="16"/>
      <c r="N49" s="16"/>
      <c r="O49" s="18">
        <f>SUM(C49:N49)</f>
        <v>634577.6</v>
      </c>
    </row>
    <row r="50" spans="1:15" x14ac:dyDescent="0.2">
      <c r="B50" s="4" t="s">
        <v>22</v>
      </c>
      <c r="C50" s="16">
        <v>112387.15000000001</v>
      </c>
      <c r="D50" s="16">
        <v>101752.15000000001</v>
      </c>
      <c r="E50" s="16">
        <v>91187.400000000009</v>
      </c>
      <c r="F50" s="16">
        <v>102396.90000000002</v>
      </c>
      <c r="G50" s="16">
        <v>104516.79999999999</v>
      </c>
      <c r="H50" s="16">
        <v>87131.800000000017</v>
      </c>
      <c r="I50" s="16"/>
      <c r="J50" s="16"/>
      <c r="K50" s="16"/>
      <c r="L50" s="16"/>
      <c r="M50" s="16"/>
      <c r="N50" s="16"/>
      <c r="O50" s="18">
        <f>SUM(C50:N50)</f>
        <v>599372.20000000007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28</v>
      </c>
      <c r="D52" s="16">
        <v>30</v>
      </c>
      <c r="E52" s="16">
        <v>30</v>
      </c>
      <c r="F52" s="16">
        <v>30</v>
      </c>
      <c r="G52" s="16">
        <v>30</v>
      </c>
      <c r="H52" s="16">
        <v>30</v>
      </c>
      <c r="I52" s="16"/>
      <c r="J52" s="16"/>
      <c r="K52" s="16"/>
      <c r="L52" s="16"/>
      <c r="M52" s="16"/>
      <c r="N52" s="16"/>
      <c r="O52" s="17">
        <f>AVERAGE(C52:H52)</f>
        <v>29.666666666666668</v>
      </c>
    </row>
    <row r="53" spans="1:15" x14ac:dyDescent="0.2">
      <c r="B53" s="4" t="s">
        <v>17</v>
      </c>
      <c r="C53" s="16">
        <v>6107921.8379999995</v>
      </c>
      <c r="D53" s="16">
        <v>9580012.1149999984</v>
      </c>
      <c r="E53" s="16">
        <v>7666528.256000001</v>
      </c>
      <c r="F53" s="16">
        <v>7982189.3369999994</v>
      </c>
      <c r="G53" s="16">
        <v>12724716.682</v>
      </c>
      <c r="H53" s="16">
        <v>10975337.854000002</v>
      </c>
      <c r="I53" s="16"/>
      <c r="J53" s="16"/>
      <c r="K53" s="16"/>
      <c r="L53" s="16"/>
      <c r="M53" s="16"/>
      <c r="N53" s="16"/>
      <c r="O53" s="18">
        <f>SUM(C53:N53)</f>
        <v>55036706.082000002</v>
      </c>
    </row>
    <row r="54" spans="1:15" x14ac:dyDescent="0.2">
      <c r="B54" s="4" t="s">
        <v>18</v>
      </c>
      <c r="C54" s="16">
        <v>7208972.3500000006</v>
      </c>
      <c r="D54" s="16">
        <v>7362400.6140000001</v>
      </c>
      <c r="E54" s="16">
        <v>7407091.9080000008</v>
      </c>
      <c r="F54" s="16">
        <v>4789290.8559999997</v>
      </c>
      <c r="G54" s="16">
        <v>5706709.3870000001</v>
      </c>
      <c r="H54" s="16">
        <v>4968471.0049999999</v>
      </c>
      <c r="I54" s="16"/>
      <c r="J54" s="16"/>
      <c r="K54" s="16"/>
      <c r="L54" s="16"/>
      <c r="M54" s="16"/>
      <c r="N54" s="16"/>
      <c r="O54" s="18">
        <f>SUM(C54:N54)</f>
        <v>37442936.120000005</v>
      </c>
    </row>
    <row r="55" spans="1:15" x14ac:dyDescent="0.2">
      <c r="B55" s="4" t="s">
        <v>19</v>
      </c>
      <c r="C55" s="16">
        <v>16104475.807000002</v>
      </c>
      <c r="D55" s="16">
        <v>17357486.726</v>
      </c>
      <c r="E55" s="16">
        <v>15806406.474000001</v>
      </c>
      <c r="F55" s="16">
        <v>19021345.588999994</v>
      </c>
      <c r="G55" s="16">
        <v>29881245.558999997</v>
      </c>
      <c r="H55" s="16">
        <v>30422438.601</v>
      </c>
      <c r="I55" s="16"/>
      <c r="J55" s="16"/>
      <c r="K55" s="16"/>
      <c r="L55" s="16"/>
      <c r="M55" s="16"/>
      <c r="N55" s="16"/>
      <c r="O55" s="18">
        <f>SUM(C55:N55)</f>
        <v>128593398.75599998</v>
      </c>
    </row>
    <row r="56" spans="1:15" x14ac:dyDescent="0.2">
      <c r="B56" s="4" t="s">
        <v>20</v>
      </c>
      <c r="C56" s="16">
        <v>29421369.995000005</v>
      </c>
      <c r="D56" s="16">
        <v>34299899.454999998</v>
      </c>
      <c r="E56" s="16">
        <v>30880026.638000004</v>
      </c>
      <c r="F56" s="16">
        <v>31792825.781999994</v>
      </c>
      <c r="G56" s="16">
        <v>48312671.627999991</v>
      </c>
      <c r="H56" s="16">
        <v>46366247.460000001</v>
      </c>
      <c r="I56" s="16"/>
      <c r="J56" s="16"/>
      <c r="K56" s="16"/>
      <c r="L56" s="16"/>
      <c r="M56" s="16"/>
      <c r="N56" s="16"/>
      <c r="O56" s="18">
        <f>SUM(C56:N56)</f>
        <v>221073040.95799997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119094.17</v>
      </c>
      <c r="D58" s="16">
        <v>137469.94</v>
      </c>
      <c r="E58" s="16">
        <v>117631.34</v>
      </c>
      <c r="F58" s="16">
        <v>108225.55</v>
      </c>
      <c r="G58" s="16">
        <v>175024.39</v>
      </c>
      <c r="H58" s="16">
        <v>127658.19</v>
      </c>
      <c r="I58" s="16"/>
      <c r="J58" s="16"/>
      <c r="K58" s="16"/>
      <c r="L58" s="16"/>
      <c r="M58" s="16"/>
      <c r="N58" s="16"/>
      <c r="O58" s="18">
        <f>SUM(C58:N58)</f>
        <v>785103.57999999984</v>
      </c>
    </row>
    <row r="59" spans="1:15" x14ac:dyDescent="0.2">
      <c r="B59" s="4" t="s">
        <v>22</v>
      </c>
      <c r="C59" s="16">
        <v>161245.29999999999</v>
      </c>
      <c r="D59" s="16">
        <v>145881.97999999998</v>
      </c>
      <c r="E59" s="16">
        <v>135578.76</v>
      </c>
      <c r="F59" s="16">
        <v>121164.8</v>
      </c>
      <c r="G59" s="16">
        <v>130948.16</v>
      </c>
      <c r="H59" s="16">
        <v>128804.62</v>
      </c>
      <c r="I59" s="16"/>
      <c r="J59" s="16"/>
      <c r="K59" s="16"/>
      <c r="L59" s="16"/>
      <c r="M59" s="16"/>
      <c r="N59" s="16"/>
      <c r="O59" s="18">
        <f>SUM(C59:N59)</f>
        <v>823623.62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400</v>
      </c>
      <c r="D62" s="24">
        <f t="shared" ref="D62:E62" si="0">+D52+D43+D34+D25+D16+D7</f>
        <v>401</v>
      </c>
      <c r="E62" s="24">
        <f t="shared" si="0"/>
        <v>403</v>
      </c>
      <c r="F62" s="24">
        <f t="shared" ref="F62:G62" si="1">+F52+F43+F34+F25+F16+F7</f>
        <v>403</v>
      </c>
      <c r="G62" s="24">
        <f t="shared" si="1"/>
        <v>403</v>
      </c>
      <c r="H62" s="24">
        <f t="shared" ref="H62" si="2">+H52+H43+H34+H25+H16+H7</f>
        <v>400</v>
      </c>
      <c r="I62" s="16"/>
      <c r="J62" s="16"/>
      <c r="K62" s="16"/>
      <c r="L62" s="16"/>
      <c r="M62" s="16"/>
      <c r="N62" s="16"/>
      <c r="O62" s="25">
        <f>AVERAGE(C62:H62)</f>
        <v>401.66666666666669</v>
      </c>
    </row>
    <row r="63" spans="1:15" x14ac:dyDescent="0.2">
      <c r="A63" s="26"/>
      <c r="B63" s="12"/>
      <c r="C63" s="27"/>
      <c r="D63" s="27"/>
      <c r="E63" s="27"/>
      <c r="F63" s="27"/>
      <c r="G63" s="27"/>
      <c r="H63" s="27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E67" si="3">+C53+C44+C35+C26+C17+C8</f>
        <v>46084480.590000004</v>
      </c>
      <c r="D64" s="27">
        <f t="shared" si="3"/>
        <v>51548403.351999998</v>
      </c>
      <c r="E64" s="27">
        <f t="shared" si="3"/>
        <v>46815117.076999992</v>
      </c>
      <c r="F64" s="27">
        <f t="shared" ref="F64:G64" si="4">+F53+F44+F35+F26+F17+F8</f>
        <v>47840767.826000005</v>
      </c>
      <c r="G64" s="27">
        <f t="shared" si="4"/>
        <v>55526065.077</v>
      </c>
      <c r="H64" s="27">
        <f t="shared" ref="H64" si="5">+H53+H44+H35+H26+H17+H8</f>
        <v>54549723.603999987</v>
      </c>
      <c r="I64" s="16"/>
      <c r="J64" s="16"/>
      <c r="K64" s="16"/>
      <c r="L64" s="16"/>
      <c r="M64" s="16"/>
      <c r="N64" s="16"/>
      <c r="O64" s="28">
        <f>SUM(C64:N64)</f>
        <v>302364557.52599996</v>
      </c>
    </row>
    <row r="65" spans="1:15" x14ac:dyDescent="0.2">
      <c r="A65" s="26"/>
      <c r="B65" s="12" t="s">
        <v>18</v>
      </c>
      <c r="C65" s="27">
        <f t="shared" si="3"/>
        <v>45419429.278000005</v>
      </c>
      <c r="D65" s="27">
        <f t="shared" si="3"/>
        <v>42622272.251000002</v>
      </c>
      <c r="E65" s="27">
        <f t="shared" si="3"/>
        <v>39851448.978</v>
      </c>
      <c r="F65" s="27">
        <f t="shared" ref="F65:G65" si="6">+F54+F45+F36+F27+F18+F9</f>
        <v>30317593.121999994</v>
      </c>
      <c r="G65" s="27">
        <f t="shared" si="6"/>
        <v>25655698.614</v>
      </c>
      <c r="H65" s="27">
        <f t="shared" ref="H65" si="7">+H54+H45+H36+H27+H18+H9</f>
        <v>25528097.908000004</v>
      </c>
      <c r="I65" s="16"/>
      <c r="J65" s="16"/>
      <c r="K65" s="16"/>
      <c r="L65" s="16"/>
      <c r="M65" s="16"/>
      <c r="N65" s="16"/>
      <c r="O65" s="28">
        <f>SUM(C65:N65)</f>
        <v>209394540.15099999</v>
      </c>
    </row>
    <row r="66" spans="1:15" x14ac:dyDescent="0.2">
      <c r="A66" s="26"/>
      <c r="B66" s="12" t="s">
        <v>19</v>
      </c>
      <c r="C66" s="27">
        <f t="shared" si="3"/>
        <v>92396010.803000003</v>
      </c>
      <c r="D66" s="27">
        <f t="shared" si="3"/>
        <v>88558909.921000019</v>
      </c>
      <c r="E66" s="27">
        <f t="shared" si="3"/>
        <v>81649755.658999994</v>
      </c>
      <c r="F66" s="27">
        <f t="shared" ref="F66:G66" si="8">+F55+F46+F37+F28+F19+F10</f>
        <v>95080795.859999999</v>
      </c>
      <c r="G66" s="27">
        <f t="shared" si="8"/>
        <v>116429752.78699999</v>
      </c>
      <c r="H66" s="27">
        <f t="shared" ref="H66" si="9">+H55+H46+H37+H28+H19+H10</f>
        <v>117071874.85099998</v>
      </c>
      <c r="I66" s="16"/>
      <c r="J66" s="16"/>
      <c r="K66" s="16"/>
      <c r="L66" s="16"/>
      <c r="M66" s="16"/>
      <c r="N66" s="16"/>
      <c r="O66" s="28">
        <f>SUM(C66:N66)</f>
        <v>591187099.88100004</v>
      </c>
    </row>
    <row r="67" spans="1:15" x14ac:dyDescent="0.2">
      <c r="A67" s="26"/>
      <c r="B67" s="12" t="s">
        <v>20</v>
      </c>
      <c r="C67" s="27">
        <f t="shared" si="3"/>
        <v>183899920.671</v>
      </c>
      <c r="D67" s="27">
        <f t="shared" si="3"/>
        <v>182729585.52400002</v>
      </c>
      <c r="E67" s="27">
        <f t="shared" si="3"/>
        <v>168316321.71400002</v>
      </c>
      <c r="F67" s="27">
        <f t="shared" ref="F67:G67" si="10">+F56+F47+F38+F29+F20+F11</f>
        <v>173239156.808</v>
      </c>
      <c r="G67" s="27">
        <f t="shared" si="10"/>
        <v>197611516.47799996</v>
      </c>
      <c r="H67" s="27">
        <f t="shared" ref="H67" si="11">+H56+H47+H38+H29+H20+H11</f>
        <v>197149696.36299998</v>
      </c>
      <c r="I67" s="16"/>
      <c r="J67" s="16"/>
      <c r="K67" s="16"/>
      <c r="L67" s="16"/>
      <c r="M67" s="16"/>
      <c r="N67" s="16"/>
      <c r="O67" s="28">
        <f>SUM(C67:N67)</f>
        <v>1102946197.5579998</v>
      </c>
    </row>
    <row r="68" spans="1:15" x14ac:dyDescent="0.2">
      <c r="A68" s="26"/>
      <c r="B68" s="12"/>
      <c r="C68" s="27"/>
      <c r="D68" s="27"/>
      <c r="E68" s="27"/>
      <c r="F68" s="27"/>
      <c r="G68" s="27"/>
      <c r="H68" s="27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E70" si="12">+C58+C49+C40+C31+C22+C13</f>
        <v>469980.13</v>
      </c>
      <c r="D69" s="27">
        <f t="shared" si="12"/>
        <v>457751.13000000006</v>
      </c>
      <c r="E69" s="27">
        <f t="shared" si="12"/>
        <v>424580.83000000007</v>
      </c>
      <c r="F69" s="27">
        <f t="shared" ref="F69:G69" si="13">+F58+F49+F40+F31+F22+F13</f>
        <v>436890.10000000009</v>
      </c>
      <c r="G69" s="27">
        <f t="shared" si="13"/>
        <v>527317.87</v>
      </c>
      <c r="H69" s="27">
        <f t="shared" ref="H69" si="14">+H58+H49+H40+H31+H22+H13</f>
        <v>461805.98000000004</v>
      </c>
      <c r="I69" s="16"/>
      <c r="J69" s="16"/>
      <c r="K69" s="16"/>
      <c r="L69" s="16"/>
      <c r="M69" s="16"/>
      <c r="N69" s="16"/>
      <c r="O69" s="28">
        <f>SUM(C69:N69)</f>
        <v>2778326.04</v>
      </c>
    </row>
    <row r="70" spans="1:15" x14ac:dyDescent="0.2">
      <c r="A70" s="29"/>
      <c r="B70" s="30" t="s">
        <v>22</v>
      </c>
      <c r="C70" s="20">
        <f t="shared" si="12"/>
        <v>499325.21</v>
      </c>
      <c r="D70" s="20">
        <f t="shared" si="12"/>
        <v>455978.26</v>
      </c>
      <c r="E70" s="20">
        <f t="shared" si="12"/>
        <v>430909.01</v>
      </c>
      <c r="F70" s="20">
        <f t="shared" ref="F70:G70" si="15">+F59+F50+F41+F32+F23+F14</f>
        <v>443577.92000000004</v>
      </c>
      <c r="G70" s="20">
        <f t="shared" si="15"/>
        <v>470238.17</v>
      </c>
      <c r="H70" s="20">
        <f t="shared" ref="H70" si="16">+H59+H50+H41+H32+H23+H14</f>
        <v>453338.48</v>
      </c>
      <c r="I70" s="20"/>
      <c r="J70" s="20"/>
      <c r="K70" s="20"/>
      <c r="L70" s="20"/>
      <c r="M70" s="20"/>
      <c r="N70" s="20"/>
      <c r="O70" s="31">
        <f>SUM(C70:N70)</f>
        <v>2753367.05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32"/>
      <c r="H4" s="3"/>
      <c r="I4" s="3"/>
      <c r="J4" s="3"/>
      <c r="K4" s="3"/>
      <c r="L4" s="3"/>
      <c r="M4" s="3"/>
      <c r="N4" s="3"/>
      <c r="O4" s="35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13</v>
      </c>
      <c r="D7" s="16">
        <v>12</v>
      </c>
      <c r="E7" s="16">
        <v>13</v>
      </c>
      <c r="F7" s="16">
        <v>13</v>
      </c>
      <c r="G7" s="16">
        <v>13</v>
      </c>
      <c r="H7" s="16">
        <v>11</v>
      </c>
      <c r="I7" s="16"/>
      <c r="J7" s="16"/>
      <c r="K7" s="16"/>
      <c r="L7" s="16"/>
      <c r="M7" s="16"/>
      <c r="N7" s="16"/>
      <c r="O7" s="17">
        <f>AVERAGE(C7:H7)</f>
        <v>12.5</v>
      </c>
    </row>
    <row r="8" spans="1:15" x14ac:dyDescent="0.2">
      <c r="A8" s="7"/>
      <c r="B8" s="4" t="s">
        <v>17</v>
      </c>
      <c r="C8" s="16">
        <v>460026.875</v>
      </c>
      <c r="D8" s="16">
        <v>486436.47200000007</v>
      </c>
      <c r="E8" s="16">
        <v>568940.43099999998</v>
      </c>
      <c r="F8" s="16">
        <v>525249.69999999995</v>
      </c>
      <c r="G8" s="16">
        <v>531520.37999999989</v>
      </c>
      <c r="H8" s="16">
        <v>598226.74</v>
      </c>
      <c r="I8" s="16"/>
      <c r="J8" s="16"/>
      <c r="K8" s="16"/>
      <c r="L8" s="16"/>
      <c r="M8" s="16"/>
      <c r="N8" s="16"/>
      <c r="O8" s="18">
        <f>SUM(C8:N8)</f>
        <v>3170400.5980000002</v>
      </c>
    </row>
    <row r="9" spans="1:15" x14ac:dyDescent="0.2">
      <c r="A9" s="7"/>
      <c r="B9" s="4" t="s">
        <v>18</v>
      </c>
      <c r="C9" s="16">
        <v>406606.08600000007</v>
      </c>
      <c r="D9" s="16">
        <v>371287.18199999997</v>
      </c>
      <c r="E9" s="16">
        <v>479729.93000000005</v>
      </c>
      <c r="F9" s="16">
        <v>355503.96600000001</v>
      </c>
      <c r="G9" s="16">
        <v>242234.94</v>
      </c>
      <c r="H9" s="16">
        <v>279222.26</v>
      </c>
      <c r="I9" s="16"/>
      <c r="J9" s="16"/>
      <c r="K9" s="16"/>
      <c r="L9" s="16"/>
      <c r="M9" s="16"/>
      <c r="N9" s="16"/>
      <c r="O9" s="18">
        <f t="shared" ref="O9:O11" si="0">SUM(C9:N9)</f>
        <v>2134584.3640000001</v>
      </c>
    </row>
    <row r="10" spans="1:15" x14ac:dyDescent="0.2">
      <c r="A10" s="7"/>
      <c r="B10" s="4" t="s">
        <v>19</v>
      </c>
      <c r="C10" s="16">
        <v>731362.72199999995</v>
      </c>
      <c r="D10" s="16">
        <v>641803.56299999997</v>
      </c>
      <c r="E10" s="16">
        <v>828865.06699999992</v>
      </c>
      <c r="F10" s="16">
        <v>732093.674</v>
      </c>
      <c r="G10" s="16">
        <v>870505.03800000018</v>
      </c>
      <c r="H10" s="16">
        <v>1016908.34</v>
      </c>
      <c r="I10" s="16"/>
      <c r="J10" s="16"/>
      <c r="K10" s="16"/>
      <c r="L10" s="16"/>
      <c r="M10" s="16"/>
      <c r="N10" s="16"/>
      <c r="O10" s="18">
        <f t="shared" si="0"/>
        <v>4821538.4040000001</v>
      </c>
    </row>
    <row r="11" spans="1:15" x14ac:dyDescent="0.2">
      <c r="A11" s="7"/>
      <c r="B11" s="4" t="s">
        <v>20</v>
      </c>
      <c r="C11" s="16">
        <v>1597995.6830000002</v>
      </c>
      <c r="D11" s="16">
        <v>1499527.2170000002</v>
      </c>
      <c r="E11" s="16">
        <v>1877535.4279999998</v>
      </c>
      <c r="F11" s="16">
        <v>1612847.3399999999</v>
      </c>
      <c r="G11" s="16">
        <v>1644260.358</v>
      </c>
      <c r="H11" s="16">
        <v>1894357.3399999999</v>
      </c>
      <c r="I11" s="16"/>
      <c r="J11" s="16"/>
      <c r="K11" s="16"/>
      <c r="L11" s="16"/>
      <c r="M11" s="16"/>
      <c r="N11" s="16"/>
      <c r="O11" s="18">
        <f t="shared" si="0"/>
        <v>10126523.366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6094.16</v>
      </c>
      <c r="D13" s="16">
        <v>5133.0600000000013</v>
      </c>
      <c r="E13" s="16">
        <v>5947.3600000000015</v>
      </c>
      <c r="F13" s="16">
        <v>5466.9</v>
      </c>
      <c r="G13" s="16">
        <v>5593.24</v>
      </c>
      <c r="H13" s="16">
        <v>5421.420000000001</v>
      </c>
      <c r="I13" s="16"/>
      <c r="J13" s="16"/>
      <c r="K13" s="16"/>
      <c r="L13" s="16"/>
      <c r="M13" s="16"/>
      <c r="N13" s="16"/>
      <c r="O13" s="18">
        <f>SUM(C13:N13)</f>
        <v>33656.14</v>
      </c>
    </row>
    <row r="14" spans="1:15" x14ac:dyDescent="0.2">
      <c r="A14" s="7"/>
      <c r="B14" s="4" t="s">
        <v>22</v>
      </c>
      <c r="C14" s="16">
        <v>5194.6400000000003</v>
      </c>
      <c r="D14" s="16">
        <v>3967.7</v>
      </c>
      <c r="E14" s="16">
        <v>5502.5400000000009</v>
      </c>
      <c r="F14" s="16">
        <v>4707.3999999999996</v>
      </c>
      <c r="G14" s="16">
        <v>4665.68</v>
      </c>
      <c r="H14" s="16">
        <v>5032.28</v>
      </c>
      <c r="I14" s="16"/>
      <c r="J14" s="16"/>
      <c r="K14" s="16"/>
      <c r="L14" s="16"/>
      <c r="M14" s="16"/>
      <c r="N14" s="16"/>
      <c r="O14" s="18">
        <f>SUM(C14:N14)</f>
        <v>29070.239999999998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9</v>
      </c>
      <c r="D16" s="16">
        <v>7</v>
      </c>
      <c r="E16" s="16">
        <v>8</v>
      </c>
      <c r="F16" s="16">
        <v>9</v>
      </c>
      <c r="G16" s="16">
        <v>10</v>
      </c>
      <c r="H16" s="16">
        <v>9</v>
      </c>
      <c r="I16" s="16"/>
      <c r="J16" s="16"/>
      <c r="K16" s="16"/>
      <c r="L16" s="16"/>
      <c r="M16" s="16"/>
      <c r="N16" s="16"/>
      <c r="O16" s="17">
        <f>AVERAGE(C16:H16)</f>
        <v>8.6666666666666661</v>
      </c>
    </row>
    <row r="17" spans="1:15" x14ac:dyDescent="0.2">
      <c r="A17" s="7"/>
      <c r="B17" s="4" t="s">
        <v>17</v>
      </c>
      <c r="C17" s="16">
        <v>257378.22499999998</v>
      </c>
      <c r="D17" s="16">
        <v>241689.27499999999</v>
      </c>
      <c r="E17" s="16">
        <v>271486.17499999999</v>
      </c>
      <c r="F17" s="16">
        <v>250229.47499999998</v>
      </c>
      <c r="G17" s="16">
        <v>315957.27600000007</v>
      </c>
      <c r="H17" s="16">
        <v>305489.299</v>
      </c>
      <c r="I17" s="16"/>
      <c r="J17" s="16"/>
      <c r="K17" s="16"/>
      <c r="L17" s="16"/>
      <c r="M17" s="16"/>
      <c r="N17" s="16"/>
      <c r="O17" s="18">
        <f>SUM(C17:N17)</f>
        <v>1642229.7250000001</v>
      </c>
    </row>
    <row r="18" spans="1:15" x14ac:dyDescent="0.2">
      <c r="A18" s="7"/>
      <c r="B18" s="4" t="s">
        <v>18</v>
      </c>
      <c r="C18" s="16">
        <v>237246.17500000002</v>
      </c>
      <c r="D18" s="16">
        <v>212643.47500000001</v>
      </c>
      <c r="E18" s="16">
        <v>220824.17499999999</v>
      </c>
      <c r="F18" s="16">
        <v>188967.27499999999</v>
      </c>
      <c r="G18" s="16">
        <v>150927.27500000002</v>
      </c>
      <c r="H18" s="16">
        <v>148531.95000000001</v>
      </c>
      <c r="I18" s="16"/>
      <c r="J18" s="16"/>
      <c r="K18" s="16"/>
      <c r="L18" s="16"/>
      <c r="M18" s="16"/>
      <c r="N18" s="16"/>
      <c r="O18" s="18">
        <f t="shared" ref="O18:O23" si="1">SUM(C18:N18)</f>
        <v>1159140.325</v>
      </c>
    </row>
    <row r="19" spans="1:15" x14ac:dyDescent="0.2">
      <c r="A19" s="7"/>
      <c r="B19" s="4" t="s">
        <v>19</v>
      </c>
      <c r="C19" s="16">
        <v>385366.2</v>
      </c>
      <c r="D19" s="16">
        <v>356439.42499999999</v>
      </c>
      <c r="E19" s="16">
        <v>354329.3</v>
      </c>
      <c r="F19" s="16">
        <v>327525.52500000002</v>
      </c>
      <c r="G19" s="16">
        <v>468248.65099999995</v>
      </c>
      <c r="H19" s="16">
        <v>424173.89900000003</v>
      </c>
      <c r="I19" s="16"/>
      <c r="J19" s="16"/>
      <c r="K19" s="16"/>
      <c r="L19" s="16"/>
      <c r="M19" s="16"/>
      <c r="N19" s="16"/>
      <c r="O19" s="18">
        <f t="shared" si="1"/>
        <v>2316083.0000000005</v>
      </c>
    </row>
    <row r="20" spans="1:15" x14ac:dyDescent="0.2">
      <c r="A20" s="7"/>
      <c r="B20" s="4" t="s">
        <v>20</v>
      </c>
      <c r="C20" s="16">
        <v>879990.60000000009</v>
      </c>
      <c r="D20" s="16">
        <v>810772.17500000005</v>
      </c>
      <c r="E20" s="16">
        <v>846639.64999999991</v>
      </c>
      <c r="F20" s="16">
        <v>766722.27500000002</v>
      </c>
      <c r="G20" s="16">
        <v>935133.20200000005</v>
      </c>
      <c r="H20" s="16">
        <v>878195.14800000004</v>
      </c>
      <c r="I20" s="16"/>
      <c r="J20" s="16"/>
      <c r="K20" s="16"/>
      <c r="L20" s="16"/>
      <c r="M20" s="16"/>
      <c r="N20" s="16"/>
      <c r="O20" s="18">
        <f t="shared" si="1"/>
        <v>5117453.05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3966.8</v>
      </c>
      <c r="D22" s="16">
        <v>2618.75</v>
      </c>
      <c r="E22" s="16">
        <v>3193.2299999999996</v>
      </c>
      <c r="F22" s="16">
        <v>4063.3999999999996</v>
      </c>
      <c r="G22" s="16">
        <v>4263.4799999999996</v>
      </c>
      <c r="H22" s="16">
        <v>4318.1000000000004</v>
      </c>
      <c r="I22" s="16"/>
      <c r="J22" s="16"/>
      <c r="K22" s="16"/>
      <c r="L22" s="16"/>
      <c r="M22" s="16"/>
      <c r="N22" s="16"/>
      <c r="O22" s="18">
        <f t="shared" si="1"/>
        <v>22423.759999999995</v>
      </c>
    </row>
    <row r="23" spans="1:15" x14ac:dyDescent="0.2">
      <c r="A23" s="7"/>
      <c r="B23" s="4" t="s">
        <v>22</v>
      </c>
      <c r="C23" s="16">
        <v>3146.8999999999996</v>
      </c>
      <c r="D23" s="16">
        <v>2647.2</v>
      </c>
      <c r="E23" s="16">
        <v>3203.58</v>
      </c>
      <c r="F23" s="16">
        <v>3757.2000000000003</v>
      </c>
      <c r="G23" s="16">
        <v>3604.4</v>
      </c>
      <c r="H23" s="16">
        <v>3677.23</v>
      </c>
      <c r="I23" s="16"/>
      <c r="J23" s="16"/>
      <c r="K23" s="16"/>
      <c r="L23" s="16"/>
      <c r="M23" s="16"/>
      <c r="N23" s="16"/>
      <c r="O23" s="18">
        <f t="shared" si="1"/>
        <v>20036.510000000002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/>
      <c r="J25" s="16"/>
      <c r="K25" s="16"/>
      <c r="L25" s="16"/>
      <c r="M25" s="16"/>
      <c r="N25" s="16"/>
      <c r="O25" s="17">
        <f>AVERAGE(C25:H25)</f>
        <v>1</v>
      </c>
    </row>
    <row r="26" spans="1:15" x14ac:dyDescent="0.2">
      <c r="A26" s="7"/>
      <c r="B26" s="4" t="s">
        <v>17</v>
      </c>
      <c r="C26" s="16">
        <v>2860</v>
      </c>
      <c r="D26" s="16">
        <v>3336.8</v>
      </c>
      <c r="E26" s="16">
        <v>4438.24</v>
      </c>
      <c r="F26" s="16">
        <v>4977.28</v>
      </c>
      <c r="G26" s="16">
        <v>6764.8</v>
      </c>
      <c r="H26" s="16">
        <v>9090.08</v>
      </c>
      <c r="I26" s="16"/>
      <c r="J26" s="16"/>
      <c r="K26" s="16"/>
      <c r="L26" s="16"/>
      <c r="M26" s="16"/>
      <c r="N26" s="16"/>
      <c r="O26" s="18">
        <f>SUM(C26:N26)</f>
        <v>31467.199999999997</v>
      </c>
    </row>
    <row r="27" spans="1:15" x14ac:dyDescent="0.2">
      <c r="A27" s="7"/>
      <c r="B27" s="4" t="s">
        <v>18</v>
      </c>
      <c r="C27" s="16">
        <v>4071.68</v>
      </c>
      <c r="D27" s="16">
        <v>4898.08</v>
      </c>
      <c r="E27" s="16">
        <v>6066.4</v>
      </c>
      <c r="F27" s="16">
        <v>3410.08</v>
      </c>
      <c r="G27" s="16">
        <v>3947.2</v>
      </c>
      <c r="H27" s="16">
        <v>6391.04</v>
      </c>
      <c r="I27" s="16"/>
      <c r="J27" s="16"/>
      <c r="K27" s="16"/>
      <c r="L27" s="16"/>
      <c r="M27" s="16"/>
      <c r="N27" s="16"/>
      <c r="O27" s="18">
        <f t="shared" ref="O27:O29" si="2">SUM(C27:N27)</f>
        <v>28784.48</v>
      </c>
    </row>
    <row r="28" spans="1:15" x14ac:dyDescent="0.2">
      <c r="A28" s="7"/>
      <c r="B28" s="4" t="s">
        <v>19</v>
      </c>
      <c r="C28" s="16">
        <v>3564.64</v>
      </c>
      <c r="D28" s="16">
        <v>3193.92</v>
      </c>
      <c r="E28" s="16">
        <v>5235.68</v>
      </c>
      <c r="F28" s="16">
        <v>9130.8799999999992</v>
      </c>
      <c r="G28" s="16">
        <v>12295.68</v>
      </c>
      <c r="H28" s="16">
        <v>13555.04</v>
      </c>
      <c r="I28" s="16"/>
      <c r="J28" s="16"/>
      <c r="K28" s="16"/>
      <c r="L28" s="16"/>
      <c r="M28" s="16"/>
      <c r="N28" s="16"/>
      <c r="O28" s="18">
        <f t="shared" si="2"/>
        <v>46975.840000000004</v>
      </c>
    </row>
    <row r="29" spans="1:15" x14ac:dyDescent="0.2">
      <c r="A29" s="7"/>
      <c r="B29" s="4" t="s">
        <v>20</v>
      </c>
      <c r="C29" s="16">
        <v>10496.32</v>
      </c>
      <c r="D29" s="16">
        <v>11428.800000000001</v>
      </c>
      <c r="E29" s="16">
        <v>15740.32</v>
      </c>
      <c r="F29" s="16">
        <v>17518.239999999998</v>
      </c>
      <c r="G29" s="16">
        <v>23007.68</v>
      </c>
      <c r="H29" s="16">
        <v>29036.16</v>
      </c>
      <c r="I29" s="16"/>
      <c r="J29" s="16"/>
      <c r="K29" s="16"/>
      <c r="L29" s="16"/>
      <c r="M29" s="16"/>
      <c r="N29" s="16"/>
      <c r="O29" s="18">
        <f t="shared" si="2"/>
        <v>107227.52</v>
      </c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>
        <v>278.72000000000003</v>
      </c>
      <c r="D31" s="16">
        <v>284</v>
      </c>
      <c r="E31" s="16">
        <v>345.92</v>
      </c>
      <c r="F31" s="16">
        <v>313.44</v>
      </c>
      <c r="G31" s="16">
        <v>332.48</v>
      </c>
      <c r="H31" s="16">
        <v>338.88</v>
      </c>
      <c r="I31" s="16"/>
      <c r="J31" s="16"/>
      <c r="K31" s="16"/>
      <c r="L31" s="16"/>
      <c r="M31" s="16"/>
      <c r="N31" s="16"/>
      <c r="O31" s="18">
        <f t="shared" ref="O31:O32" si="3">SUM(C31:N31)</f>
        <v>1893.44</v>
      </c>
    </row>
    <row r="32" spans="1:15" x14ac:dyDescent="0.2">
      <c r="A32" s="7"/>
      <c r="B32" s="4" t="s">
        <v>22</v>
      </c>
      <c r="C32" s="16">
        <v>373.44</v>
      </c>
      <c r="D32" s="16">
        <v>276.64</v>
      </c>
      <c r="E32" s="16">
        <v>347.04</v>
      </c>
      <c r="F32" s="16">
        <v>299.68</v>
      </c>
      <c r="G32" s="16">
        <v>327.84</v>
      </c>
      <c r="H32" s="16">
        <v>414.88</v>
      </c>
      <c r="I32" s="16"/>
      <c r="J32" s="16"/>
      <c r="K32" s="16"/>
      <c r="L32" s="16"/>
      <c r="M32" s="16"/>
      <c r="N32" s="16"/>
      <c r="O32" s="18">
        <f t="shared" si="3"/>
        <v>2039.52</v>
      </c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3</v>
      </c>
      <c r="D34" s="16">
        <v>3</v>
      </c>
      <c r="E34" s="16">
        <v>3</v>
      </c>
      <c r="F34" s="16">
        <v>3</v>
      </c>
      <c r="G34" s="16">
        <v>4</v>
      </c>
      <c r="H34" s="16">
        <v>3</v>
      </c>
      <c r="I34" s="16"/>
      <c r="J34" s="16"/>
      <c r="K34" s="16"/>
      <c r="L34" s="16"/>
      <c r="M34" s="16"/>
      <c r="N34" s="16"/>
      <c r="O34" s="17">
        <f>AVERAGE(C34:H34)</f>
        <v>3.1666666666666665</v>
      </c>
    </row>
    <row r="35" spans="1:15" x14ac:dyDescent="0.2">
      <c r="A35" s="7"/>
      <c r="B35" s="4" t="s">
        <v>17</v>
      </c>
      <c r="C35" s="16">
        <v>215571.783</v>
      </c>
      <c r="D35" s="16">
        <v>246050.872</v>
      </c>
      <c r="E35" s="16">
        <v>236959.02800000002</v>
      </c>
      <c r="F35" s="16">
        <v>243643.94</v>
      </c>
      <c r="G35" s="16">
        <v>250272.02599999998</v>
      </c>
      <c r="H35" s="8">
        <v>296639.13</v>
      </c>
      <c r="I35" s="16"/>
      <c r="J35" s="16"/>
      <c r="K35" s="16"/>
      <c r="L35" s="16"/>
      <c r="M35" s="16"/>
      <c r="N35" s="16"/>
      <c r="O35" s="18">
        <f>SUM(C35:N35)</f>
        <v>1489136.7790000001</v>
      </c>
    </row>
    <row r="36" spans="1:15" x14ac:dyDescent="0.2">
      <c r="A36" s="7"/>
      <c r="B36" s="4" t="s">
        <v>18</v>
      </c>
      <c r="C36" s="16">
        <v>191107.03</v>
      </c>
      <c r="D36" s="16">
        <v>190243.83499999999</v>
      </c>
      <c r="E36" s="16">
        <v>173411.69999999998</v>
      </c>
      <c r="F36" s="16">
        <v>168349.66800000001</v>
      </c>
      <c r="G36" s="16">
        <v>129902.723</v>
      </c>
      <c r="H36" s="8">
        <v>160457.54300000001</v>
      </c>
      <c r="I36" s="16"/>
      <c r="J36" s="16"/>
      <c r="K36" s="16"/>
      <c r="L36" s="16"/>
      <c r="M36" s="16"/>
      <c r="N36" s="16"/>
      <c r="O36" s="18">
        <f t="shared" ref="O36:O41" si="4">SUM(C36:N36)</f>
        <v>1013472.4990000001</v>
      </c>
    </row>
    <row r="37" spans="1:15" x14ac:dyDescent="0.2">
      <c r="A37" s="7"/>
      <c r="B37" s="4" t="s">
        <v>19</v>
      </c>
      <c r="C37" s="16">
        <v>395824.76799999998</v>
      </c>
      <c r="D37" s="16">
        <v>404379.06199999998</v>
      </c>
      <c r="E37" s="16">
        <v>376447.92300000001</v>
      </c>
      <c r="F37" s="16">
        <v>373892.35</v>
      </c>
      <c r="G37" s="16">
        <v>412867.103</v>
      </c>
      <c r="H37" s="8">
        <v>395124.82500000001</v>
      </c>
      <c r="I37" s="16"/>
      <c r="J37" s="16"/>
      <c r="K37" s="16"/>
      <c r="L37" s="16"/>
      <c r="M37" s="16"/>
      <c r="N37" s="16"/>
      <c r="O37" s="18">
        <f t="shared" si="4"/>
        <v>2358536.0310000004</v>
      </c>
    </row>
    <row r="38" spans="1:15" x14ac:dyDescent="0.2">
      <c r="A38" s="7"/>
      <c r="B38" s="4" t="s">
        <v>20</v>
      </c>
      <c r="C38" s="16">
        <v>802503.58100000001</v>
      </c>
      <c r="D38" s="16">
        <v>840673.76899999997</v>
      </c>
      <c r="E38" s="16">
        <v>786818.65100000007</v>
      </c>
      <c r="F38" s="16">
        <v>785885.95799999998</v>
      </c>
      <c r="G38" s="16">
        <v>793041.85199999996</v>
      </c>
      <c r="H38" s="16">
        <v>852221.49800000002</v>
      </c>
      <c r="I38" s="16"/>
      <c r="J38" s="16"/>
      <c r="K38" s="16"/>
      <c r="L38" s="16"/>
      <c r="M38" s="16"/>
      <c r="N38" s="16"/>
      <c r="O38" s="18">
        <f t="shared" si="4"/>
        <v>4861145.3090000004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1709.85</v>
      </c>
      <c r="D40" s="16">
        <v>1732.8000000000002</v>
      </c>
      <c r="E40" s="16">
        <v>1635.65</v>
      </c>
      <c r="F40" s="16">
        <v>2584.8999999999996</v>
      </c>
      <c r="G40" s="16">
        <v>2576.8000000000002</v>
      </c>
      <c r="H40" s="16">
        <v>2442.4</v>
      </c>
      <c r="I40" s="16"/>
      <c r="J40" s="16"/>
      <c r="K40" s="16"/>
      <c r="L40" s="16"/>
      <c r="M40" s="16"/>
      <c r="N40" s="16"/>
      <c r="O40" s="18">
        <f t="shared" si="4"/>
        <v>12682.4</v>
      </c>
    </row>
    <row r="41" spans="1:15" x14ac:dyDescent="0.2">
      <c r="A41" s="7"/>
      <c r="B41" s="4" t="s">
        <v>22</v>
      </c>
      <c r="C41" s="16">
        <v>1674.6499999999999</v>
      </c>
      <c r="D41" s="16">
        <v>1642.95</v>
      </c>
      <c r="E41" s="16">
        <v>1530.45</v>
      </c>
      <c r="F41" s="16">
        <v>2538.6999999999998</v>
      </c>
      <c r="G41" s="16">
        <v>2486.5500000000002</v>
      </c>
      <c r="H41" s="16">
        <v>2390.1999999999998</v>
      </c>
      <c r="I41" s="16"/>
      <c r="J41" s="16"/>
      <c r="K41" s="16"/>
      <c r="L41" s="16"/>
      <c r="M41" s="16"/>
      <c r="N41" s="16"/>
      <c r="O41" s="18">
        <f t="shared" si="4"/>
        <v>12263.5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10</v>
      </c>
      <c r="D43" s="16">
        <v>8</v>
      </c>
      <c r="E43" s="16">
        <v>8</v>
      </c>
      <c r="F43" s="16">
        <v>10</v>
      </c>
      <c r="G43" s="16">
        <v>12</v>
      </c>
      <c r="H43" s="16">
        <v>7</v>
      </c>
      <c r="I43" s="16"/>
      <c r="J43" s="16"/>
      <c r="K43" s="16"/>
      <c r="L43" s="16"/>
      <c r="M43" s="16"/>
      <c r="N43" s="16"/>
      <c r="O43" s="17">
        <f>AVERAGE(C43:H43)</f>
        <v>9.1666666666666661</v>
      </c>
    </row>
    <row r="44" spans="1:15" x14ac:dyDescent="0.2">
      <c r="A44" s="7"/>
      <c r="B44" s="4" t="s">
        <v>17</v>
      </c>
      <c r="C44" s="16">
        <v>98303.957999999984</v>
      </c>
      <c r="D44" s="16">
        <v>57319.923000000003</v>
      </c>
      <c r="E44" s="16">
        <v>11928.488000000001</v>
      </c>
      <c r="F44" s="16">
        <v>183531.08400000003</v>
      </c>
      <c r="G44" s="16">
        <v>372003.48300000007</v>
      </c>
      <c r="H44" s="16">
        <v>31365.138000000003</v>
      </c>
      <c r="I44" s="16"/>
      <c r="J44" s="16"/>
      <c r="K44" s="16"/>
      <c r="L44" s="16"/>
      <c r="M44" s="16"/>
      <c r="N44" s="16"/>
      <c r="O44" s="18">
        <f>SUM(C44:N44)</f>
        <v>754452.07400000014</v>
      </c>
    </row>
    <row r="45" spans="1:15" x14ac:dyDescent="0.2">
      <c r="A45" s="7"/>
      <c r="B45" s="4" t="s">
        <v>18</v>
      </c>
      <c r="C45" s="16">
        <v>105792.515</v>
      </c>
      <c r="D45" s="16">
        <v>34580.500999999997</v>
      </c>
      <c r="E45" s="16">
        <v>6181.1059999999998</v>
      </c>
      <c r="F45" s="16">
        <v>110216.68999999999</v>
      </c>
      <c r="G45" s="16">
        <v>167165.18399999998</v>
      </c>
      <c r="H45" s="16">
        <v>13194.039000000001</v>
      </c>
      <c r="I45" s="16"/>
      <c r="J45" s="16"/>
      <c r="K45" s="16"/>
      <c r="L45" s="16"/>
      <c r="M45" s="16"/>
      <c r="N45" s="16"/>
      <c r="O45" s="18">
        <f t="shared" ref="O45:O50" si="5">SUM(C45:N45)</f>
        <v>437130.03499999992</v>
      </c>
    </row>
    <row r="46" spans="1:15" x14ac:dyDescent="0.2">
      <c r="A46" s="7"/>
      <c r="B46" s="4" t="s">
        <v>19</v>
      </c>
      <c r="C46" s="16">
        <v>227237.69700000001</v>
      </c>
      <c r="D46" s="16">
        <v>45536.223999999995</v>
      </c>
      <c r="E46" s="16">
        <v>12489.862000000001</v>
      </c>
      <c r="F46" s="16">
        <v>448774.80800000002</v>
      </c>
      <c r="G46" s="16">
        <v>845627.59299999999</v>
      </c>
      <c r="H46" s="16">
        <v>63945.009999999995</v>
      </c>
      <c r="I46" s="16"/>
      <c r="J46" s="16"/>
      <c r="K46" s="16"/>
      <c r="L46" s="16"/>
      <c r="M46" s="16"/>
      <c r="N46" s="16"/>
      <c r="O46" s="18">
        <f>SUM(C46:N46)</f>
        <v>1643611.1939999999</v>
      </c>
    </row>
    <row r="47" spans="1:15" x14ac:dyDescent="0.2">
      <c r="A47" s="7"/>
      <c r="B47" s="4" t="s">
        <v>20</v>
      </c>
      <c r="C47" s="16">
        <v>431334.17000000004</v>
      </c>
      <c r="D47" s="16">
        <v>137436.64799999999</v>
      </c>
      <c r="E47" s="16">
        <v>30599.456000000002</v>
      </c>
      <c r="F47" s="16">
        <v>742522.58200000005</v>
      </c>
      <c r="G47" s="16">
        <v>1384796.26</v>
      </c>
      <c r="H47" s="16">
        <v>108504.18700000001</v>
      </c>
      <c r="I47" s="16"/>
      <c r="J47" s="16"/>
      <c r="K47" s="16"/>
      <c r="L47" s="16"/>
      <c r="M47" s="16"/>
      <c r="N47" s="16"/>
      <c r="O47" s="18">
        <f t="shared" si="5"/>
        <v>2835193.3030000003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5142.6000000000004</v>
      </c>
      <c r="D49" s="16">
        <v>4261</v>
      </c>
      <c r="E49" s="16">
        <v>1042.4000000000001</v>
      </c>
      <c r="F49" s="16">
        <v>6443.8</v>
      </c>
      <c r="G49" s="16">
        <v>8576.4000000000015</v>
      </c>
      <c r="H49" s="16">
        <v>1946</v>
      </c>
      <c r="I49" s="16"/>
      <c r="J49" s="16"/>
      <c r="K49" s="16"/>
      <c r="L49" s="16"/>
      <c r="M49" s="16"/>
      <c r="N49" s="16"/>
      <c r="O49" s="18">
        <f t="shared" si="5"/>
        <v>27412.2</v>
      </c>
    </row>
    <row r="50" spans="1:15" x14ac:dyDescent="0.2">
      <c r="A50" s="7"/>
      <c r="B50" s="4" t="s">
        <v>22</v>
      </c>
      <c r="C50" s="16">
        <v>3680.8</v>
      </c>
      <c r="D50" s="16">
        <v>4180.6000000000004</v>
      </c>
      <c r="E50" s="16">
        <v>958</v>
      </c>
      <c r="F50" s="16">
        <v>6411.2</v>
      </c>
      <c r="G50" s="16">
        <v>4521.3999999999996</v>
      </c>
      <c r="H50" s="16">
        <v>1699</v>
      </c>
      <c r="I50" s="16"/>
      <c r="J50" s="16"/>
      <c r="K50" s="16"/>
      <c r="L50" s="16"/>
      <c r="M50" s="16"/>
      <c r="N50" s="16"/>
      <c r="O50" s="18">
        <f t="shared" si="5"/>
        <v>21451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12</v>
      </c>
      <c r="D52" s="16">
        <v>10</v>
      </c>
      <c r="E52" s="16">
        <v>11</v>
      </c>
      <c r="F52" s="16">
        <v>12</v>
      </c>
      <c r="G52" s="16">
        <v>13</v>
      </c>
      <c r="H52" s="16">
        <v>9</v>
      </c>
      <c r="I52" s="16"/>
      <c r="J52" s="16"/>
      <c r="K52" s="16"/>
      <c r="L52" s="16"/>
      <c r="M52" s="16"/>
      <c r="N52" s="16"/>
      <c r="O52" s="17">
        <f>AVERAGE(C52:H52)</f>
        <v>11.166666666666666</v>
      </c>
    </row>
    <row r="53" spans="1:15" x14ac:dyDescent="0.2">
      <c r="A53" s="7"/>
      <c r="B53" s="4" t="s">
        <v>17</v>
      </c>
      <c r="C53" s="16">
        <v>129688.31</v>
      </c>
      <c r="D53" s="16">
        <v>183630.16600000003</v>
      </c>
      <c r="E53" s="16">
        <v>120638.61599999999</v>
      </c>
      <c r="F53" s="16">
        <v>135940.68</v>
      </c>
      <c r="G53" s="16">
        <v>217109.54300000001</v>
      </c>
      <c r="H53" s="16">
        <v>201048.712</v>
      </c>
      <c r="I53" s="16"/>
      <c r="J53" s="16"/>
      <c r="K53" s="16"/>
      <c r="L53" s="16"/>
      <c r="M53" s="16"/>
      <c r="N53" s="16"/>
      <c r="O53" s="18">
        <f>SUM(C53:N53)</f>
        <v>988056.027</v>
      </c>
    </row>
    <row r="54" spans="1:15" x14ac:dyDescent="0.2">
      <c r="A54" s="7"/>
      <c r="B54" s="4" t="s">
        <v>18</v>
      </c>
      <c r="C54" s="16">
        <v>210506.97999999998</v>
      </c>
      <c r="D54" s="16">
        <v>161234.52799999999</v>
      </c>
      <c r="E54" s="16">
        <v>106501.844</v>
      </c>
      <c r="F54" s="16">
        <v>79853.440000000002</v>
      </c>
      <c r="G54" s="16">
        <v>77662.040000000008</v>
      </c>
      <c r="H54" s="16">
        <v>80403.601999999999</v>
      </c>
      <c r="I54" s="16"/>
      <c r="J54" s="16"/>
      <c r="K54" s="16"/>
      <c r="L54" s="16"/>
      <c r="M54" s="16"/>
      <c r="N54" s="16"/>
      <c r="O54" s="18">
        <f t="shared" ref="O54:O59" si="6">SUM(C54:N54)</f>
        <v>716162.43399999989</v>
      </c>
    </row>
    <row r="55" spans="1:15" x14ac:dyDescent="0.2">
      <c r="A55" s="7"/>
      <c r="B55" s="4" t="s">
        <v>19</v>
      </c>
      <c r="C55" s="16">
        <v>377799.49</v>
      </c>
      <c r="D55" s="16">
        <v>280171.46799999999</v>
      </c>
      <c r="E55" s="16">
        <v>279930.91700000002</v>
      </c>
      <c r="F55" s="16">
        <v>345806.81999999995</v>
      </c>
      <c r="G55" s="16">
        <v>665071.20900000003</v>
      </c>
      <c r="H55" s="16">
        <v>502369.27</v>
      </c>
      <c r="I55" s="16"/>
      <c r="J55" s="16"/>
      <c r="K55" s="16"/>
      <c r="L55" s="16"/>
      <c r="M55" s="16"/>
      <c r="N55" s="16"/>
      <c r="O55" s="18">
        <f t="shared" si="6"/>
        <v>2451149.1739999996</v>
      </c>
    </row>
    <row r="56" spans="1:15" x14ac:dyDescent="0.2">
      <c r="A56" s="7"/>
      <c r="B56" s="4" t="s">
        <v>20</v>
      </c>
      <c r="C56" s="16">
        <v>717994.78</v>
      </c>
      <c r="D56" s="16">
        <v>625036.16200000001</v>
      </c>
      <c r="E56" s="16">
        <v>507071.37699999998</v>
      </c>
      <c r="F56" s="16">
        <v>561600.93999999994</v>
      </c>
      <c r="G56" s="16">
        <v>959842.79200000002</v>
      </c>
      <c r="H56" s="16">
        <v>783821.58400000003</v>
      </c>
      <c r="I56" s="16"/>
      <c r="J56" s="16"/>
      <c r="K56" s="16"/>
      <c r="L56" s="16"/>
      <c r="M56" s="16"/>
      <c r="N56" s="16"/>
      <c r="O56" s="18">
        <f t="shared" si="6"/>
        <v>4155367.6349999998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7058</v>
      </c>
      <c r="D58" s="16">
        <v>4628</v>
      </c>
      <c r="E58" s="16">
        <v>4553</v>
      </c>
      <c r="F58" s="16">
        <v>7028</v>
      </c>
      <c r="G58" s="16">
        <v>7945</v>
      </c>
      <c r="H58" s="16">
        <v>2080</v>
      </c>
      <c r="I58" s="16"/>
      <c r="J58" s="16"/>
      <c r="K58" s="16"/>
      <c r="L58" s="16"/>
      <c r="M58" s="16"/>
      <c r="N58" s="16"/>
      <c r="O58" s="18">
        <f t="shared" si="6"/>
        <v>33292</v>
      </c>
    </row>
    <row r="59" spans="1:15" x14ac:dyDescent="0.2">
      <c r="A59" s="7"/>
      <c r="B59" s="4" t="s">
        <v>22</v>
      </c>
      <c r="C59" s="16">
        <v>8846</v>
      </c>
      <c r="D59" s="16">
        <v>4603</v>
      </c>
      <c r="E59" s="16">
        <v>4677</v>
      </c>
      <c r="F59" s="16">
        <v>6683</v>
      </c>
      <c r="G59" s="16">
        <v>6975</v>
      </c>
      <c r="H59" s="16">
        <v>2060</v>
      </c>
      <c r="I59" s="16"/>
      <c r="J59" s="16"/>
      <c r="K59" s="16"/>
      <c r="L59" s="16"/>
      <c r="M59" s="16"/>
      <c r="N59" s="16"/>
      <c r="O59" s="18">
        <f t="shared" si="6"/>
        <v>33844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48</v>
      </c>
      <c r="D62" s="24">
        <f>+D52+D43+D34+D25+D16+D7</f>
        <v>41</v>
      </c>
      <c r="E62" s="24">
        <f>+E52+E43+E34+E25+E16+E7</f>
        <v>44</v>
      </c>
      <c r="F62" s="24">
        <f t="shared" ref="F62:G62" si="7">+F52+F43+F34+F25+F16+F7</f>
        <v>48</v>
      </c>
      <c r="G62" s="24">
        <f t="shared" si="7"/>
        <v>53</v>
      </c>
      <c r="H62" s="24">
        <f t="shared" ref="H62" si="8">+H52+H43+H34+H25+H16+H7</f>
        <v>40</v>
      </c>
      <c r="I62" s="16"/>
      <c r="J62" s="16"/>
      <c r="K62" s="16"/>
      <c r="L62" s="16"/>
      <c r="M62" s="16"/>
      <c r="N62" s="16"/>
      <c r="O62" s="25">
        <f>AVERAGE(C62:H62)</f>
        <v>45.666666666666664</v>
      </c>
    </row>
    <row r="63" spans="1:15" x14ac:dyDescent="0.2">
      <c r="A63" s="26"/>
      <c r="B63" s="12"/>
      <c r="C63" s="27"/>
      <c r="D63" s="27"/>
      <c r="E63" s="27"/>
      <c r="F63" s="27"/>
      <c r="G63" s="27"/>
      <c r="H63" s="27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D67" si="9">+C53+C44+C35+C26+C17+C8</f>
        <v>1163829.1510000001</v>
      </c>
      <c r="D64" s="27">
        <f t="shared" si="9"/>
        <v>1218463.5079999999</v>
      </c>
      <c r="E64" s="27">
        <f t="shared" ref="E64:G64" si="10">+E53+E44+E35+E26+E17+E8</f>
        <v>1214390.9780000001</v>
      </c>
      <c r="F64" s="27">
        <f t="shared" si="10"/>
        <v>1343572.159</v>
      </c>
      <c r="G64" s="27">
        <f t="shared" si="10"/>
        <v>1693627.5079999999</v>
      </c>
      <c r="H64" s="27">
        <f t="shared" ref="H64" si="11">+H53+H44+H35+H26+H17+H8</f>
        <v>1441859.0989999999</v>
      </c>
      <c r="I64" s="16"/>
      <c r="J64" s="16"/>
      <c r="K64" s="16"/>
      <c r="L64" s="16"/>
      <c r="M64" s="16"/>
      <c r="N64" s="16"/>
      <c r="O64" s="28">
        <f>SUM(C64:N64)</f>
        <v>8075742.402999999</v>
      </c>
    </row>
    <row r="65" spans="1:15" x14ac:dyDescent="0.2">
      <c r="A65" s="26"/>
      <c r="B65" s="12" t="s">
        <v>18</v>
      </c>
      <c r="C65" s="27">
        <f t="shared" si="9"/>
        <v>1155330.466</v>
      </c>
      <c r="D65" s="27">
        <f t="shared" si="9"/>
        <v>974887.60100000002</v>
      </c>
      <c r="E65" s="27">
        <f t="shared" ref="E65:G65" si="12">+E54+E45+E36+E27+E18+E9</f>
        <v>992715.15500000003</v>
      </c>
      <c r="F65" s="27">
        <f t="shared" si="12"/>
        <v>906301.11900000006</v>
      </c>
      <c r="G65" s="27">
        <f t="shared" si="12"/>
        <v>771839.36199999996</v>
      </c>
      <c r="H65" s="27">
        <f t="shared" ref="H65" si="13">+H54+H45+H36+H27+H18+H9</f>
        <v>688200.43400000001</v>
      </c>
      <c r="I65" s="16"/>
      <c r="J65" s="16"/>
      <c r="K65" s="16"/>
      <c r="L65" s="16"/>
      <c r="M65" s="16"/>
      <c r="N65" s="16"/>
      <c r="O65" s="28">
        <f t="shared" ref="O65:O70" si="14">SUM(C65:N65)</f>
        <v>5489274.1370000001</v>
      </c>
    </row>
    <row r="66" spans="1:15" x14ac:dyDescent="0.2">
      <c r="A66" s="26"/>
      <c r="B66" s="12" t="s">
        <v>19</v>
      </c>
      <c r="C66" s="27">
        <f t="shared" si="9"/>
        <v>2121155.517</v>
      </c>
      <c r="D66" s="27">
        <f t="shared" si="9"/>
        <v>1731523.662</v>
      </c>
      <c r="E66" s="27">
        <f t="shared" ref="E66:G66" si="15">+E55+E46+E37+E28+E19+E10</f>
        <v>1857298.7489999998</v>
      </c>
      <c r="F66" s="27">
        <f t="shared" si="15"/>
        <v>2237224.057</v>
      </c>
      <c r="G66" s="27">
        <f t="shared" si="15"/>
        <v>3274615.2740000002</v>
      </c>
      <c r="H66" s="27">
        <f t="shared" ref="H66" si="16">+H55+H46+H37+H28+H19+H10</f>
        <v>2416076.3840000001</v>
      </c>
      <c r="I66" s="16"/>
      <c r="J66" s="16"/>
      <c r="K66" s="16"/>
      <c r="L66" s="16"/>
      <c r="M66" s="16"/>
      <c r="N66" s="16"/>
      <c r="O66" s="28">
        <f t="shared" si="14"/>
        <v>13637893.642999999</v>
      </c>
    </row>
    <row r="67" spans="1:15" x14ac:dyDescent="0.2">
      <c r="A67" s="26"/>
      <c r="B67" s="12" t="s">
        <v>20</v>
      </c>
      <c r="C67" s="27">
        <f t="shared" si="9"/>
        <v>4440315.1340000005</v>
      </c>
      <c r="D67" s="27">
        <f t="shared" si="9"/>
        <v>3924874.7710000002</v>
      </c>
      <c r="E67" s="27">
        <f t="shared" ref="E67:G67" si="17">+E56+E47+E38+E29+E20+E11</f>
        <v>4064404.8819999998</v>
      </c>
      <c r="F67" s="27">
        <f t="shared" si="17"/>
        <v>4487097.335</v>
      </c>
      <c r="G67" s="27">
        <f t="shared" si="17"/>
        <v>5740082.1440000003</v>
      </c>
      <c r="H67" s="27">
        <f t="shared" ref="H67" si="18">+H56+H47+H38+H29+H20+H11</f>
        <v>4546135.9169999994</v>
      </c>
      <c r="I67" s="16"/>
      <c r="J67" s="16"/>
      <c r="K67" s="16"/>
      <c r="L67" s="16"/>
      <c r="M67" s="16"/>
      <c r="N67" s="16"/>
      <c r="O67" s="28">
        <f t="shared" si="14"/>
        <v>27202910.183000002</v>
      </c>
    </row>
    <row r="68" spans="1:15" x14ac:dyDescent="0.2">
      <c r="A68" s="26"/>
      <c r="B68" s="12"/>
      <c r="C68" s="27"/>
      <c r="D68" s="27"/>
      <c r="E68" s="27"/>
      <c r="F68" s="27"/>
      <c r="G68" s="27"/>
      <c r="H68" s="27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D70" si="19">+C58+C49+C40+C31+C22+C13</f>
        <v>24250.13</v>
      </c>
      <c r="D69" s="27">
        <f t="shared" si="19"/>
        <v>18657.61</v>
      </c>
      <c r="E69" s="27">
        <f t="shared" ref="E69:G69" si="20">+E58+E49+E40+E31+E22+E13</f>
        <v>16717.560000000001</v>
      </c>
      <c r="F69" s="27">
        <f t="shared" si="20"/>
        <v>25900.440000000002</v>
      </c>
      <c r="G69" s="27">
        <f t="shared" si="20"/>
        <v>29287.4</v>
      </c>
      <c r="H69" s="27">
        <f t="shared" ref="H69" si="21">+H58+H49+H40+H31+H22+H13</f>
        <v>16546.800000000003</v>
      </c>
      <c r="I69" s="16"/>
      <c r="J69" s="16"/>
      <c r="K69" s="16"/>
      <c r="L69" s="16"/>
      <c r="M69" s="16"/>
      <c r="N69" s="16"/>
      <c r="O69" s="28">
        <f t="shared" si="14"/>
        <v>131359.94</v>
      </c>
    </row>
    <row r="70" spans="1:15" x14ac:dyDescent="0.2">
      <c r="A70" s="29"/>
      <c r="B70" s="30" t="s">
        <v>22</v>
      </c>
      <c r="C70" s="20">
        <f t="shared" si="19"/>
        <v>22916.43</v>
      </c>
      <c r="D70" s="20">
        <f t="shared" si="19"/>
        <v>17318.09</v>
      </c>
      <c r="E70" s="20">
        <f t="shared" ref="E70:G70" si="22">+E59+E50+E41+E32+E23+E14</f>
        <v>16218.61</v>
      </c>
      <c r="F70" s="20">
        <f t="shared" si="22"/>
        <v>24397.18</v>
      </c>
      <c r="G70" s="20">
        <f t="shared" si="22"/>
        <v>22580.870000000003</v>
      </c>
      <c r="H70" s="20">
        <f t="shared" ref="H70" si="23">+H59+H50+H41+H32+H23+H14</f>
        <v>15273.59</v>
      </c>
      <c r="I70" s="20"/>
      <c r="J70" s="20"/>
      <c r="K70" s="20"/>
      <c r="L70" s="20"/>
      <c r="M70" s="20"/>
      <c r="N70" s="20"/>
      <c r="O70" s="31">
        <f t="shared" si="14"/>
        <v>118704.76999999999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2022-07-27T19:03:42Z</cp:lastPrinted>
  <dcterms:created xsi:type="dcterms:W3CDTF">2018-08-01T15:51:58Z</dcterms:created>
  <dcterms:modified xsi:type="dcterms:W3CDTF">2024-07-23T16:32:52Z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2024-03-18T17:36:28Z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83afcc32-9690-4401-b71d-74db136011b8</vt:lpwstr>
  </property>
  <property fmtid="{D5CDD505-2E9C-101B-9397-08002B2CF9AE}" pid="8" name="MSIP_Label_019c027e-33b7-45fc-a572-8ffa5d09ec36_ContentBits">
    <vt:lpwstr>2</vt:lpwstr>
  </property>
</Properties>
</file>