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Final 10-25-24 submission\MPD\Confirmed Done\"/>
    </mc:Choice>
  </mc:AlternateContent>
  <xr:revisionPtr revIDLastSave="0" documentId="13_ncr:1_{BC80E018-6FEF-455A-9C52-232D590F206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Large SO Only" sheetId="7" r:id="rId1"/>
    <sheet name="All Large" sheetId="3" r:id="rId2"/>
  </sheets>
  <definedNames>
    <definedName name="ID" localSheetId="1" hidden="1">"46b5f40d-65a0-4b91-91e8-71cd7f998e10"</definedName>
    <definedName name="ID" localSheetId="0" hidden="1">"d7284eaf-9a3a-4216-ba70-e9fcf9dc7656"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1" i="3" l="1"/>
  <c r="X9" i="7"/>
  <c r="W41" i="7"/>
  <c r="W40" i="7"/>
  <c r="V42" i="7"/>
  <c r="V41" i="7"/>
  <c r="V40" i="7"/>
  <c r="W17" i="7"/>
  <c r="X17" i="7"/>
  <c r="W9" i="7"/>
  <c r="W9" i="3"/>
  <c r="X9" i="3"/>
  <c r="W33" i="3"/>
  <c r="X33" i="3"/>
  <c r="W25" i="3"/>
  <c r="X25" i="3"/>
  <c r="W17" i="3"/>
  <c r="X17" i="3"/>
  <c r="W39" i="3"/>
  <c r="X39" i="3"/>
  <c r="W40" i="3"/>
  <c r="X40" i="3"/>
  <c r="W43" i="3"/>
  <c r="X43" i="3"/>
  <c r="W44" i="3"/>
  <c r="X44" i="3"/>
  <c r="W39" i="7"/>
  <c r="X39" i="7"/>
  <c r="X40" i="7"/>
  <c r="X41" i="7"/>
  <c r="W44" i="7"/>
  <c r="X44" i="7"/>
  <c r="W45" i="7"/>
  <c r="X45" i="7"/>
  <c r="V39" i="3"/>
  <c r="V40" i="3"/>
  <c r="V41" i="3"/>
  <c r="V43" i="3"/>
  <c r="V44" i="3"/>
  <c r="O9" i="3"/>
  <c r="P9" i="3"/>
  <c r="Q9" i="3"/>
  <c r="R9" i="3"/>
  <c r="S9" i="3"/>
  <c r="T9" i="3"/>
  <c r="U9" i="3"/>
  <c r="V9" i="3"/>
  <c r="O17" i="3"/>
  <c r="P17" i="3"/>
  <c r="Q17" i="3"/>
  <c r="R17" i="3"/>
  <c r="S17" i="3"/>
  <c r="T17" i="3"/>
  <c r="U17" i="3"/>
  <c r="V17" i="3"/>
  <c r="O25" i="3"/>
  <c r="P25" i="3"/>
  <c r="Q25" i="3"/>
  <c r="R25" i="3"/>
  <c r="S25" i="3"/>
  <c r="T25" i="3"/>
  <c r="U25" i="3"/>
  <c r="V25" i="3"/>
  <c r="O33" i="3"/>
  <c r="P33" i="3"/>
  <c r="Q33" i="3"/>
  <c r="R33" i="3"/>
  <c r="S33" i="3"/>
  <c r="T33" i="3"/>
  <c r="U33" i="3"/>
  <c r="V33" i="3"/>
  <c r="N33" i="3"/>
  <c r="N25" i="3"/>
  <c r="N17" i="3"/>
  <c r="N9" i="3"/>
  <c r="O40" i="7"/>
  <c r="P40" i="7"/>
  <c r="Q40" i="7"/>
  <c r="R40" i="7"/>
  <c r="S40" i="7"/>
  <c r="T40" i="7"/>
  <c r="U40" i="7"/>
  <c r="O41" i="7"/>
  <c r="P41" i="7"/>
  <c r="Q41" i="7"/>
  <c r="R41" i="7"/>
  <c r="S41" i="7"/>
  <c r="T41" i="7"/>
  <c r="U41" i="7"/>
  <c r="O42" i="7"/>
  <c r="P42" i="7"/>
  <c r="Q42" i="7"/>
  <c r="R42" i="7"/>
  <c r="S42" i="7"/>
  <c r="T42" i="7"/>
  <c r="U42" i="7"/>
  <c r="O44" i="7"/>
  <c r="P44" i="7"/>
  <c r="Q44" i="7"/>
  <c r="R44" i="7"/>
  <c r="S44" i="7"/>
  <c r="T44" i="7"/>
  <c r="U44" i="7"/>
  <c r="V44" i="7"/>
  <c r="O45" i="7"/>
  <c r="P45" i="7"/>
  <c r="Q45" i="7"/>
  <c r="R45" i="7"/>
  <c r="S45" i="7"/>
  <c r="T45" i="7"/>
  <c r="U45" i="7"/>
  <c r="V45" i="7"/>
  <c r="N41" i="7"/>
  <c r="N42" i="7"/>
  <c r="N44" i="7"/>
  <c r="N45" i="7"/>
  <c r="N40" i="7"/>
  <c r="O39" i="7"/>
  <c r="P39" i="7"/>
  <c r="Q39" i="7"/>
  <c r="R39" i="7"/>
  <c r="S39" i="7"/>
  <c r="T39" i="7"/>
  <c r="U39" i="7"/>
  <c r="V39" i="7"/>
  <c r="N39" i="7"/>
  <c r="X42" i="7" l="1"/>
  <c r="W42" i="7"/>
  <c r="X41" i="3"/>
  <c r="W41" i="3"/>
  <c r="O43" i="3"/>
  <c r="P43" i="3"/>
  <c r="Q43" i="3"/>
  <c r="R43" i="3"/>
  <c r="S43" i="3"/>
  <c r="T43" i="3"/>
  <c r="U43" i="3"/>
  <c r="O44" i="3"/>
  <c r="P44" i="3"/>
  <c r="Q44" i="3"/>
  <c r="R44" i="3"/>
  <c r="S44" i="3"/>
  <c r="T44" i="3"/>
  <c r="U44" i="3"/>
  <c r="O39" i="3"/>
  <c r="P39" i="3"/>
  <c r="Q39" i="3"/>
  <c r="R39" i="3"/>
  <c r="S39" i="3"/>
  <c r="T39" i="3"/>
  <c r="U39" i="3"/>
  <c r="O40" i="3"/>
  <c r="P40" i="3"/>
  <c r="Q40" i="3"/>
  <c r="R40" i="3"/>
  <c r="S40" i="3"/>
  <c r="T40" i="3"/>
  <c r="U40" i="3"/>
  <c r="O41" i="3"/>
  <c r="P41" i="3"/>
  <c r="Q41" i="3"/>
  <c r="R41" i="3"/>
  <c r="T41" i="3"/>
  <c r="U41" i="3"/>
  <c r="N40" i="3"/>
  <c r="N41" i="3"/>
  <c r="N43" i="3"/>
  <c r="N44" i="3"/>
  <c r="N39" i="3"/>
</calcChain>
</file>

<file path=xl/sharedStrings.xml><?xml version="1.0" encoding="utf-8"?>
<sst xmlns="http://schemas.openxmlformats.org/spreadsheetml/2006/main" count="86" uniqueCount="21">
  <si>
    <t>EPT</t>
  </si>
  <si>
    <t>Customers</t>
  </si>
  <si>
    <t>On Peak kWh</t>
  </si>
  <si>
    <t>Off-Peak kWh</t>
  </si>
  <si>
    <t>Total kWh</t>
  </si>
  <si>
    <t>On Peak kW</t>
  </si>
  <si>
    <t>Off-Peak kW</t>
  </si>
  <si>
    <t>EST</t>
  </si>
  <si>
    <t>HT/MC-L</t>
  </si>
  <si>
    <t>Voltage</t>
  </si>
  <si>
    <t>ST</t>
  </si>
  <si>
    <t>Subtransmission</t>
  </si>
  <si>
    <t>Total</t>
  </si>
  <si>
    <t>Large Standard Offer Group Billing Determinants, All Customers</t>
  </si>
  <si>
    <t>Large Standard Offer Group Billing Determinants, Standard Offer Customers</t>
  </si>
  <si>
    <t>Versant Power - Maine Public Service District</t>
  </si>
  <si>
    <t>Versant Power- Maine Public Service District</t>
  </si>
  <si>
    <t>Secondary</t>
  </si>
  <si>
    <t>Primary</t>
  </si>
  <si>
    <t>Class</t>
  </si>
  <si>
    <t>Transmisson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</si>
</sst>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9" fontId="7" fillId="0" borderId="0" applyFont="0" applyFill="0" applyBorder="0" applyAlignment="0" applyProtection="0"/>
    <xf numFmtId="3" fontId="8" fillId="0" borderId="1"/>
    <xf numFmtId="43" fontId="1" fillId="0" borderId="0" applyFont="0" applyFill="0" applyBorder="0" applyAlignment="0" applyProtection="0"/>
  </cellStyleXfs>
  <cellXfs count="71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165" fontId="1" fillId="0" borderId="0" xfId="3" applyNumberFormat="1" applyBorder="1"/>
    <xf numFmtId="165" fontId="5" fillId="0" borderId="0" xfId="1" applyNumberFormat="1" applyFont="1" applyBorder="1" applyAlignment="1">
      <alignment horizontal="centerContinuous"/>
    </xf>
    <xf numFmtId="0" fontId="1" fillId="0" borderId="0" xfId="3" applyFill="1" applyBorder="1"/>
    <xf numFmtId="165" fontId="5" fillId="0" borderId="0" xfId="1" applyNumberFormat="1" applyFont="1" applyBorder="1" applyAlignment="1">
      <alignment horizontal="center"/>
    </xf>
    <xf numFmtId="3" fontId="4" fillId="0" borderId="0" xfId="2" applyNumberFormat="1" applyBorder="1" applyAlignment="1">
      <alignment horizontal="center"/>
    </xf>
    <xf numFmtId="3" fontId="1" fillId="0" borderId="0" xfId="3" applyNumberForma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1" fillId="0" borderId="0" xfId="3" applyNumberFormat="1" applyBorder="1"/>
    <xf numFmtId="3" fontId="4" fillId="0" borderId="0" xfId="2" applyNumberFormat="1" applyFill="1" applyBorder="1" applyAlignment="1">
      <alignment horizontal="center"/>
    </xf>
    <xf numFmtId="3" fontId="1" fillId="0" borderId="0" xfId="3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5" fontId="1" fillId="0" borderId="0" xfId="3" applyNumberFormat="1" applyFill="1" applyBorder="1"/>
    <xf numFmtId="3" fontId="1" fillId="0" borderId="0" xfId="3" applyNumberFormat="1" applyFill="1" applyBorder="1"/>
    <xf numFmtId="164" fontId="1" fillId="0" borderId="0" xfId="3" applyNumberFormat="1" applyFill="1" applyBorder="1"/>
    <xf numFmtId="43" fontId="1" fillId="0" borderId="0" xfId="3" applyNumberFormat="1" applyFill="1" applyBorder="1"/>
    <xf numFmtId="10" fontId="1" fillId="0" borderId="0" xfId="4" applyNumberFormat="1" applyFont="1" applyFill="1" applyBorder="1"/>
    <xf numFmtId="3" fontId="1" fillId="0" borderId="0" xfId="3" applyNumberFormat="1" applyFont="1" applyBorder="1" applyAlignment="1">
      <alignment horizontal="center"/>
    </xf>
    <xf numFmtId="0" fontId="1" fillId="0" borderId="0" xfId="3" applyFont="1" applyBorder="1"/>
    <xf numFmtId="0" fontId="2" fillId="0" borderId="0" xfId="0" applyFont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4" fillId="0" borderId="0" xfId="2" applyNumberFormat="1" applyAlignment="1">
      <alignment horizontal="center"/>
    </xf>
    <xf numFmtId="3" fontId="1" fillId="0" borderId="0" xfId="3" applyNumberFormat="1" applyAlignment="1">
      <alignment horizontal="center"/>
    </xf>
    <xf numFmtId="3" fontId="0" fillId="0" borderId="0" xfId="0" applyNumberFormat="1" applyAlignment="1">
      <alignment horizontal="center"/>
    </xf>
    <xf numFmtId="39" fontId="1" fillId="0" borderId="0" xfId="3" applyNumberFormat="1"/>
    <xf numFmtId="0" fontId="1" fillId="0" borderId="0" xfId="3"/>
    <xf numFmtId="0" fontId="2" fillId="0" borderId="0" xfId="3" applyFont="1"/>
    <xf numFmtId="3" fontId="2" fillId="0" borderId="0" xfId="6" applyNumberFormat="1" applyFont="1" applyFill="1" applyBorder="1" applyAlignment="1">
      <alignment horizontal="center"/>
    </xf>
    <xf numFmtId="3" fontId="2" fillId="0" borderId="0" xfId="6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/>
    <xf numFmtId="165" fontId="1" fillId="2" borderId="0" xfId="3" applyNumberFormat="1" applyFill="1" applyBorder="1"/>
    <xf numFmtId="165" fontId="5" fillId="2" borderId="0" xfId="6" applyNumberFormat="1" applyFont="1" applyFill="1" applyBorder="1" applyAlignment="1">
      <alignment horizontal="center"/>
    </xf>
    <xf numFmtId="0" fontId="2" fillId="0" borderId="0" xfId="3" applyFont="1" applyBorder="1"/>
    <xf numFmtId="164" fontId="0" fillId="0" borderId="0" xfId="6" applyNumberFormat="1" applyFont="1" applyBorder="1"/>
    <xf numFmtId="0" fontId="2" fillId="0" borderId="2" xfId="3" applyFont="1" applyBorder="1"/>
    <xf numFmtId="0" fontId="1" fillId="0" borderId="2" xfId="3" applyBorder="1"/>
    <xf numFmtId="3" fontId="1" fillId="0" borderId="2" xfId="3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0" xfId="3" applyFont="1" applyFill="1" applyBorder="1"/>
    <xf numFmtId="165" fontId="1" fillId="3" borderId="0" xfId="3" applyNumberFormat="1" applyFill="1" applyBorder="1"/>
    <xf numFmtId="165" fontId="5" fillId="3" borderId="0" xfId="6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3" applyFont="1" applyAlignment="1">
      <alignment horizontal="center"/>
    </xf>
    <xf numFmtId="165" fontId="5" fillId="3" borderId="0" xfId="3" applyNumberFormat="1" applyFont="1" applyFill="1" applyBorder="1" applyAlignment="1">
      <alignment horizontal="center"/>
    </xf>
    <xf numFmtId="165" fontId="5" fillId="0" borderId="0" xfId="3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Continuous"/>
    </xf>
    <xf numFmtId="165" fontId="5" fillId="2" borderId="0" xfId="3" applyNumberFormat="1" applyFont="1" applyFill="1" applyBorder="1" applyAlignment="1">
      <alignment horizontal="center"/>
    </xf>
    <xf numFmtId="3" fontId="0" fillId="0" borderId="0" xfId="6" applyNumberFormat="1" applyFont="1" applyBorder="1"/>
    <xf numFmtId="3" fontId="0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164" fontId="0" fillId="0" borderId="0" xfId="1" applyNumberFormat="1" applyFont="1"/>
    <xf numFmtId="0" fontId="9" fillId="0" borderId="0" xfId="0" applyFont="1"/>
    <xf numFmtId="9" fontId="2" fillId="0" borderId="0" xfId="4" applyFont="1" applyBorder="1"/>
    <xf numFmtId="9" fontId="1" fillId="0" borderId="0" xfId="4" applyFont="1" applyAlignment="1">
      <alignment horizontal="center"/>
    </xf>
    <xf numFmtId="9" fontId="1" fillId="0" borderId="0" xfId="4" applyFont="1" applyFill="1" applyBorder="1"/>
    <xf numFmtId="9" fontId="4" fillId="0" borderId="0" xfId="4" applyFont="1" applyAlignment="1">
      <alignment horizontal="center"/>
    </xf>
  </cellXfs>
  <cellStyles count="7">
    <cellStyle name="Comma" xfId="1" builtinId="3"/>
    <cellStyle name="Comma 2" xfId="6" xr:uid="{3635D58F-3669-4E4A-88DC-AC811A4C1690}"/>
    <cellStyle name="Measure Summary TM1 - IBM Cognos" xfId="5" xr:uid="{1FE3CF82-997E-41FD-9CFB-506E1CBB688D}"/>
    <cellStyle name="Normal" xfId="0" builtinId="0"/>
    <cellStyle name="Normal 2" xfId="2" xr:uid="{00000000-0005-0000-0000-000002000000}"/>
    <cellStyle name="Normal_2008YTD_BD_ahm" xfId="3" xr:uid="{00000000-0005-0000-0000-000003000000}"/>
    <cellStyle name="Percent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Z87"/>
  <sheetViews>
    <sheetView zoomScale="80" zoomScaleNormal="80" workbookViewId="0">
      <selection activeCell="B52" sqref="B52"/>
    </sheetView>
  </sheetViews>
  <sheetFormatPr defaultRowHeight="12.75" x14ac:dyDescent="0.2"/>
  <cols>
    <col min="1" max="2" width="25.28515625" style="7" customWidth="1"/>
    <col min="3" max="3" width="12.7109375" style="6" customWidth="1"/>
    <col min="4" max="15" width="10.85546875" style="3" customWidth="1"/>
    <col min="16" max="22" width="10.85546875" style="6" customWidth="1"/>
    <col min="23" max="25" width="9.5703125" style="6" bestFit="1" customWidth="1"/>
    <col min="26" max="16384" width="9.140625" style="6"/>
  </cols>
  <sheetData>
    <row r="1" spans="1:26" x14ac:dyDescent="0.2">
      <c r="A1" s="9" t="s">
        <v>16</v>
      </c>
      <c r="B1" s="9"/>
      <c r="C1" s="4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5"/>
    </row>
    <row r="2" spans="1:26" x14ac:dyDescent="0.2">
      <c r="A2" s="41" t="s">
        <v>14</v>
      </c>
      <c r="B2" s="41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1:26" s="12" customFormat="1" x14ac:dyDescent="0.2">
      <c r="A3" s="42"/>
      <c r="B3" s="42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/>
    </row>
    <row r="4" spans="1:26" s="23" customFormat="1" x14ac:dyDescent="0.2">
      <c r="A4" s="60"/>
      <c r="B4" s="60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6" s="12" customFormat="1" x14ac:dyDescent="0.2">
      <c r="A5" s="38" t="s">
        <v>19</v>
      </c>
      <c r="B5" s="57" t="s">
        <v>9</v>
      </c>
      <c r="C5" s="23"/>
      <c r="D5" s="31">
        <v>44927</v>
      </c>
      <c r="E5" s="31">
        <v>44959</v>
      </c>
      <c r="F5" s="31">
        <v>44988</v>
      </c>
      <c r="G5" s="31">
        <v>45020</v>
      </c>
      <c r="H5" s="31">
        <v>45051</v>
      </c>
      <c r="I5" s="31">
        <v>45083</v>
      </c>
      <c r="J5" s="31">
        <v>45114</v>
      </c>
      <c r="K5" s="31">
        <v>45146</v>
      </c>
      <c r="L5" s="31">
        <v>45178</v>
      </c>
      <c r="M5" s="31">
        <v>45209</v>
      </c>
      <c r="N5" s="31">
        <v>45240</v>
      </c>
      <c r="O5" s="31">
        <v>45270</v>
      </c>
      <c r="P5" s="31">
        <v>45301</v>
      </c>
      <c r="Q5" s="31">
        <v>45332</v>
      </c>
      <c r="R5" s="31">
        <v>45361</v>
      </c>
      <c r="S5" s="31">
        <v>45392</v>
      </c>
      <c r="T5" s="31">
        <v>45422</v>
      </c>
      <c r="U5" s="31">
        <v>45453</v>
      </c>
      <c r="V5" s="31">
        <v>45483</v>
      </c>
      <c r="W5" s="31">
        <v>45514</v>
      </c>
      <c r="X5" s="31">
        <v>45545</v>
      </c>
      <c r="Y5" s="31">
        <v>45575</v>
      </c>
      <c r="Z5" s="20"/>
    </row>
    <row r="6" spans="1:26" s="12" customFormat="1" x14ac:dyDescent="0.2">
      <c r="A6" s="6" t="s">
        <v>0</v>
      </c>
      <c r="B6" s="55"/>
      <c r="C6" s="6" t="s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/>
    </row>
    <row r="7" spans="1:26" s="12" customFormat="1" x14ac:dyDescent="0.2">
      <c r="A7" s="45"/>
      <c r="B7" s="6" t="s">
        <v>18</v>
      </c>
      <c r="C7" s="6" t="s">
        <v>2</v>
      </c>
      <c r="D7" s="15">
        <v>214328.60999999993</v>
      </c>
      <c r="E7" s="15">
        <v>206376.48000000007</v>
      </c>
      <c r="F7" s="15">
        <v>199267.51500000001</v>
      </c>
      <c r="G7" s="15">
        <v>201596.17500000002</v>
      </c>
      <c r="H7" s="15">
        <v>103428.13499999999</v>
      </c>
      <c r="I7" s="15">
        <v>181545.23300000001</v>
      </c>
      <c r="J7" s="15">
        <v>186097.54499999998</v>
      </c>
      <c r="K7" s="61">
        <v>136509.66</v>
      </c>
      <c r="L7" s="61">
        <v>132318.89999999997</v>
      </c>
      <c r="M7" s="61">
        <v>144239.94</v>
      </c>
      <c r="N7" s="18">
        <v>160251.26800000004</v>
      </c>
      <c r="O7" s="18">
        <v>173191.19799999995</v>
      </c>
      <c r="P7" s="15">
        <v>169846.0860000001</v>
      </c>
      <c r="Q7" s="15">
        <v>197850.70599999998</v>
      </c>
      <c r="R7" s="15">
        <v>183886.16199999998</v>
      </c>
      <c r="S7" s="15">
        <v>176771.03400000004</v>
      </c>
      <c r="T7" s="15">
        <v>175103.212</v>
      </c>
      <c r="U7" s="15">
        <v>173508.44400000008</v>
      </c>
      <c r="V7" s="15">
        <v>168170.40399999998</v>
      </c>
      <c r="W7" s="14">
        <v>193083.42600000001</v>
      </c>
      <c r="X7" s="14">
        <v>144551.78700000001</v>
      </c>
      <c r="Y7" s="46"/>
    </row>
    <row r="8" spans="1:26" s="12" customFormat="1" x14ac:dyDescent="0.2">
      <c r="A8" s="38"/>
      <c r="B8" s="38"/>
      <c r="C8" s="6" t="s">
        <v>3</v>
      </c>
      <c r="D8" s="15">
        <v>106712.36999999997</v>
      </c>
      <c r="E8" s="15">
        <v>107420.31</v>
      </c>
      <c r="F8" s="15">
        <v>104115.32999999997</v>
      </c>
      <c r="G8" s="15">
        <v>90988.154999999999</v>
      </c>
      <c r="H8" s="15">
        <v>44488.215000000004</v>
      </c>
      <c r="I8" s="15">
        <v>74678.760000000009</v>
      </c>
      <c r="J8" s="15">
        <v>70458.48000000001</v>
      </c>
      <c r="K8" s="61">
        <v>88920.9</v>
      </c>
      <c r="L8" s="61">
        <v>85394.474999999991</v>
      </c>
      <c r="M8" s="61">
        <v>93251.205000000002</v>
      </c>
      <c r="N8" s="18">
        <v>170800.07400000014</v>
      </c>
      <c r="O8" s="18">
        <v>166291.05199999994</v>
      </c>
      <c r="P8" s="15">
        <v>192147.50999999998</v>
      </c>
      <c r="Q8" s="15">
        <v>188340.62399999995</v>
      </c>
      <c r="R8" s="15">
        <v>182307.23200000002</v>
      </c>
      <c r="S8" s="15">
        <v>197229.17600000006</v>
      </c>
      <c r="T8" s="15">
        <v>164876.21599999996</v>
      </c>
      <c r="U8" s="15">
        <v>165268.75000000006</v>
      </c>
      <c r="V8" s="15">
        <v>195905.78199999986</v>
      </c>
      <c r="W8" s="14">
        <v>207102.71799999999</v>
      </c>
      <c r="X8" s="14">
        <v>272444.80499999999</v>
      </c>
      <c r="Y8" s="46"/>
    </row>
    <row r="9" spans="1:26" s="12" customFormat="1" x14ac:dyDescent="0.2">
      <c r="A9" s="38"/>
      <c r="B9" s="38"/>
      <c r="C9" s="6" t="s">
        <v>4</v>
      </c>
      <c r="D9" s="14">
        <v>321040.97999999986</v>
      </c>
      <c r="E9" s="14">
        <v>313796.79000000004</v>
      </c>
      <c r="F9" s="14">
        <v>303382.84499999997</v>
      </c>
      <c r="G9" s="14">
        <v>292584.33</v>
      </c>
      <c r="H9" s="14">
        <v>147916.35</v>
      </c>
      <c r="I9" s="14">
        <v>256223.99300000002</v>
      </c>
      <c r="J9" s="14">
        <v>256556.02499999999</v>
      </c>
      <c r="K9" s="14">
        <v>225430.56</v>
      </c>
      <c r="L9" s="14">
        <v>217713.37499999994</v>
      </c>
      <c r="M9" s="14">
        <v>237491.14500000002</v>
      </c>
      <c r="N9" s="14">
        <v>239374.24600000001</v>
      </c>
      <c r="O9" s="14">
        <v>265759.71400000009</v>
      </c>
      <c r="P9" s="14">
        <v>280615.15200000006</v>
      </c>
      <c r="Q9" s="14">
        <v>286629.75</v>
      </c>
      <c r="R9" s="14">
        <v>249112.666</v>
      </c>
      <c r="S9" s="14">
        <v>242520.25600000002</v>
      </c>
      <c r="T9" s="14">
        <v>216163.73800000001</v>
      </c>
      <c r="U9" s="14">
        <v>234555.58000000005</v>
      </c>
      <c r="V9" s="14">
        <v>253848.48599999995</v>
      </c>
      <c r="W9" s="14">
        <f>W7+W8</f>
        <v>400186.14399999997</v>
      </c>
      <c r="X9" s="14">
        <f>X7+X8</f>
        <v>416996.592</v>
      </c>
      <c r="Y9" s="14"/>
    </row>
    <row r="10" spans="1:26" s="12" customFormat="1" x14ac:dyDescent="0.2">
      <c r="A10" s="38"/>
      <c r="B10" s="38"/>
      <c r="C10" s="6"/>
      <c r="D10" s="15"/>
      <c r="E10" s="15"/>
      <c r="F10" s="15"/>
      <c r="G10" s="15"/>
      <c r="H10" s="15"/>
      <c r="I10" s="15"/>
      <c r="J10" s="15"/>
      <c r="K10" s="61"/>
      <c r="L10" s="61"/>
      <c r="M10" s="61"/>
      <c r="N10" s="62"/>
      <c r="O10" s="63"/>
      <c r="P10" s="63"/>
      <c r="Q10" s="63"/>
      <c r="R10" s="63"/>
      <c r="S10" s="63"/>
      <c r="T10" s="63"/>
      <c r="U10" s="63"/>
      <c r="V10" s="63"/>
      <c r="W10" s="14"/>
      <c r="X10" s="14"/>
      <c r="Y10" s="46"/>
    </row>
    <row r="11" spans="1:26" s="12" customFormat="1" x14ac:dyDescent="0.2">
      <c r="A11" s="38"/>
      <c r="B11" s="38"/>
      <c r="C11" s="6" t="s">
        <v>5</v>
      </c>
      <c r="D11" s="15">
        <v>582.07500000000005</v>
      </c>
      <c r="E11" s="15">
        <v>542.6099999999999</v>
      </c>
      <c r="F11" s="15">
        <v>525.96</v>
      </c>
      <c r="G11" s="15">
        <v>552.59999999999991</v>
      </c>
      <c r="H11" s="15">
        <v>507.69000000000005</v>
      </c>
      <c r="I11" s="15">
        <v>475.33499999999998</v>
      </c>
      <c r="J11" s="15">
        <v>516.55499999999995</v>
      </c>
      <c r="K11" s="15">
        <v>450.67500000000001</v>
      </c>
      <c r="L11" s="15">
        <v>515.11500000000001</v>
      </c>
      <c r="M11" s="15">
        <v>504.94499999999999</v>
      </c>
      <c r="N11" s="14">
        <v>448.15699999999998</v>
      </c>
      <c r="O11" s="14">
        <v>472.00299999999999</v>
      </c>
      <c r="P11" s="15">
        <v>382.88200000000001</v>
      </c>
      <c r="Q11" s="15">
        <v>370.82900000000001</v>
      </c>
      <c r="R11" s="15">
        <v>386.42399999999998</v>
      </c>
      <c r="S11" s="15">
        <v>396.87799999999999</v>
      </c>
      <c r="T11" s="15">
        <v>427.59399999999999</v>
      </c>
      <c r="U11" s="15">
        <v>551.27499999999998</v>
      </c>
      <c r="V11" s="15">
        <v>511.57400000000001</v>
      </c>
      <c r="W11" s="14">
        <v>319.78399999999999</v>
      </c>
      <c r="X11" s="14">
        <v>404.35399999999998</v>
      </c>
      <c r="Y11" s="15"/>
    </row>
    <row r="12" spans="1:26" s="12" customFormat="1" x14ac:dyDescent="0.2">
      <c r="A12" s="38"/>
      <c r="B12" s="38"/>
      <c r="C12" s="6" t="s">
        <v>6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4">
        <v>207</v>
      </c>
      <c r="X12" s="14">
        <v>0</v>
      </c>
      <c r="Y12" s="15"/>
    </row>
    <row r="13" spans="1:26" s="12" customFormat="1" x14ac:dyDescent="0.2">
      <c r="A13" s="38"/>
      <c r="B13" s="38"/>
      <c r="C13" s="6"/>
      <c r="D13" s="15"/>
      <c r="E13" s="15"/>
      <c r="F13" s="15"/>
      <c r="G13" s="15"/>
      <c r="H13" s="15"/>
      <c r="I13" s="15"/>
      <c r="J13" s="15"/>
      <c r="K13" s="61"/>
      <c r="L13" s="61"/>
      <c r="M13" s="61"/>
      <c r="N13" s="15"/>
      <c r="O13" s="15"/>
      <c r="P13" s="15"/>
      <c r="Q13" s="15"/>
      <c r="R13" s="15"/>
      <c r="S13" s="15"/>
      <c r="T13" s="15"/>
      <c r="U13" s="15"/>
      <c r="V13" s="15"/>
      <c r="W13" s="46"/>
      <c r="X13" s="46"/>
      <c r="Y13" s="46"/>
    </row>
    <row r="14" spans="1:26" s="12" customFormat="1" x14ac:dyDescent="0.2">
      <c r="A14" s="6" t="s">
        <v>7</v>
      </c>
      <c r="B14" s="55"/>
      <c r="C14" s="6" t="s">
        <v>1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  <c r="J14" s="14">
        <v>2</v>
      </c>
      <c r="K14" s="14">
        <v>2</v>
      </c>
      <c r="L14" s="14">
        <v>2</v>
      </c>
      <c r="M14" s="14">
        <v>2</v>
      </c>
      <c r="N14" s="14">
        <v>2</v>
      </c>
      <c r="O14" s="14">
        <v>2</v>
      </c>
      <c r="P14" s="14">
        <v>2</v>
      </c>
      <c r="Q14" s="14">
        <v>2</v>
      </c>
      <c r="R14" s="14">
        <v>2</v>
      </c>
      <c r="S14" s="14">
        <v>2</v>
      </c>
      <c r="T14" s="14">
        <v>2</v>
      </c>
      <c r="U14" s="14">
        <v>2</v>
      </c>
      <c r="V14" s="14">
        <v>2</v>
      </c>
      <c r="W14" s="14">
        <v>1</v>
      </c>
      <c r="X14" s="14">
        <v>1</v>
      </c>
      <c r="Y14" s="14"/>
    </row>
    <row r="15" spans="1:26" s="12" customFormat="1" x14ac:dyDescent="0.2">
      <c r="A15" s="45"/>
      <c r="B15" s="6" t="s">
        <v>17</v>
      </c>
      <c r="C15" s="6" t="s">
        <v>2</v>
      </c>
      <c r="D15" s="15">
        <v>73344.676999999996</v>
      </c>
      <c r="E15" s="15">
        <v>43643.148999999998</v>
      </c>
      <c r="F15" s="15">
        <v>30916.067000000003</v>
      </c>
      <c r="G15" s="15">
        <v>29530.397999999994</v>
      </c>
      <c r="H15" s="15">
        <v>16327.066999999999</v>
      </c>
      <c r="I15" s="15">
        <v>18029.550999999999</v>
      </c>
      <c r="J15" s="15">
        <v>19070.956999999999</v>
      </c>
      <c r="K15" s="61">
        <v>35073.183999999994</v>
      </c>
      <c r="L15" s="61">
        <v>31645.358999999997</v>
      </c>
      <c r="M15" s="61">
        <v>38504.910999999993</v>
      </c>
      <c r="N15" s="14">
        <v>16598</v>
      </c>
      <c r="O15" s="14">
        <v>27492.074783962162</v>
      </c>
      <c r="P15" s="15">
        <v>12702.650047191295</v>
      </c>
      <c r="Q15" s="15">
        <v>15642.290213747416</v>
      </c>
      <c r="R15" s="15">
        <v>18915.086442792948</v>
      </c>
      <c r="S15" s="15">
        <v>15115.004166482737</v>
      </c>
      <c r="T15" s="15">
        <v>6677.7820333392738</v>
      </c>
      <c r="U15" s="15">
        <v>27988.61771500553</v>
      </c>
      <c r="V15" s="15">
        <v>220542.24</v>
      </c>
      <c r="W15" s="46">
        <v>12019.129999999996</v>
      </c>
      <c r="X15" s="46">
        <v>10581.596000000005</v>
      </c>
      <c r="Y15" s="46"/>
    </row>
    <row r="16" spans="1:26" s="12" customFormat="1" x14ac:dyDescent="0.2">
      <c r="A16" s="38"/>
      <c r="B16" s="38"/>
      <c r="C16" s="6" t="s">
        <v>3</v>
      </c>
      <c r="D16" s="15">
        <v>75641.877999999997</v>
      </c>
      <c r="E16" s="15">
        <v>48857.354999999989</v>
      </c>
      <c r="F16" s="15">
        <v>35982.254999999997</v>
      </c>
      <c r="G16" s="15">
        <v>40366.822</v>
      </c>
      <c r="H16" s="15">
        <v>18121.170000000002</v>
      </c>
      <c r="I16" s="15">
        <v>20696.427</v>
      </c>
      <c r="J16" s="15">
        <v>30363.353999999996</v>
      </c>
      <c r="K16" s="61">
        <v>49921.978999999985</v>
      </c>
      <c r="L16" s="61">
        <v>47154.967000000004</v>
      </c>
      <c r="M16" s="61">
        <v>60546.231</v>
      </c>
      <c r="N16" s="14">
        <v>27866.189176574546</v>
      </c>
      <c r="O16" s="14">
        <v>23423</v>
      </c>
      <c r="P16" s="15">
        <v>12332</v>
      </c>
      <c r="Q16" s="15">
        <v>14784</v>
      </c>
      <c r="R16" s="15">
        <v>9457.5432213964741</v>
      </c>
      <c r="S16" s="15">
        <v>31465</v>
      </c>
      <c r="T16" s="15">
        <v>46124</v>
      </c>
      <c r="U16" s="15">
        <v>41674</v>
      </c>
      <c r="V16" s="15">
        <v>375044.49800000002</v>
      </c>
      <c r="W16" s="46">
        <v>17521.227999999999</v>
      </c>
      <c r="X16" s="46">
        <v>15371.135000000006</v>
      </c>
      <c r="Y16" s="46"/>
    </row>
    <row r="17" spans="1:25" s="12" customFormat="1" x14ac:dyDescent="0.2">
      <c r="A17" s="38"/>
      <c r="B17" s="38"/>
      <c r="C17" s="6" t="s">
        <v>4</v>
      </c>
      <c r="D17" s="14">
        <v>148986.55499999999</v>
      </c>
      <c r="E17" s="14">
        <v>92500.503999999986</v>
      </c>
      <c r="F17" s="14">
        <v>66898.322</v>
      </c>
      <c r="G17" s="14">
        <v>69897.22</v>
      </c>
      <c r="H17" s="14">
        <v>34448.237000000001</v>
      </c>
      <c r="I17" s="14">
        <v>38725.978000000003</v>
      </c>
      <c r="J17" s="14">
        <v>49434.310999999994</v>
      </c>
      <c r="K17" s="61">
        <v>84995.162999999971</v>
      </c>
      <c r="L17" s="61">
        <v>78800.326000000001</v>
      </c>
      <c r="M17" s="61">
        <v>99051.141999999993</v>
      </c>
      <c r="N17" s="14">
        <v>44464.189176574546</v>
      </c>
      <c r="O17" s="14">
        <v>50915.074783962162</v>
      </c>
      <c r="P17" s="14">
        <v>25034.650047191295</v>
      </c>
      <c r="Q17" s="14">
        <v>30426.290213747416</v>
      </c>
      <c r="R17" s="14">
        <v>28372.629664189422</v>
      </c>
      <c r="S17" s="14">
        <v>46580.004166482737</v>
      </c>
      <c r="T17" s="14">
        <v>52801.782033339274</v>
      </c>
      <c r="U17" s="14">
        <v>69662.61771500553</v>
      </c>
      <c r="V17" s="14">
        <v>63586.737999999998</v>
      </c>
      <c r="W17" s="46">
        <f>W15+W16</f>
        <v>29540.357999999993</v>
      </c>
      <c r="X17" s="46">
        <f>X15+X16</f>
        <v>25952.731000000011</v>
      </c>
      <c r="Y17" s="46"/>
    </row>
    <row r="18" spans="1:25" s="12" customFormat="1" x14ac:dyDescent="0.2">
      <c r="A18" s="38"/>
      <c r="B18" s="38"/>
      <c r="C18" s="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46"/>
    </row>
    <row r="19" spans="1:25" s="12" customFormat="1" x14ac:dyDescent="0.2">
      <c r="A19" s="38"/>
      <c r="B19" s="38"/>
      <c r="C19" s="6" t="s">
        <v>5</v>
      </c>
      <c r="D19" s="15">
        <v>479.86599999999999</v>
      </c>
      <c r="E19" s="15">
        <v>420.42200000000003</v>
      </c>
      <c r="F19" s="15">
        <v>249.03399999999999</v>
      </c>
      <c r="G19" s="15">
        <v>122.227</v>
      </c>
      <c r="H19" s="15">
        <v>159.322</v>
      </c>
      <c r="I19" s="15">
        <v>115.056</v>
      </c>
      <c r="J19" s="15">
        <v>329.53</v>
      </c>
      <c r="K19" s="61">
        <v>329.53</v>
      </c>
      <c r="L19" s="61">
        <v>203.27</v>
      </c>
      <c r="M19" s="61">
        <v>284.25599999999997</v>
      </c>
      <c r="N19" s="64">
        <v>99.302000000000007</v>
      </c>
      <c r="O19" s="64">
        <v>91.007999999999996</v>
      </c>
      <c r="P19" s="64">
        <v>319.88200000000001</v>
      </c>
      <c r="Q19" s="64">
        <v>456.68200000000002</v>
      </c>
      <c r="R19" s="64">
        <v>338.60199999999998</v>
      </c>
      <c r="S19" s="64">
        <v>366.94099999999997</v>
      </c>
      <c r="T19" s="64">
        <v>255.83</v>
      </c>
      <c r="U19" s="64">
        <v>299.40499999999997</v>
      </c>
      <c r="V19" s="64">
        <v>101.232</v>
      </c>
      <c r="W19" s="12">
        <v>403</v>
      </c>
      <c r="X19" s="12">
        <v>364</v>
      </c>
    </row>
    <row r="20" spans="1:25" s="12" customFormat="1" x14ac:dyDescent="0.2">
      <c r="A20" s="38"/>
      <c r="B20" s="38"/>
      <c r="C20" s="6" t="s">
        <v>6</v>
      </c>
      <c r="D20" s="15">
        <v>490.637</v>
      </c>
      <c r="E20" s="15">
        <v>403.25799999999998</v>
      </c>
      <c r="F20" s="15">
        <v>299.40499999999997</v>
      </c>
      <c r="G20" s="15">
        <v>112.608</v>
      </c>
      <c r="H20" s="15">
        <v>91.353999999999999</v>
      </c>
      <c r="I20" s="15">
        <v>108.173</v>
      </c>
      <c r="J20" s="15">
        <v>118.82899999999999</v>
      </c>
      <c r="K20" s="61">
        <v>130.95400000000001</v>
      </c>
      <c r="L20" s="61">
        <v>191.00200000000001</v>
      </c>
      <c r="M20" s="61">
        <v>432.029</v>
      </c>
      <c r="N20" s="64">
        <v>130.95400000000001</v>
      </c>
      <c r="O20" s="64">
        <v>190.57</v>
      </c>
      <c r="P20" s="64">
        <v>190.65600000000001</v>
      </c>
      <c r="Q20" s="64">
        <v>99.302000000000007</v>
      </c>
      <c r="R20" s="64">
        <v>91.007999999999996</v>
      </c>
      <c r="S20" s="64">
        <v>291.27999999999997</v>
      </c>
      <c r="T20" s="64">
        <v>232.06</v>
      </c>
      <c r="U20" s="64">
        <v>210.82</v>
      </c>
      <c r="V20" s="64">
        <v>248.14</v>
      </c>
      <c r="W20" s="46">
        <v>109</v>
      </c>
      <c r="X20" s="46">
        <v>185</v>
      </c>
      <c r="Y20" s="46"/>
    </row>
    <row r="21" spans="1:25" s="12" customFormat="1" x14ac:dyDescent="0.2">
      <c r="A21" s="38"/>
      <c r="B21" s="38"/>
      <c r="C21" s="6"/>
      <c r="D21" s="15"/>
      <c r="E21" s="15"/>
      <c r="F21" s="15"/>
      <c r="G21" s="15"/>
      <c r="H21" s="15"/>
      <c r="I21" s="15"/>
      <c r="J21" s="15"/>
      <c r="K21" s="61"/>
      <c r="L21" s="61"/>
      <c r="M21" s="61"/>
      <c r="N21" s="15"/>
      <c r="O21" s="15"/>
      <c r="P21" s="15"/>
      <c r="Q21" s="15"/>
      <c r="R21" s="15"/>
      <c r="S21" s="15"/>
      <c r="T21" s="15"/>
      <c r="U21" s="15"/>
      <c r="V21" s="15"/>
      <c r="W21" s="46"/>
      <c r="X21" s="46"/>
      <c r="Y21" s="46"/>
    </row>
    <row r="22" spans="1:25" s="12" customFormat="1" x14ac:dyDescent="0.2">
      <c r="A22" s="6" t="s">
        <v>8</v>
      </c>
      <c r="B22" s="55"/>
      <c r="C22" s="6" t="s">
        <v>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0</v>
      </c>
      <c r="W22" s="17">
        <v>0</v>
      </c>
      <c r="X22" s="17">
        <v>0</v>
      </c>
      <c r="Y22" s="17"/>
    </row>
    <row r="23" spans="1:25" s="12" customFormat="1" x14ac:dyDescent="0.2">
      <c r="A23" s="45"/>
      <c r="B23" s="6" t="s">
        <v>20</v>
      </c>
      <c r="C23" s="6" t="s">
        <v>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108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/>
    </row>
    <row r="24" spans="1:25" s="12" customFormat="1" x14ac:dyDescent="0.2">
      <c r="A24" s="38"/>
      <c r="B24" s="38"/>
      <c r="C24" s="6" t="s">
        <v>3</v>
      </c>
      <c r="D24" s="17">
        <v>2.4</v>
      </c>
      <c r="E24" s="17">
        <v>0</v>
      </c>
      <c r="F24" s="17">
        <v>0</v>
      </c>
      <c r="G24" s="17">
        <v>0</v>
      </c>
      <c r="H24" s="17">
        <v>0</v>
      </c>
      <c r="I24" s="17">
        <v>108</v>
      </c>
      <c r="J24" s="17">
        <v>33</v>
      </c>
      <c r="K24" s="17">
        <v>2.4</v>
      </c>
      <c r="L24" s="17">
        <v>43.20000000000001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/>
    </row>
    <row r="25" spans="1:25" s="12" customFormat="1" x14ac:dyDescent="0.2">
      <c r="A25" s="38"/>
      <c r="B25" s="38"/>
      <c r="C25" s="6" t="s">
        <v>4</v>
      </c>
      <c r="D25" s="14">
        <v>2.4</v>
      </c>
      <c r="E25" s="14">
        <v>0</v>
      </c>
      <c r="F25" s="14">
        <v>0</v>
      </c>
      <c r="G25" s="14">
        <v>0</v>
      </c>
      <c r="H25" s="14">
        <v>0</v>
      </c>
      <c r="I25" s="14">
        <v>108</v>
      </c>
      <c r="J25" s="14">
        <v>33</v>
      </c>
      <c r="K25" s="14">
        <v>2.4</v>
      </c>
      <c r="L25" s="14">
        <v>151.20000000000002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/>
    </row>
    <row r="26" spans="1:25" s="12" customFormat="1" x14ac:dyDescent="0.2">
      <c r="A26" s="38"/>
      <c r="B26" s="38"/>
      <c r="C26" s="6"/>
      <c r="D26" s="17"/>
      <c r="E26" s="17"/>
      <c r="F26" s="17"/>
      <c r="G26" s="17"/>
      <c r="H26" s="17"/>
      <c r="I26" s="17"/>
      <c r="J26" s="17"/>
      <c r="K26" s="61"/>
      <c r="L26" s="61"/>
      <c r="M26" s="61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46"/>
    </row>
    <row r="27" spans="1:25" s="12" customFormat="1" x14ac:dyDescent="0.2">
      <c r="A27" s="38"/>
      <c r="B27" s="38"/>
      <c r="C27" s="6" t="s">
        <v>5</v>
      </c>
      <c r="D27" s="17">
        <v>2.4</v>
      </c>
      <c r="E27" s="17">
        <v>0</v>
      </c>
      <c r="F27" s="17">
        <v>0</v>
      </c>
      <c r="G27" s="17">
        <v>0</v>
      </c>
      <c r="H27" s="17">
        <v>0</v>
      </c>
      <c r="I27" s="17">
        <v>12</v>
      </c>
      <c r="J27" s="17">
        <v>19.2</v>
      </c>
      <c r="K27" s="17">
        <v>19.2</v>
      </c>
      <c r="L27" s="17">
        <v>14.4</v>
      </c>
      <c r="M27" s="17">
        <v>14.4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/>
    </row>
    <row r="28" spans="1:25" s="12" customFormat="1" x14ac:dyDescent="0.2">
      <c r="A28" s="38"/>
      <c r="B28" s="38"/>
      <c r="C28" s="6" t="s">
        <v>6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/>
    </row>
    <row r="29" spans="1:25" s="12" customFormat="1" x14ac:dyDescent="0.2">
      <c r="A29" s="38"/>
      <c r="B29" s="38"/>
      <c r="C29" s="6"/>
      <c r="D29" s="15"/>
      <c r="E29" s="15"/>
      <c r="F29" s="15"/>
      <c r="G29" s="15"/>
      <c r="H29" s="15"/>
      <c r="I29" s="15"/>
      <c r="J29" s="17"/>
      <c r="K29" s="17"/>
      <c r="L29" s="17"/>
      <c r="M29" s="17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7"/>
    </row>
    <row r="30" spans="1:25" s="12" customFormat="1" x14ac:dyDescent="0.2">
      <c r="A30" s="6" t="s">
        <v>10</v>
      </c>
      <c r="B30" s="55"/>
      <c r="C30" s="6" t="s">
        <v>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/>
    </row>
    <row r="31" spans="1:25" s="12" customFormat="1" x14ac:dyDescent="0.2">
      <c r="A31" s="45"/>
      <c r="B31" s="6" t="s">
        <v>11</v>
      </c>
      <c r="C31" s="6" t="s">
        <v>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/>
    </row>
    <row r="32" spans="1:25" s="12" customFormat="1" x14ac:dyDescent="0.2">
      <c r="A32" s="38"/>
      <c r="B32" s="38"/>
      <c r="C32" s="6" t="s">
        <v>3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/>
    </row>
    <row r="33" spans="1:25" s="12" customFormat="1" x14ac:dyDescent="0.2">
      <c r="A33" s="38"/>
      <c r="B33" s="38"/>
      <c r="C33" s="6" t="s">
        <v>4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/>
    </row>
    <row r="34" spans="1:25" s="12" customFormat="1" x14ac:dyDescent="0.2">
      <c r="A34" s="38"/>
      <c r="B34" s="38"/>
      <c r="C34" s="6"/>
      <c r="D34" s="15"/>
      <c r="E34" s="15"/>
      <c r="F34" s="15"/>
      <c r="G34" s="15"/>
      <c r="H34" s="15"/>
      <c r="I34" s="1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12" customFormat="1" x14ac:dyDescent="0.2">
      <c r="A35" s="38"/>
      <c r="B35" s="38"/>
      <c r="C35" s="6" t="s">
        <v>5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/>
    </row>
    <row r="36" spans="1:25" s="12" customFormat="1" x14ac:dyDescent="0.2">
      <c r="A36" s="38"/>
      <c r="B36" s="38"/>
      <c r="C36" s="6" t="s">
        <v>6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/>
    </row>
    <row r="37" spans="1:25" s="12" customFormat="1" x14ac:dyDescent="0.2">
      <c r="A37" s="38"/>
      <c r="B37" s="38"/>
      <c r="C37" s="6"/>
      <c r="D37" s="15"/>
      <c r="E37" s="15"/>
      <c r="F37" s="15"/>
      <c r="G37" s="15"/>
      <c r="H37" s="15"/>
      <c r="I37" s="15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12" customFormat="1" ht="13.5" thickBot="1" x14ac:dyDescent="0.25">
      <c r="A38" s="47"/>
      <c r="B38" s="47"/>
      <c r="C38" s="48"/>
      <c r="D38" s="49"/>
      <c r="E38" s="49"/>
      <c r="F38" s="49"/>
      <c r="G38" s="49"/>
      <c r="H38" s="49"/>
      <c r="I38" s="49"/>
      <c r="J38" s="50"/>
      <c r="K38" s="50"/>
      <c r="L38" s="50"/>
      <c r="M38" s="50"/>
      <c r="N38" s="49"/>
      <c r="O38" s="49"/>
      <c r="P38" s="49"/>
      <c r="Q38" s="49"/>
      <c r="R38" s="49"/>
      <c r="S38" s="49"/>
      <c r="T38" s="49"/>
      <c r="U38" s="49"/>
      <c r="V38" s="50"/>
      <c r="W38" s="50"/>
      <c r="X38" s="50"/>
      <c r="Y38" s="50"/>
    </row>
    <row r="39" spans="1:25" s="12" customFormat="1" ht="13.5" thickTop="1" x14ac:dyDescent="0.2">
      <c r="A39" s="45" t="s">
        <v>12</v>
      </c>
      <c r="B39" s="45"/>
      <c r="C39" s="6" t="s">
        <v>1</v>
      </c>
      <c r="D39" s="15">
        <v>4</v>
      </c>
      <c r="E39" s="15">
        <v>4</v>
      </c>
      <c r="F39" s="15">
        <v>4</v>
      </c>
      <c r="G39" s="15">
        <v>4</v>
      </c>
      <c r="H39" s="15">
        <v>4</v>
      </c>
      <c r="I39" s="15">
        <v>4</v>
      </c>
      <c r="J39" s="17">
        <v>4</v>
      </c>
      <c r="K39" s="17">
        <v>4</v>
      </c>
      <c r="L39" s="17">
        <v>4</v>
      </c>
      <c r="M39" s="17">
        <v>4</v>
      </c>
      <c r="N39" s="15">
        <f>N6+N14+N22+N30</f>
        <v>4</v>
      </c>
      <c r="O39" s="15">
        <f t="shared" ref="O39:V39" si="0">O6+O14+O22+O30</f>
        <v>4</v>
      </c>
      <c r="P39" s="15">
        <f t="shared" si="0"/>
        <v>4</v>
      </c>
      <c r="Q39" s="15">
        <f t="shared" si="0"/>
        <v>4</v>
      </c>
      <c r="R39" s="15">
        <f t="shared" si="0"/>
        <v>4</v>
      </c>
      <c r="S39" s="15">
        <f t="shared" si="0"/>
        <v>4</v>
      </c>
      <c r="T39" s="15">
        <f t="shared" si="0"/>
        <v>4</v>
      </c>
      <c r="U39" s="15">
        <f t="shared" si="0"/>
        <v>4</v>
      </c>
      <c r="V39" s="15">
        <f t="shared" si="0"/>
        <v>3</v>
      </c>
      <c r="W39" s="15">
        <f t="shared" ref="W39:X39" si="1">W6+W14+W22+W30</f>
        <v>2</v>
      </c>
      <c r="X39" s="15">
        <f t="shared" si="1"/>
        <v>2</v>
      </c>
      <c r="Y39" s="17"/>
    </row>
    <row r="40" spans="1:25" s="12" customFormat="1" x14ac:dyDescent="0.2">
      <c r="A40" s="38"/>
      <c r="B40" s="38"/>
      <c r="C40" s="6" t="s">
        <v>2</v>
      </c>
      <c r="D40" s="39">
        <v>287673.28699999989</v>
      </c>
      <c r="E40" s="39">
        <v>250019.62900000007</v>
      </c>
      <c r="F40" s="39">
        <v>230183.58200000002</v>
      </c>
      <c r="G40" s="39">
        <v>231126.573</v>
      </c>
      <c r="H40" s="39">
        <v>119755.20199999999</v>
      </c>
      <c r="I40" s="39">
        <v>199574.78400000001</v>
      </c>
      <c r="J40" s="14">
        <v>205168.50199999998</v>
      </c>
      <c r="K40" s="14">
        <v>171582.84399999998</v>
      </c>
      <c r="L40" s="14">
        <v>164072.25899999996</v>
      </c>
      <c r="M40" s="14">
        <v>182744.851</v>
      </c>
      <c r="N40" s="39">
        <f>N7+N15+N23+N31</f>
        <v>176849.26800000004</v>
      </c>
      <c r="O40" s="39">
        <f t="shared" ref="O40:U40" si="2">O7+O15+O23+O31</f>
        <v>200683.27278396211</v>
      </c>
      <c r="P40" s="39">
        <f t="shared" si="2"/>
        <v>182548.7360471914</v>
      </c>
      <c r="Q40" s="39">
        <f t="shared" si="2"/>
        <v>213492.99621374739</v>
      </c>
      <c r="R40" s="39">
        <f t="shared" si="2"/>
        <v>202801.24844279292</v>
      </c>
      <c r="S40" s="39">
        <f t="shared" si="2"/>
        <v>191886.03816648279</v>
      </c>
      <c r="T40" s="39">
        <f t="shared" si="2"/>
        <v>181780.99403333926</v>
      </c>
      <c r="U40" s="39">
        <f t="shared" si="2"/>
        <v>201497.06171500561</v>
      </c>
      <c r="V40" s="39">
        <f>V7+V15+V23+V31</f>
        <v>388712.64399999997</v>
      </c>
      <c r="W40" s="39">
        <f>W7+W15+W23+W31</f>
        <v>205102.55600000001</v>
      </c>
      <c r="X40" s="39">
        <f t="shared" ref="X40" si="3">X7+X15+X23+X31</f>
        <v>155133.38300000003</v>
      </c>
      <c r="Y40" s="14"/>
    </row>
    <row r="41" spans="1:25" s="12" customFormat="1" x14ac:dyDescent="0.2">
      <c r="A41" s="38"/>
      <c r="B41" s="38"/>
      <c r="C41" s="6" t="s">
        <v>3</v>
      </c>
      <c r="D41" s="39">
        <v>182356.64799999996</v>
      </c>
      <c r="E41" s="39">
        <v>156277.66499999998</v>
      </c>
      <c r="F41" s="39">
        <v>140097.58499999996</v>
      </c>
      <c r="G41" s="39">
        <v>131354.97700000001</v>
      </c>
      <c r="H41" s="39">
        <v>62609.385000000009</v>
      </c>
      <c r="I41" s="39">
        <v>95483.187000000005</v>
      </c>
      <c r="J41" s="17">
        <v>100854.834</v>
      </c>
      <c r="K41" s="17">
        <v>138845.27899999998</v>
      </c>
      <c r="L41" s="17">
        <v>132592.64199999999</v>
      </c>
      <c r="M41" s="17">
        <v>153797.43599999999</v>
      </c>
      <c r="N41" s="39">
        <f t="shared" ref="N41:V45" si="4">N8+N16+N24+N32</f>
        <v>198666.26317657469</v>
      </c>
      <c r="O41" s="39">
        <f t="shared" si="4"/>
        <v>189714.05199999994</v>
      </c>
      <c r="P41" s="39">
        <f t="shared" si="4"/>
        <v>204479.50999999998</v>
      </c>
      <c r="Q41" s="39">
        <f t="shared" si="4"/>
        <v>203124.62399999995</v>
      </c>
      <c r="R41" s="39">
        <f t="shared" si="4"/>
        <v>191764.7752213965</v>
      </c>
      <c r="S41" s="39">
        <f t="shared" si="4"/>
        <v>228694.17600000006</v>
      </c>
      <c r="T41" s="39">
        <f t="shared" si="4"/>
        <v>211000.21599999996</v>
      </c>
      <c r="U41" s="39">
        <f t="shared" si="4"/>
        <v>206942.75000000006</v>
      </c>
      <c r="V41" s="39">
        <f>V8+V16+V24+V32</f>
        <v>570950.27999999991</v>
      </c>
      <c r="W41" s="39">
        <f>W8+W16+W24+W32</f>
        <v>224623.946</v>
      </c>
      <c r="X41" s="39">
        <f t="shared" ref="X41" si="5">X8+X16+X24+X32</f>
        <v>287815.94</v>
      </c>
      <c r="Y41" s="17"/>
    </row>
    <row r="42" spans="1:25" s="12" customFormat="1" x14ac:dyDescent="0.2">
      <c r="A42" s="38"/>
      <c r="B42" s="38"/>
      <c r="C42" s="6" t="s">
        <v>4</v>
      </c>
      <c r="D42" s="39">
        <v>470029.93499999982</v>
      </c>
      <c r="E42" s="39">
        <v>406297.29400000005</v>
      </c>
      <c r="F42" s="39">
        <v>370281.16700000002</v>
      </c>
      <c r="G42" s="39">
        <v>362481.55000000005</v>
      </c>
      <c r="H42" s="39">
        <v>182364.587</v>
      </c>
      <c r="I42" s="39">
        <v>295057.97100000002</v>
      </c>
      <c r="J42" s="17">
        <v>306023.33600000001</v>
      </c>
      <c r="K42" s="17">
        <v>310428.12299999996</v>
      </c>
      <c r="L42" s="17">
        <v>296664.90099999995</v>
      </c>
      <c r="M42" s="17">
        <v>336542.28700000001</v>
      </c>
      <c r="N42" s="39">
        <f t="shared" si="4"/>
        <v>283838.43517657457</v>
      </c>
      <c r="O42" s="39">
        <f t="shared" si="4"/>
        <v>316674.78878396226</v>
      </c>
      <c r="P42" s="39">
        <f t="shared" si="4"/>
        <v>305649.80204719136</v>
      </c>
      <c r="Q42" s="39">
        <f t="shared" si="4"/>
        <v>317056.04021374742</v>
      </c>
      <c r="R42" s="39">
        <f t="shared" si="4"/>
        <v>277485.29566418944</v>
      </c>
      <c r="S42" s="39">
        <f t="shared" si="4"/>
        <v>289100.26016648277</v>
      </c>
      <c r="T42" s="39">
        <f t="shared" si="4"/>
        <v>268965.52003333927</v>
      </c>
      <c r="U42" s="39">
        <f t="shared" si="4"/>
        <v>304218.1977150056</v>
      </c>
      <c r="V42" s="39">
        <f>V9+V17+V25+V33</f>
        <v>317435.22399999993</v>
      </c>
      <c r="W42" s="39">
        <f t="shared" ref="W42:X42" si="6">W9+W17+W25+W33</f>
        <v>429726.50199999998</v>
      </c>
      <c r="X42" s="39">
        <f t="shared" si="6"/>
        <v>442949.32300000003</v>
      </c>
      <c r="Y42" s="17"/>
    </row>
    <row r="43" spans="1:25" s="12" customFormat="1" x14ac:dyDescent="0.2">
      <c r="A43" s="45"/>
      <c r="B43" s="45"/>
      <c r="C43" s="6"/>
      <c r="D43" s="14"/>
      <c r="E43" s="14"/>
      <c r="F43" s="14"/>
      <c r="G43" s="14"/>
      <c r="H43" s="14"/>
      <c r="I43" s="14"/>
      <c r="J43" s="17"/>
      <c r="K43" s="17"/>
      <c r="L43" s="17"/>
      <c r="M43" s="17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7"/>
    </row>
    <row r="44" spans="1:25" s="12" customFormat="1" x14ac:dyDescent="0.2">
      <c r="A44" s="45"/>
      <c r="B44" s="45"/>
      <c r="C44" s="6" t="s">
        <v>5</v>
      </c>
      <c r="D44" s="15">
        <v>1064.3410000000001</v>
      </c>
      <c r="E44" s="15">
        <v>963.03199999999993</v>
      </c>
      <c r="F44" s="15">
        <v>774.99400000000003</v>
      </c>
      <c r="G44" s="15">
        <v>674.82699999999988</v>
      </c>
      <c r="H44" s="15">
        <v>667.01200000000006</v>
      </c>
      <c r="I44" s="15">
        <v>602.39099999999996</v>
      </c>
      <c r="J44" s="14">
        <v>865.28499999999997</v>
      </c>
      <c r="K44" s="14">
        <v>799.40499999999997</v>
      </c>
      <c r="L44" s="14">
        <v>732.78499999999997</v>
      </c>
      <c r="M44" s="14">
        <v>803.601</v>
      </c>
      <c r="N44" s="39">
        <f t="shared" si="4"/>
        <v>547.45899999999995</v>
      </c>
      <c r="O44" s="39">
        <f t="shared" si="4"/>
        <v>563.01099999999997</v>
      </c>
      <c r="P44" s="39">
        <f t="shared" si="4"/>
        <v>702.76400000000001</v>
      </c>
      <c r="Q44" s="39">
        <f t="shared" si="4"/>
        <v>827.51099999999997</v>
      </c>
      <c r="R44" s="39">
        <f t="shared" si="4"/>
        <v>725.02599999999995</v>
      </c>
      <c r="S44" s="39">
        <f t="shared" si="4"/>
        <v>763.81899999999996</v>
      </c>
      <c r="T44" s="39">
        <f t="shared" si="4"/>
        <v>683.42399999999998</v>
      </c>
      <c r="U44" s="39">
        <f t="shared" si="4"/>
        <v>850.68</v>
      </c>
      <c r="V44" s="39">
        <f t="shared" si="4"/>
        <v>612.80600000000004</v>
      </c>
      <c r="W44" s="39">
        <f>W11+W19+W27+W35</f>
        <v>722.78399999999999</v>
      </c>
      <c r="X44" s="39">
        <f t="shared" ref="X44" si="7">X11+X19+X27+X35</f>
        <v>768.35400000000004</v>
      </c>
      <c r="Y44" s="14"/>
    </row>
    <row r="45" spans="1:25" s="12" customFormat="1" x14ac:dyDescent="0.2">
      <c r="A45" s="45"/>
      <c r="B45" s="45"/>
      <c r="C45" s="6" t="s">
        <v>6</v>
      </c>
      <c r="D45" s="39">
        <v>490.637</v>
      </c>
      <c r="E45" s="39">
        <v>403.25799999999998</v>
      </c>
      <c r="F45" s="39">
        <v>299.40499999999997</v>
      </c>
      <c r="G45" s="39">
        <v>112.608</v>
      </c>
      <c r="H45" s="39">
        <v>91.353999999999999</v>
      </c>
      <c r="I45" s="39">
        <v>108.173</v>
      </c>
      <c r="J45" s="17">
        <v>118.82899999999999</v>
      </c>
      <c r="K45" s="17">
        <v>130.95400000000001</v>
      </c>
      <c r="L45" s="17">
        <v>191.00200000000001</v>
      </c>
      <c r="M45" s="17">
        <v>432.029</v>
      </c>
      <c r="N45" s="39">
        <f t="shared" si="4"/>
        <v>130.95400000000001</v>
      </c>
      <c r="O45" s="39">
        <f t="shared" si="4"/>
        <v>190.57</v>
      </c>
      <c r="P45" s="39">
        <f t="shared" si="4"/>
        <v>190.65600000000001</v>
      </c>
      <c r="Q45" s="39">
        <f t="shared" si="4"/>
        <v>99.302000000000007</v>
      </c>
      <c r="R45" s="39">
        <f t="shared" si="4"/>
        <v>91.007999999999996</v>
      </c>
      <c r="S45" s="39">
        <f t="shared" si="4"/>
        <v>291.27999999999997</v>
      </c>
      <c r="T45" s="39">
        <f t="shared" si="4"/>
        <v>232.06</v>
      </c>
      <c r="U45" s="39">
        <f t="shared" si="4"/>
        <v>210.82</v>
      </c>
      <c r="V45" s="39">
        <f t="shared" si="4"/>
        <v>248.14</v>
      </c>
      <c r="W45" s="39">
        <f>W12+W20+W28+W36</f>
        <v>316</v>
      </c>
      <c r="X45" s="39">
        <f t="shared" ref="X45" si="8">X12+X20+X28+X36</f>
        <v>185</v>
      </c>
      <c r="Y45" s="17"/>
    </row>
    <row r="46" spans="1:25" s="12" customFormat="1" x14ac:dyDescent="0.2">
      <c r="A46" s="45"/>
      <c r="B46" s="45"/>
      <c r="C46" s="6"/>
      <c r="D46" s="39"/>
      <c r="E46" s="39"/>
      <c r="F46" s="39"/>
      <c r="G46" s="39"/>
      <c r="H46" s="39"/>
      <c r="I46" s="39"/>
      <c r="J46" s="17"/>
      <c r="K46" s="17"/>
      <c r="L46" s="17"/>
      <c r="M46" s="17"/>
      <c r="N46" s="39"/>
      <c r="O46" s="39"/>
      <c r="P46" s="39"/>
      <c r="Q46" s="39"/>
      <c r="R46" s="39"/>
      <c r="S46" s="39"/>
      <c r="T46" s="39"/>
      <c r="U46" s="39"/>
      <c r="V46" s="17"/>
      <c r="W46" s="17"/>
      <c r="X46" s="17"/>
      <c r="Y46" s="17"/>
    </row>
    <row r="47" spans="1:25" s="12" customFormat="1" ht="15" x14ac:dyDescent="0.2">
      <c r="A47" s="51"/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"/>
      <c r="X47" s="6"/>
      <c r="Y47" s="19"/>
    </row>
    <row r="48" spans="1:25" ht="15" x14ac:dyDescent="0.2">
      <c r="A48" s="45"/>
      <c r="C48" s="66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12"/>
      <c r="X48" s="12"/>
      <c r="Y48" s="24"/>
    </row>
    <row r="49" spans="1:22" ht="15" x14ac:dyDescent="0.2">
      <c r="A49" s="45"/>
      <c r="C49" s="66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</row>
    <row r="50" spans="1:22" ht="15" x14ac:dyDescent="0.2">
      <c r="C50" s="66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</row>
    <row r="51" spans="1:22" x14ac:dyDescent="0.2">
      <c r="P51" s="3"/>
      <c r="Q51" s="3"/>
      <c r="R51" s="3"/>
      <c r="S51" s="3"/>
      <c r="T51" s="3"/>
      <c r="U51" s="3"/>
      <c r="V51" s="3"/>
    </row>
    <row r="52" spans="1:22" x14ac:dyDescent="0.2">
      <c r="D52" s="67"/>
      <c r="P52" s="3"/>
      <c r="Q52" s="3"/>
      <c r="R52" s="3"/>
      <c r="S52" s="3"/>
      <c r="T52" s="3"/>
      <c r="U52" s="3"/>
      <c r="V52" s="3"/>
    </row>
    <row r="53" spans="1:22" x14ac:dyDescent="0.2">
      <c r="D53" s="67"/>
      <c r="P53" s="3"/>
      <c r="Q53" s="3"/>
      <c r="R53" s="3"/>
      <c r="S53" s="3"/>
      <c r="T53" s="3"/>
      <c r="U53" s="3"/>
      <c r="V53" s="3"/>
    </row>
    <row r="54" spans="1:22" x14ac:dyDescent="0.2">
      <c r="D54" s="67"/>
      <c r="P54" s="3"/>
      <c r="Q54" s="3"/>
      <c r="R54" s="3"/>
      <c r="S54" s="3"/>
      <c r="T54" s="3"/>
      <c r="U54" s="3"/>
      <c r="V54" s="3"/>
    </row>
    <row r="55" spans="1:22" x14ac:dyDescent="0.2">
      <c r="D55" s="67"/>
      <c r="P55" s="3"/>
      <c r="Q55" s="3"/>
      <c r="R55" s="3"/>
      <c r="S55" s="3"/>
      <c r="T55" s="3"/>
      <c r="U55" s="3"/>
      <c r="V55" s="3"/>
    </row>
    <row r="56" spans="1:22" x14ac:dyDescent="0.2">
      <c r="P56" s="3"/>
      <c r="Q56" s="3"/>
      <c r="R56" s="3"/>
      <c r="S56" s="3"/>
      <c r="T56" s="3"/>
      <c r="U56" s="3"/>
      <c r="V56" s="3"/>
    </row>
    <row r="57" spans="1:22" x14ac:dyDescent="0.2">
      <c r="P57" s="3"/>
      <c r="Q57" s="3"/>
      <c r="R57" s="3"/>
      <c r="S57" s="3"/>
      <c r="T57" s="3"/>
      <c r="U57" s="3"/>
      <c r="V57" s="3"/>
    </row>
    <row r="58" spans="1:22" x14ac:dyDescent="0.2">
      <c r="P58" s="3"/>
      <c r="Q58" s="3"/>
      <c r="R58" s="3"/>
      <c r="S58" s="3"/>
      <c r="T58" s="3"/>
      <c r="U58" s="3"/>
      <c r="V58" s="3"/>
    </row>
    <row r="59" spans="1:22" x14ac:dyDescent="0.2">
      <c r="P59" s="3"/>
      <c r="Q59" s="3"/>
      <c r="R59" s="3"/>
      <c r="S59" s="3"/>
      <c r="T59" s="3"/>
      <c r="U59" s="3"/>
      <c r="V59" s="3"/>
    </row>
    <row r="60" spans="1:22" x14ac:dyDescent="0.2">
      <c r="P60" s="3"/>
      <c r="Q60" s="3"/>
      <c r="R60" s="3"/>
      <c r="S60" s="3"/>
      <c r="T60" s="3"/>
      <c r="U60" s="3"/>
      <c r="V60" s="3"/>
    </row>
    <row r="61" spans="1:22" x14ac:dyDescent="0.2">
      <c r="P61" s="3"/>
      <c r="Q61" s="3"/>
      <c r="R61" s="3"/>
      <c r="S61" s="3"/>
      <c r="T61" s="3"/>
      <c r="U61" s="3"/>
      <c r="V61" s="3"/>
    </row>
    <row r="62" spans="1:22" x14ac:dyDescent="0.2">
      <c r="P62" s="3"/>
      <c r="Q62" s="3"/>
      <c r="R62" s="3"/>
      <c r="S62" s="3"/>
      <c r="T62" s="3"/>
      <c r="U62" s="3"/>
      <c r="V62" s="3"/>
    </row>
    <row r="63" spans="1:22" x14ac:dyDescent="0.2"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  <pageSetUpPr fitToPage="1"/>
  </sheetPr>
  <dimension ref="A1:AR133"/>
  <sheetViews>
    <sheetView tabSelected="1" zoomScale="90" zoomScaleNormal="70" workbookViewId="0">
      <selection activeCell="C47" sqref="C47"/>
    </sheetView>
  </sheetViews>
  <sheetFormatPr defaultRowHeight="12.75" x14ac:dyDescent="0.2"/>
  <cols>
    <col min="1" max="1" width="15.85546875" style="45" customWidth="1"/>
    <col min="2" max="2" width="15.85546875" style="45" bestFit="1" customWidth="1"/>
    <col min="3" max="3" width="34.42578125" style="6" bestFit="1" customWidth="1"/>
    <col min="4" max="4" width="11.28515625" style="3" bestFit="1" customWidth="1"/>
    <col min="5" max="5" width="11" style="3" bestFit="1" customWidth="1"/>
    <col min="6" max="7" width="14.5703125" style="3" bestFit="1" customWidth="1"/>
    <col min="8" max="8" width="11" style="3" bestFit="1" customWidth="1"/>
    <col min="9" max="10" width="10.85546875" style="3" customWidth="1"/>
    <col min="11" max="11" width="11" style="3" bestFit="1" customWidth="1"/>
    <col min="12" max="12" width="10.85546875" style="3" customWidth="1"/>
    <col min="13" max="15" width="12.5703125" style="3" bestFit="1" customWidth="1"/>
    <col min="16" max="21" width="12.5703125" style="6" bestFit="1" customWidth="1"/>
    <col min="22" max="22" width="11.28515625" style="6" bestFit="1" customWidth="1"/>
    <col min="23" max="23" width="10.85546875" style="6" bestFit="1" customWidth="1"/>
    <col min="24" max="24" width="11.140625" style="6" bestFit="1" customWidth="1"/>
    <col min="25" max="26" width="9.85546875" style="6" bestFit="1" customWidth="1"/>
    <col min="27" max="27" width="10.85546875" style="6" bestFit="1" customWidth="1"/>
    <col min="28" max="29" width="9.85546875" style="6" bestFit="1" customWidth="1"/>
    <col min="30" max="39" width="10.85546875" style="6" bestFit="1" customWidth="1"/>
    <col min="40" max="40" width="9.85546875" style="6" bestFit="1" customWidth="1"/>
    <col min="41" max="43" width="10.85546875" style="6" bestFit="1" customWidth="1"/>
    <col min="44" max="44" width="2.28515625" style="6" bestFit="1" customWidth="1"/>
    <col min="45" max="16384" width="9.140625" style="6"/>
  </cols>
  <sheetData>
    <row r="1" spans="1:27" x14ac:dyDescent="0.2">
      <c r="A1" s="9" t="s">
        <v>15</v>
      </c>
      <c r="B1" s="9"/>
      <c r="C1" s="4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5"/>
    </row>
    <row r="2" spans="1:27" x14ac:dyDescent="0.2">
      <c r="A2" s="54" t="s">
        <v>13</v>
      </c>
      <c r="B2" s="5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"/>
    </row>
    <row r="3" spans="1:27" x14ac:dyDescent="0.2">
      <c r="A3" s="54"/>
      <c r="B3" s="54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5"/>
    </row>
    <row r="4" spans="1:27" s="10" customFormat="1" x14ac:dyDescent="0.2">
      <c r="A4" s="56"/>
      <c r="B4" s="56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13"/>
      <c r="AA4" s="11"/>
    </row>
    <row r="5" spans="1:27" s="23" customFormat="1" x14ac:dyDescent="0.2">
      <c r="A5" s="38" t="s">
        <v>19</v>
      </c>
      <c r="B5" s="57" t="s">
        <v>9</v>
      </c>
      <c r="D5" s="31">
        <v>44927</v>
      </c>
      <c r="E5" s="31">
        <v>44959</v>
      </c>
      <c r="F5" s="31">
        <v>44988</v>
      </c>
      <c r="G5" s="31">
        <v>45020</v>
      </c>
      <c r="H5" s="31">
        <v>45051</v>
      </c>
      <c r="I5" s="31">
        <v>45083</v>
      </c>
      <c r="J5" s="31">
        <v>45114</v>
      </c>
      <c r="K5" s="31">
        <v>45146</v>
      </c>
      <c r="L5" s="31">
        <v>45178</v>
      </c>
      <c r="M5" s="31">
        <v>45209</v>
      </c>
      <c r="N5" s="31">
        <v>45240</v>
      </c>
      <c r="O5" s="31">
        <v>45270</v>
      </c>
      <c r="P5" s="31">
        <v>45301</v>
      </c>
      <c r="Q5" s="31">
        <v>45332</v>
      </c>
      <c r="R5" s="31">
        <v>45361</v>
      </c>
      <c r="S5" s="31">
        <v>45392</v>
      </c>
      <c r="T5" s="31">
        <v>45422</v>
      </c>
      <c r="U5" s="31">
        <v>45453</v>
      </c>
      <c r="V5" s="31">
        <v>45483</v>
      </c>
      <c r="W5" s="31">
        <v>45514</v>
      </c>
      <c r="X5" s="31">
        <v>45545</v>
      </c>
      <c r="Y5" s="31">
        <v>45575</v>
      </c>
      <c r="Z5" s="58"/>
      <c r="AA5" s="59"/>
    </row>
    <row r="6" spans="1:27" x14ac:dyDescent="0.2">
      <c r="A6" s="6" t="s">
        <v>0</v>
      </c>
      <c r="B6" s="55"/>
      <c r="C6" s="37" t="s">
        <v>1</v>
      </c>
      <c r="D6" s="33">
        <v>5</v>
      </c>
      <c r="E6" s="33">
        <v>5</v>
      </c>
      <c r="F6" s="33">
        <v>5</v>
      </c>
      <c r="G6" s="33">
        <v>5</v>
      </c>
      <c r="H6" s="33">
        <v>5</v>
      </c>
      <c r="I6" s="33">
        <v>5</v>
      </c>
      <c r="J6" s="33">
        <v>5</v>
      </c>
      <c r="K6" s="33">
        <v>5</v>
      </c>
      <c r="L6" s="33">
        <v>5</v>
      </c>
      <c r="M6" s="33">
        <v>5</v>
      </c>
      <c r="N6" s="33">
        <v>5</v>
      </c>
      <c r="O6" s="33">
        <v>5</v>
      </c>
      <c r="P6" s="33">
        <v>5</v>
      </c>
      <c r="Q6" s="33">
        <v>5</v>
      </c>
      <c r="R6" s="33">
        <v>5</v>
      </c>
      <c r="S6" s="33">
        <v>5</v>
      </c>
      <c r="T6" s="33">
        <v>5</v>
      </c>
      <c r="U6" s="33">
        <v>5</v>
      </c>
      <c r="V6" s="33">
        <v>5</v>
      </c>
      <c r="W6" s="33">
        <v>5</v>
      </c>
      <c r="X6" s="33">
        <v>5</v>
      </c>
      <c r="Y6" s="33"/>
      <c r="Z6" s="14"/>
    </row>
    <row r="7" spans="1:27" x14ac:dyDescent="0.2">
      <c r="B7" s="6" t="s">
        <v>18</v>
      </c>
      <c r="C7" s="37" t="s">
        <v>2</v>
      </c>
      <c r="D7" s="34">
        <v>1476300.3359999997</v>
      </c>
      <c r="E7" s="34">
        <v>1341182.1049999986</v>
      </c>
      <c r="F7" s="34">
        <v>1428477.6100000013</v>
      </c>
      <c r="G7" s="34">
        <v>1258824.7669999995</v>
      </c>
      <c r="H7" s="34">
        <v>1280524.987999999</v>
      </c>
      <c r="I7" s="34">
        <v>1343419.9320000007</v>
      </c>
      <c r="J7" s="34">
        <v>1235355.7919999997</v>
      </c>
      <c r="K7" s="34">
        <v>704881.68200000003</v>
      </c>
      <c r="L7" s="34">
        <v>615620.30200000026</v>
      </c>
      <c r="M7" s="34">
        <v>677061.24200000009</v>
      </c>
      <c r="N7" s="33">
        <v>923261.66399999987</v>
      </c>
      <c r="O7" s="33">
        <v>824407.88400000019</v>
      </c>
      <c r="P7" s="34">
        <v>1070223.486</v>
      </c>
      <c r="Q7" s="34">
        <v>956050.16400000022</v>
      </c>
      <c r="R7" s="34">
        <v>964055.00599999994</v>
      </c>
      <c r="S7" s="34">
        <v>1000435.8919999998</v>
      </c>
      <c r="T7" s="34">
        <v>976896.60999999987</v>
      </c>
      <c r="U7" s="34">
        <v>819423.49</v>
      </c>
      <c r="V7" s="34">
        <v>1463351.3089999999</v>
      </c>
      <c r="W7" s="34">
        <v>714240</v>
      </c>
      <c r="X7" s="34">
        <v>971040</v>
      </c>
      <c r="Y7" s="34"/>
      <c r="Z7" s="15"/>
    </row>
    <row r="8" spans="1:27" x14ac:dyDescent="0.2">
      <c r="A8" s="38"/>
      <c r="B8" s="38"/>
      <c r="C8" s="37" t="s">
        <v>3</v>
      </c>
      <c r="D8" s="34">
        <v>2229958.1550000007</v>
      </c>
      <c r="E8" s="34">
        <v>1908246.0830000006</v>
      </c>
      <c r="F8" s="34">
        <v>1899730.5189999978</v>
      </c>
      <c r="G8" s="34">
        <v>1918485.0109999999</v>
      </c>
      <c r="H8" s="34">
        <v>1813863.8159999992</v>
      </c>
      <c r="I8" s="34">
        <v>1814923.3609999996</v>
      </c>
      <c r="J8" s="34">
        <v>2007420.9739999999</v>
      </c>
      <c r="K8" s="34">
        <v>989450.701</v>
      </c>
      <c r="L8" s="34">
        <v>979478.46499999973</v>
      </c>
      <c r="M8" s="34">
        <v>1032258.7049999997</v>
      </c>
      <c r="N8" s="33">
        <v>1330092.8200000003</v>
      </c>
      <c r="O8" s="33">
        <v>1217613.8260000004</v>
      </c>
      <c r="P8" s="34">
        <v>1421562.6820000017</v>
      </c>
      <c r="Q8" s="34">
        <v>1283622.3399999992</v>
      </c>
      <c r="R8" s="34">
        <v>1402113.9420000003</v>
      </c>
      <c r="S8" s="34">
        <v>1306209.0300000003</v>
      </c>
      <c r="T8" s="34">
        <v>1326316.5659999999</v>
      </c>
      <c r="U8" s="34">
        <v>1256567.7380000004</v>
      </c>
      <c r="V8" s="34">
        <v>2055328.6330000008</v>
      </c>
      <c r="W8" s="34">
        <v>828940</v>
      </c>
      <c r="X8" s="34">
        <v>1207880</v>
      </c>
      <c r="Y8" s="34"/>
      <c r="Z8" s="15"/>
    </row>
    <row r="9" spans="1:27" x14ac:dyDescent="0.2">
      <c r="A9" s="38"/>
      <c r="B9" s="38"/>
      <c r="C9" s="37" t="s">
        <v>4</v>
      </c>
      <c r="D9" s="33">
        <v>3706258.4910000004</v>
      </c>
      <c r="E9" s="33">
        <v>3249428.1879999992</v>
      </c>
      <c r="F9" s="33">
        <v>3328208.1289999988</v>
      </c>
      <c r="G9" s="33">
        <v>3177309.7779999995</v>
      </c>
      <c r="H9" s="33">
        <v>3094388.8039999981</v>
      </c>
      <c r="I9" s="33">
        <v>3158343.2930000005</v>
      </c>
      <c r="J9" s="33">
        <v>3242776.7659999998</v>
      </c>
      <c r="K9" s="33">
        <v>1694332.3829999999</v>
      </c>
      <c r="L9" s="33">
        <v>1595098.767</v>
      </c>
      <c r="M9" s="33">
        <v>1709319.9469999997</v>
      </c>
      <c r="N9" s="33">
        <f>N7+N8</f>
        <v>2253354.4840000002</v>
      </c>
      <c r="O9" s="33">
        <f t="shared" ref="O9:X9" si="0">O7+O8</f>
        <v>2042021.7100000004</v>
      </c>
      <c r="P9" s="33">
        <f t="shared" si="0"/>
        <v>2491786.1680000015</v>
      </c>
      <c r="Q9" s="33">
        <f t="shared" si="0"/>
        <v>2239672.5039999993</v>
      </c>
      <c r="R9" s="33">
        <f t="shared" si="0"/>
        <v>2366168.9480000003</v>
      </c>
      <c r="S9" s="33">
        <f t="shared" si="0"/>
        <v>2306644.9220000003</v>
      </c>
      <c r="T9" s="33">
        <f t="shared" si="0"/>
        <v>2303213.176</v>
      </c>
      <c r="U9" s="33">
        <f t="shared" si="0"/>
        <v>2075991.2280000004</v>
      </c>
      <c r="V9" s="33">
        <f t="shared" si="0"/>
        <v>3518679.9420000007</v>
      </c>
      <c r="W9" s="33">
        <f t="shared" si="0"/>
        <v>1543180</v>
      </c>
      <c r="X9" s="33">
        <f t="shared" si="0"/>
        <v>2178920</v>
      </c>
      <c r="Y9" s="33"/>
      <c r="Z9" s="14"/>
    </row>
    <row r="10" spans="1:27" x14ac:dyDescent="0.2">
      <c r="A10" s="38"/>
      <c r="B10" s="38"/>
      <c r="C10" s="3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3"/>
      <c r="Y10" s="34"/>
      <c r="Z10" s="15"/>
    </row>
    <row r="11" spans="1:27" x14ac:dyDescent="0.2">
      <c r="A11" s="38"/>
      <c r="B11" s="38"/>
      <c r="C11" s="37" t="s">
        <v>5</v>
      </c>
      <c r="D11" s="34">
        <v>3781.413</v>
      </c>
      <c r="E11" s="34">
        <v>4079.1109999999999</v>
      </c>
      <c r="F11" s="34">
        <v>3781.413</v>
      </c>
      <c r="G11" s="34">
        <v>4079.1109999999999</v>
      </c>
      <c r="H11" s="34">
        <v>3781.413</v>
      </c>
      <c r="I11" s="34">
        <v>4079.1109999999999</v>
      </c>
      <c r="J11" s="34">
        <v>3781.413</v>
      </c>
      <c r="K11" s="34">
        <v>3624.0030000000006</v>
      </c>
      <c r="L11" s="34">
        <v>3684.0149999999999</v>
      </c>
      <c r="M11" s="34">
        <v>3857.652</v>
      </c>
      <c r="N11" s="33">
        <v>3778.2049999999999</v>
      </c>
      <c r="O11" s="33">
        <v>3688.3890000000001</v>
      </c>
      <c r="P11" s="34">
        <v>3773.2860000000001</v>
      </c>
      <c r="Q11" s="34">
        <v>3827.7269999999999</v>
      </c>
      <c r="R11" s="34">
        <v>3773.0160000000001</v>
      </c>
      <c r="S11" s="34">
        <v>3771.1350000000002</v>
      </c>
      <c r="T11" s="34">
        <v>3624.0030000000006</v>
      </c>
      <c r="U11" s="65">
        <v>3684.0149999999999</v>
      </c>
      <c r="V11" s="65">
        <v>3868.4160000000002</v>
      </c>
      <c r="W11" s="34">
        <v>3871.1210000000001</v>
      </c>
      <c r="X11" s="33">
        <v>3841.6949999999997</v>
      </c>
      <c r="Y11" s="34"/>
      <c r="Z11" s="15"/>
    </row>
    <row r="12" spans="1:27" x14ac:dyDescent="0.2">
      <c r="A12" s="38"/>
      <c r="B12" s="38"/>
      <c r="C12" s="37" t="s">
        <v>6</v>
      </c>
      <c r="D12" s="34">
        <v>3733.5689999999995</v>
      </c>
      <c r="E12" s="34">
        <v>4154.6880000000001</v>
      </c>
      <c r="F12" s="34">
        <v>3733.5689999999995</v>
      </c>
      <c r="G12" s="34">
        <v>4154.6880000000001</v>
      </c>
      <c r="H12" s="34">
        <v>3733.5689999999995</v>
      </c>
      <c r="I12" s="34">
        <v>4154.6880000000001</v>
      </c>
      <c r="J12" s="34">
        <v>3733.5689999999995</v>
      </c>
      <c r="K12" s="34">
        <v>3534.2870000000003</v>
      </c>
      <c r="L12" s="34">
        <v>3569.5350000000003</v>
      </c>
      <c r="M12" s="34">
        <v>3724.9880000000003</v>
      </c>
      <c r="N12" s="33">
        <v>3721.2929999999997</v>
      </c>
      <c r="O12" s="33">
        <v>3707.136</v>
      </c>
      <c r="P12" s="34">
        <v>3644.9549999999999</v>
      </c>
      <c r="Q12" s="34">
        <v>3678.8489999999997</v>
      </c>
      <c r="R12" s="34">
        <v>3855.0650000000001</v>
      </c>
      <c r="S12" s="34">
        <v>3655.9040000000005</v>
      </c>
      <c r="T12" s="34">
        <v>3534.2870000000003</v>
      </c>
      <c r="U12" s="65">
        <v>3569.5350000000003</v>
      </c>
      <c r="V12" s="65">
        <v>3763.067</v>
      </c>
      <c r="W12" s="34">
        <v>3843.9769999999999</v>
      </c>
      <c r="X12" s="33">
        <v>3722.1530000000002</v>
      </c>
      <c r="Y12" s="34"/>
      <c r="Z12" s="15"/>
    </row>
    <row r="13" spans="1:27" x14ac:dyDescent="0.2">
      <c r="A13" s="38"/>
      <c r="B13" s="38"/>
      <c r="C13" s="37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8"/>
      <c r="O13" s="18"/>
      <c r="P13" s="34"/>
      <c r="Q13" s="34"/>
      <c r="R13" s="34"/>
      <c r="S13" s="34"/>
      <c r="T13" s="34"/>
      <c r="U13" s="34"/>
      <c r="V13" s="34"/>
      <c r="W13" s="34"/>
      <c r="X13" s="33"/>
      <c r="Y13" s="34"/>
      <c r="Z13" s="15"/>
    </row>
    <row r="14" spans="1:27" x14ac:dyDescent="0.2">
      <c r="A14" s="6" t="s">
        <v>7</v>
      </c>
      <c r="B14" s="55"/>
      <c r="C14" s="37" t="s">
        <v>1</v>
      </c>
      <c r="D14" s="33">
        <v>3</v>
      </c>
      <c r="E14" s="33">
        <v>3</v>
      </c>
      <c r="F14" s="33">
        <v>3</v>
      </c>
      <c r="G14" s="33">
        <v>3</v>
      </c>
      <c r="H14" s="33">
        <v>3</v>
      </c>
      <c r="I14" s="33">
        <v>3</v>
      </c>
      <c r="J14" s="33">
        <v>3</v>
      </c>
      <c r="K14" s="33">
        <v>3</v>
      </c>
      <c r="L14" s="33">
        <v>3</v>
      </c>
      <c r="M14" s="33">
        <v>3</v>
      </c>
      <c r="N14" s="33">
        <v>3</v>
      </c>
      <c r="O14" s="33">
        <v>3</v>
      </c>
      <c r="P14" s="33">
        <v>3</v>
      </c>
      <c r="Q14" s="33">
        <v>3</v>
      </c>
      <c r="R14" s="33">
        <v>3</v>
      </c>
      <c r="S14" s="33">
        <v>3</v>
      </c>
      <c r="T14" s="33">
        <v>3</v>
      </c>
      <c r="U14" s="33">
        <v>3</v>
      </c>
      <c r="V14" s="33">
        <v>3</v>
      </c>
      <c r="W14" s="33">
        <v>3</v>
      </c>
      <c r="X14" s="33">
        <v>3</v>
      </c>
      <c r="Y14" s="33"/>
      <c r="Z14" s="14"/>
    </row>
    <row r="15" spans="1:27" x14ac:dyDescent="0.2">
      <c r="B15" s="6" t="s">
        <v>17</v>
      </c>
      <c r="C15" s="37" t="s">
        <v>2</v>
      </c>
      <c r="D15" s="34">
        <v>615724.27599999972</v>
      </c>
      <c r="E15" s="34">
        <v>566857.30700000015</v>
      </c>
      <c r="F15" s="34">
        <v>632037.2000000003</v>
      </c>
      <c r="G15" s="34">
        <v>529117.28100000008</v>
      </c>
      <c r="H15" s="34">
        <v>581823.38699999999</v>
      </c>
      <c r="I15" s="34">
        <v>502651.49399999977</v>
      </c>
      <c r="J15" s="34">
        <v>623827.89200000023</v>
      </c>
      <c r="K15" s="34">
        <v>654432.74100000015</v>
      </c>
      <c r="L15" s="34">
        <v>584565.55500000005</v>
      </c>
      <c r="M15" s="34">
        <v>550107.58499999996</v>
      </c>
      <c r="N15" s="33">
        <v>399185.37399999984</v>
      </c>
      <c r="O15" s="33">
        <v>384279.07800000004</v>
      </c>
      <c r="P15" s="34">
        <v>434551.13800000021</v>
      </c>
      <c r="Q15" s="34">
        <v>398881.6179999999</v>
      </c>
      <c r="R15" s="34">
        <v>388902.04200000002</v>
      </c>
      <c r="S15" s="34">
        <v>371316.31600000022</v>
      </c>
      <c r="T15" s="34">
        <v>421386.73200000002</v>
      </c>
      <c r="U15" s="34">
        <v>400107.89200000017</v>
      </c>
      <c r="V15" s="34">
        <v>585347.52300000016</v>
      </c>
      <c r="W15" s="34">
        <v>314432</v>
      </c>
      <c r="X15" s="33">
        <v>446592</v>
      </c>
      <c r="Y15" s="34"/>
      <c r="Z15" s="15"/>
    </row>
    <row r="16" spans="1:27" x14ac:dyDescent="0.2">
      <c r="A16" s="38"/>
      <c r="B16" s="38"/>
      <c r="C16" s="37" t="s">
        <v>3</v>
      </c>
      <c r="D16" s="34">
        <v>947286.9940000003</v>
      </c>
      <c r="E16" s="34">
        <v>854139.28799999994</v>
      </c>
      <c r="F16" s="34">
        <v>857789.59100000025</v>
      </c>
      <c r="G16" s="34">
        <v>845507.45600000001</v>
      </c>
      <c r="H16" s="34">
        <v>870844.47799999965</v>
      </c>
      <c r="I16" s="34">
        <v>724575.21100000036</v>
      </c>
      <c r="J16" s="34">
        <v>1054425.2080000013</v>
      </c>
      <c r="K16" s="34">
        <v>963920.3400000002</v>
      </c>
      <c r="L16" s="34">
        <v>903129.50599999994</v>
      </c>
      <c r="M16" s="34">
        <v>886461.39799999981</v>
      </c>
      <c r="N16" s="33">
        <v>591032.89000000025</v>
      </c>
      <c r="O16" s="33">
        <v>617035.728</v>
      </c>
      <c r="P16" s="34">
        <v>621149.67000000051</v>
      </c>
      <c r="Q16" s="34">
        <v>565327.88199999975</v>
      </c>
      <c r="R16" s="34">
        <v>574324.76799999981</v>
      </c>
      <c r="S16" s="34">
        <v>515591.72199999989</v>
      </c>
      <c r="T16" s="34">
        <v>575473.99600000062</v>
      </c>
      <c r="U16" s="34">
        <v>610230.3420000003</v>
      </c>
      <c r="V16" s="34">
        <v>865208.71600000071</v>
      </c>
      <c r="W16" s="34">
        <v>385216</v>
      </c>
      <c r="X16" s="33">
        <v>583872</v>
      </c>
      <c r="Y16" s="34"/>
      <c r="Z16" s="15"/>
    </row>
    <row r="17" spans="1:26" x14ac:dyDescent="0.2">
      <c r="A17" s="38"/>
      <c r="B17" s="38"/>
      <c r="C17" s="37" t="s">
        <v>4</v>
      </c>
      <c r="D17" s="33">
        <v>1563011.27</v>
      </c>
      <c r="E17" s="33">
        <v>1420996.5950000002</v>
      </c>
      <c r="F17" s="33">
        <v>1489826.7910000007</v>
      </c>
      <c r="G17" s="33">
        <v>1374624.7370000002</v>
      </c>
      <c r="H17" s="33">
        <v>1452667.8649999998</v>
      </c>
      <c r="I17" s="33">
        <v>1227226.7050000001</v>
      </c>
      <c r="J17" s="33">
        <v>1678253.1000000015</v>
      </c>
      <c r="K17" s="33">
        <v>1618353.0810000002</v>
      </c>
      <c r="L17" s="33">
        <v>1487695.061</v>
      </c>
      <c r="M17" s="33">
        <v>1436568.9829999998</v>
      </c>
      <c r="N17" s="33">
        <f>N15+N16</f>
        <v>990218.26400000008</v>
      </c>
      <c r="O17" s="33">
        <f t="shared" ref="O17:X17" si="1">O15+O16</f>
        <v>1001314.8060000001</v>
      </c>
      <c r="P17" s="33">
        <f t="shared" si="1"/>
        <v>1055700.8080000007</v>
      </c>
      <c r="Q17" s="33">
        <f t="shared" si="1"/>
        <v>964209.49999999965</v>
      </c>
      <c r="R17" s="33">
        <f t="shared" si="1"/>
        <v>963226.80999999982</v>
      </c>
      <c r="S17" s="33">
        <f t="shared" si="1"/>
        <v>886908.03800000018</v>
      </c>
      <c r="T17" s="33">
        <f t="shared" si="1"/>
        <v>996860.72800000058</v>
      </c>
      <c r="U17" s="33">
        <f t="shared" si="1"/>
        <v>1010338.2340000004</v>
      </c>
      <c r="V17" s="33">
        <f t="shared" si="1"/>
        <v>1450556.239000001</v>
      </c>
      <c r="W17" s="33">
        <f t="shared" si="1"/>
        <v>699648</v>
      </c>
      <c r="X17" s="33">
        <f t="shared" si="1"/>
        <v>1030464</v>
      </c>
      <c r="Y17" s="33"/>
      <c r="Z17" s="14"/>
    </row>
    <row r="18" spans="1:26" x14ac:dyDescent="0.2">
      <c r="A18" s="38"/>
      <c r="B18" s="38"/>
      <c r="C18" s="37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3"/>
      <c r="Y18" s="34"/>
      <c r="Z18" s="15"/>
    </row>
    <row r="19" spans="1:26" x14ac:dyDescent="0.2">
      <c r="A19" s="38"/>
      <c r="B19" s="38"/>
      <c r="C19" s="37" t="s">
        <v>5</v>
      </c>
      <c r="D19" s="34">
        <v>1363.2620000000002</v>
      </c>
      <c r="E19" s="34">
        <v>1485.605</v>
      </c>
      <c r="F19" s="34">
        <v>1363.2620000000002</v>
      </c>
      <c r="G19" s="34">
        <v>1485.605</v>
      </c>
      <c r="H19" s="34">
        <v>1363.2620000000002</v>
      </c>
      <c r="I19" s="34">
        <v>1485.605</v>
      </c>
      <c r="J19" s="34">
        <v>1363.2620000000002</v>
      </c>
      <c r="K19" s="34">
        <v>1485.605</v>
      </c>
      <c r="L19" s="34">
        <v>1419.941</v>
      </c>
      <c r="M19" s="34">
        <v>1579.6510000000001</v>
      </c>
      <c r="N19" s="33">
        <v>1407.125</v>
      </c>
      <c r="O19" s="33">
        <v>1393.6030000000001</v>
      </c>
      <c r="P19" s="34">
        <v>1436.2559999999999</v>
      </c>
      <c r="Q19" s="34">
        <v>1374.595</v>
      </c>
      <c r="R19" s="34">
        <v>1398.672</v>
      </c>
      <c r="S19" s="34">
        <v>1539.778</v>
      </c>
      <c r="T19" s="34">
        <v>1506.0819999999999</v>
      </c>
      <c r="U19" s="34">
        <v>1493.222</v>
      </c>
      <c r="V19" s="34">
        <v>1334.117</v>
      </c>
      <c r="W19" s="34">
        <v>1491.2790000000002</v>
      </c>
      <c r="X19" s="33">
        <v>1460.606</v>
      </c>
      <c r="Y19" s="34"/>
      <c r="Z19" s="15"/>
    </row>
    <row r="20" spans="1:26" x14ac:dyDescent="0.2">
      <c r="A20" s="38"/>
      <c r="B20" s="38"/>
      <c r="C20" s="37" t="s">
        <v>6</v>
      </c>
      <c r="D20" s="34">
        <v>1295.914</v>
      </c>
      <c r="E20" s="34">
        <v>1389.6580000000001</v>
      </c>
      <c r="F20" s="34">
        <v>1295.914</v>
      </c>
      <c r="G20" s="34">
        <v>1389.6580000000001</v>
      </c>
      <c r="H20" s="34">
        <v>1295.914</v>
      </c>
      <c r="I20" s="34">
        <v>1389.6580000000001</v>
      </c>
      <c r="J20" s="34">
        <v>1295.914</v>
      </c>
      <c r="K20" s="34">
        <v>1397.6060000000002</v>
      </c>
      <c r="L20" s="34">
        <v>1315.7139999999999</v>
      </c>
      <c r="M20" s="34">
        <v>1526.9180000000001</v>
      </c>
      <c r="N20" s="33">
        <v>1289.9949999999999</v>
      </c>
      <c r="O20" s="33">
        <v>1316.5639999999999</v>
      </c>
      <c r="P20" s="34">
        <v>1444.047</v>
      </c>
      <c r="Q20" s="34">
        <v>1338.394</v>
      </c>
      <c r="R20" s="34">
        <v>1360.0509999999999</v>
      </c>
      <c r="S20" s="34">
        <v>1362.0239999999999</v>
      </c>
      <c r="T20" s="34">
        <v>1591.1279999999999</v>
      </c>
      <c r="U20" s="34">
        <v>1373.0540000000001</v>
      </c>
      <c r="V20" s="34">
        <v>1262.347</v>
      </c>
      <c r="W20" s="34">
        <v>1434.6719999999998</v>
      </c>
      <c r="X20" s="33">
        <v>1331.338</v>
      </c>
      <c r="Y20" s="34"/>
      <c r="Z20" s="15"/>
    </row>
    <row r="21" spans="1:26" x14ac:dyDescent="0.2">
      <c r="A21" s="38"/>
      <c r="B21" s="38"/>
      <c r="C21" s="37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8"/>
      <c r="O21" s="18"/>
      <c r="P21" s="34"/>
      <c r="Q21" s="34"/>
      <c r="R21" s="34"/>
      <c r="S21" s="34"/>
      <c r="T21" s="34"/>
      <c r="U21" s="34"/>
      <c r="V21" s="34"/>
      <c r="W21" s="34"/>
      <c r="X21" s="33"/>
      <c r="Y21" s="34"/>
      <c r="Z21" s="15"/>
    </row>
    <row r="22" spans="1:26" x14ac:dyDescent="0.2">
      <c r="A22" s="6" t="s">
        <v>8</v>
      </c>
      <c r="B22" s="55"/>
      <c r="C22" s="37" t="s">
        <v>1</v>
      </c>
      <c r="D22" s="35">
        <v>2</v>
      </c>
      <c r="E22" s="35">
        <v>2</v>
      </c>
      <c r="F22" s="35">
        <v>2</v>
      </c>
      <c r="G22" s="35">
        <v>2</v>
      </c>
      <c r="H22" s="35">
        <v>2</v>
      </c>
      <c r="I22" s="35">
        <v>2</v>
      </c>
      <c r="J22" s="35">
        <v>2</v>
      </c>
      <c r="K22" s="35">
        <v>4</v>
      </c>
      <c r="L22" s="35">
        <v>4</v>
      </c>
      <c r="M22" s="35">
        <v>4</v>
      </c>
      <c r="N22" s="35">
        <v>4</v>
      </c>
      <c r="O22" s="35">
        <v>4</v>
      </c>
      <c r="P22" s="35">
        <v>4</v>
      </c>
      <c r="Q22" s="35">
        <v>4</v>
      </c>
      <c r="R22" s="35">
        <v>4</v>
      </c>
      <c r="S22" s="35">
        <v>4</v>
      </c>
      <c r="T22" s="35">
        <v>4</v>
      </c>
      <c r="U22" s="35">
        <v>4</v>
      </c>
      <c r="V22" s="35">
        <v>4</v>
      </c>
      <c r="W22" s="35">
        <v>4</v>
      </c>
      <c r="X22" s="35">
        <v>4</v>
      </c>
      <c r="Y22" s="35"/>
      <c r="Z22" s="17"/>
    </row>
    <row r="23" spans="1:26" x14ac:dyDescent="0.2">
      <c r="B23" s="6" t="s">
        <v>20</v>
      </c>
      <c r="C23" s="37" t="s">
        <v>2</v>
      </c>
      <c r="D23" s="34">
        <v>5048440.6789999986</v>
      </c>
      <c r="E23" s="34">
        <v>4526699.459999999</v>
      </c>
      <c r="F23" s="34">
        <v>5153041.9779999983</v>
      </c>
      <c r="G23" s="34">
        <v>4673906.6999999993</v>
      </c>
      <c r="H23" s="34">
        <v>4916790.5380000006</v>
      </c>
      <c r="I23" s="34">
        <v>5215070.5189999994</v>
      </c>
      <c r="J23" s="34">
        <v>4770282.9559999993</v>
      </c>
      <c r="K23" s="34">
        <v>4598268.4800000004</v>
      </c>
      <c r="L23" s="34">
        <v>4693752.7189999996</v>
      </c>
      <c r="M23" s="34">
        <v>4881169.0760000004</v>
      </c>
      <c r="N23" s="35">
        <v>4863812.9400000004</v>
      </c>
      <c r="O23" s="35">
        <v>4628243.6399999978</v>
      </c>
      <c r="P23" s="34">
        <v>5724806.9359999988</v>
      </c>
      <c r="Q23" s="34">
        <v>4924264.0160000008</v>
      </c>
      <c r="R23" s="34">
        <v>5105599.9200000009</v>
      </c>
      <c r="S23" s="34">
        <v>5214441.9000000022</v>
      </c>
      <c r="T23" s="34">
        <v>5255452.4979999987</v>
      </c>
      <c r="U23" s="34">
        <v>5152916.3359999973</v>
      </c>
      <c r="V23" s="34">
        <v>5245890.9580000006</v>
      </c>
      <c r="W23" s="34">
        <v>3965333.3333333335</v>
      </c>
      <c r="X23" s="33">
        <v>4143200</v>
      </c>
      <c r="Y23" s="34"/>
      <c r="Z23" s="15"/>
    </row>
    <row r="24" spans="1:26" x14ac:dyDescent="0.2">
      <c r="A24" s="38"/>
      <c r="B24" s="38"/>
      <c r="C24" s="37" t="s">
        <v>3</v>
      </c>
      <c r="D24" s="34">
        <v>8951383.3790000007</v>
      </c>
      <c r="E24" s="34">
        <v>7985539.9790000003</v>
      </c>
      <c r="F24" s="34">
        <v>8819539.0190000013</v>
      </c>
      <c r="G24" s="34">
        <v>9116024.8780000005</v>
      </c>
      <c r="H24" s="34">
        <v>8592922.618999999</v>
      </c>
      <c r="I24" s="34">
        <v>8840734.3190000001</v>
      </c>
      <c r="J24" s="34">
        <v>9629237.3359999992</v>
      </c>
      <c r="K24" s="34">
        <v>7870718.7579999994</v>
      </c>
      <c r="L24" s="34">
        <v>8466476.0389999989</v>
      </c>
      <c r="M24" s="34">
        <v>9497747.1559999995</v>
      </c>
      <c r="N24" s="35">
        <v>8057755.7080000006</v>
      </c>
      <c r="O24" s="35">
        <v>8390125.1400000006</v>
      </c>
      <c r="P24" s="34">
        <v>9603962.9980000015</v>
      </c>
      <c r="Q24" s="34">
        <v>8475336.5940000024</v>
      </c>
      <c r="R24" s="34">
        <v>9197370.959999999</v>
      </c>
      <c r="S24" s="34">
        <v>8785635.2960000038</v>
      </c>
      <c r="T24" s="34">
        <v>8676402.3600000031</v>
      </c>
      <c r="U24" s="34">
        <v>9136234.5520000011</v>
      </c>
      <c r="V24" s="34">
        <v>9481434.7180000022</v>
      </c>
      <c r="W24" s="34">
        <v>5608533.333333333</v>
      </c>
      <c r="X24" s="33">
        <v>6287600</v>
      </c>
      <c r="Y24" s="34"/>
      <c r="Z24" s="15"/>
    </row>
    <row r="25" spans="1:26" x14ac:dyDescent="0.2">
      <c r="A25" s="38"/>
      <c r="B25" s="38"/>
      <c r="C25" s="37" t="s">
        <v>4</v>
      </c>
      <c r="D25" s="35">
        <v>13999824.057999998</v>
      </c>
      <c r="E25" s="35">
        <v>12512239.438999999</v>
      </c>
      <c r="F25" s="35">
        <v>13972580.997</v>
      </c>
      <c r="G25" s="35">
        <v>13789931.578</v>
      </c>
      <c r="H25" s="35">
        <v>13509713.157</v>
      </c>
      <c r="I25" s="35">
        <v>14055804.838</v>
      </c>
      <c r="J25" s="35">
        <v>14399520.291999999</v>
      </c>
      <c r="K25" s="35">
        <v>12468987.238</v>
      </c>
      <c r="L25" s="35">
        <v>13160228.757999998</v>
      </c>
      <c r="M25" s="35">
        <v>14378916.232000001</v>
      </c>
      <c r="N25" s="35">
        <f>N23+N24</f>
        <v>12921568.648000002</v>
      </c>
      <c r="O25" s="35">
        <f t="shared" ref="O25:X25" si="2">O23+O24</f>
        <v>13018368.779999997</v>
      </c>
      <c r="P25" s="35">
        <f t="shared" si="2"/>
        <v>15328769.934</v>
      </c>
      <c r="Q25" s="35">
        <f t="shared" si="2"/>
        <v>13399600.610000003</v>
      </c>
      <c r="R25" s="35">
        <f t="shared" si="2"/>
        <v>14302970.879999999</v>
      </c>
      <c r="S25" s="35">
        <f t="shared" si="2"/>
        <v>14000077.196000006</v>
      </c>
      <c r="T25" s="35">
        <f t="shared" si="2"/>
        <v>13931854.858000003</v>
      </c>
      <c r="U25" s="35">
        <f t="shared" si="2"/>
        <v>14289150.887999998</v>
      </c>
      <c r="V25" s="35">
        <f t="shared" si="2"/>
        <v>14727325.676000003</v>
      </c>
      <c r="W25" s="35">
        <f t="shared" si="2"/>
        <v>9573866.666666666</v>
      </c>
      <c r="X25" s="35">
        <f t="shared" si="2"/>
        <v>10430800</v>
      </c>
      <c r="Y25" s="35"/>
      <c r="Z25" s="17"/>
    </row>
    <row r="26" spans="1:26" x14ac:dyDescent="0.2">
      <c r="A26" s="38"/>
      <c r="B26" s="38"/>
      <c r="C26" s="3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4"/>
      <c r="Q26" s="34"/>
      <c r="R26" s="34"/>
      <c r="S26" s="34"/>
      <c r="T26" s="34"/>
      <c r="U26" s="34"/>
      <c r="V26" s="34"/>
      <c r="W26" s="34"/>
      <c r="X26" s="33"/>
      <c r="Y26" s="34"/>
      <c r="Z26" s="15"/>
    </row>
    <row r="27" spans="1:26" x14ac:dyDescent="0.2">
      <c r="A27" s="38"/>
      <c r="B27" s="38"/>
      <c r="C27" s="37" t="s">
        <v>5</v>
      </c>
      <c r="D27" s="34">
        <v>11350.38</v>
      </c>
      <c r="E27" s="34">
        <v>11509.019999999999</v>
      </c>
      <c r="F27" s="34">
        <v>11350.38</v>
      </c>
      <c r="G27" s="34">
        <v>11509.019999999999</v>
      </c>
      <c r="H27" s="34">
        <v>11350.38</v>
      </c>
      <c r="I27" s="34">
        <v>11509.019999999999</v>
      </c>
      <c r="J27" s="34">
        <v>11350.38</v>
      </c>
      <c r="K27" s="34">
        <v>11548.08</v>
      </c>
      <c r="L27" s="34">
        <v>11726.58</v>
      </c>
      <c r="M27" s="34">
        <v>11323.2</v>
      </c>
      <c r="N27" s="35">
        <v>11383.380000000001</v>
      </c>
      <c r="O27" s="35">
        <v>11680.56</v>
      </c>
      <c r="P27" s="34">
        <v>11965.619999999999</v>
      </c>
      <c r="Q27" s="34">
        <v>11973.84</v>
      </c>
      <c r="R27" s="34">
        <v>12105.18</v>
      </c>
      <c r="S27" s="34">
        <v>11940.36</v>
      </c>
      <c r="T27" s="34">
        <v>12053.52</v>
      </c>
      <c r="U27" s="34">
        <v>12699</v>
      </c>
      <c r="V27" s="34">
        <v>11793.24</v>
      </c>
      <c r="W27" s="34">
        <v>9399.24</v>
      </c>
      <c r="X27" s="33">
        <v>11807.82</v>
      </c>
      <c r="Y27" s="34"/>
      <c r="Z27" s="15"/>
    </row>
    <row r="28" spans="1:26" s="29" customFormat="1" x14ac:dyDescent="0.2">
      <c r="A28" s="38"/>
      <c r="B28" s="38"/>
      <c r="C28" s="37" t="s">
        <v>6</v>
      </c>
      <c r="D28" s="34">
        <v>0</v>
      </c>
      <c r="E28" s="34">
        <v>0</v>
      </c>
      <c r="F28" s="34">
        <v>0</v>
      </c>
      <c r="G28" s="34">
        <v>0</v>
      </c>
      <c r="H28" s="34">
        <v>147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11422.8</v>
      </c>
      <c r="O28" s="34">
        <v>11554.92</v>
      </c>
      <c r="P28" s="34">
        <v>11992.619999999999</v>
      </c>
      <c r="Q28" s="34">
        <v>11950.74</v>
      </c>
      <c r="R28" s="34">
        <v>11913.599999999999</v>
      </c>
      <c r="S28" s="34">
        <v>11946.06</v>
      </c>
      <c r="T28" s="34">
        <v>12065.94</v>
      </c>
      <c r="U28" s="34">
        <v>12601.62</v>
      </c>
      <c r="V28" s="34">
        <v>11565.539999999999</v>
      </c>
      <c r="W28" s="34">
        <v>10524.96</v>
      </c>
      <c r="X28" s="33">
        <v>11461.5</v>
      </c>
      <c r="Y28" s="34"/>
      <c r="Z28" s="28"/>
    </row>
    <row r="29" spans="1:26" x14ac:dyDescent="0.2">
      <c r="A29" s="38"/>
      <c r="B29" s="38"/>
      <c r="C29" s="37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8"/>
      <c r="O29" s="18"/>
      <c r="P29" s="34"/>
      <c r="Q29" s="34"/>
      <c r="R29" s="34"/>
      <c r="S29" s="34"/>
      <c r="T29" s="34"/>
      <c r="U29" s="34"/>
      <c r="V29" s="34"/>
      <c r="W29" s="34"/>
      <c r="X29" s="33"/>
      <c r="Y29" s="34"/>
      <c r="Z29" s="15"/>
    </row>
    <row r="30" spans="1:26" x14ac:dyDescent="0.2">
      <c r="A30" s="6" t="s">
        <v>10</v>
      </c>
      <c r="B30" s="55"/>
      <c r="C30" s="37" t="s">
        <v>1</v>
      </c>
      <c r="D30" s="39">
        <v>4</v>
      </c>
      <c r="E30" s="39">
        <v>4</v>
      </c>
      <c r="F30" s="39">
        <v>4</v>
      </c>
      <c r="G30" s="39">
        <v>4</v>
      </c>
      <c r="H30" s="39">
        <v>4</v>
      </c>
      <c r="I30" s="39">
        <v>4</v>
      </c>
      <c r="J30" s="39">
        <v>4</v>
      </c>
      <c r="K30" s="39">
        <v>4</v>
      </c>
      <c r="L30" s="39">
        <v>4</v>
      </c>
      <c r="M30" s="39">
        <v>4</v>
      </c>
      <c r="N30" s="18">
        <v>4</v>
      </c>
      <c r="O30" s="18">
        <v>4</v>
      </c>
      <c r="P30" s="18">
        <v>4</v>
      </c>
      <c r="Q30" s="18">
        <v>4</v>
      </c>
      <c r="R30" s="18">
        <v>4</v>
      </c>
      <c r="S30" s="18">
        <v>4</v>
      </c>
      <c r="T30" s="18">
        <v>4</v>
      </c>
      <c r="U30" s="18">
        <v>4</v>
      </c>
      <c r="V30" s="18">
        <v>4</v>
      </c>
      <c r="W30" s="18">
        <v>4</v>
      </c>
      <c r="X30" s="18">
        <v>4</v>
      </c>
      <c r="Y30" s="39"/>
      <c r="Z30" s="18"/>
    </row>
    <row r="31" spans="1:26" x14ac:dyDescent="0.2">
      <c r="B31" s="6" t="s">
        <v>11</v>
      </c>
      <c r="C31" s="37" t="s">
        <v>2</v>
      </c>
      <c r="D31" s="34">
        <v>2265336.4880000004</v>
      </c>
      <c r="E31" s="34">
        <v>2134229.2079999992</v>
      </c>
      <c r="F31" s="34">
        <v>2511772.8540000007</v>
      </c>
      <c r="G31" s="34">
        <v>2177241.4</v>
      </c>
      <c r="H31" s="34">
        <v>2216390.9140000003</v>
      </c>
      <c r="I31" s="34">
        <v>2294926.864000001</v>
      </c>
      <c r="J31" s="34">
        <v>1747007.6019999993</v>
      </c>
      <c r="K31" s="34">
        <v>2299982.4619999998</v>
      </c>
      <c r="L31" s="34">
        <v>2140732.156</v>
      </c>
      <c r="M31" s="34">
        <v>2333019.4030000004</v>
      </c>
      <c r="N31" s="18">
        <v>923261.66399999987</v>
      </c>
      <c r="O31" s="18">
        <v>824407.88400000019</v>
      </c>
      <c r="P31" s="34">
        <v>1070223.486</v>
      </c>
      <c r="Q31" s="34">
        <v>956050.16400000022</v>
      </c>
      <c r="R31" s="34">
        <v>964055.00599999994</v>
      </c>
      <c r="S31" s="34">
        <v>1000435.8919999998</v>
      </c>
      <c r="T31" s="34">
        <v>976896.60999999987</v>
      </c>
      <c r="U31" s="34">
        <v>819423.49</v>
      </c>
      <c r="V31" s="34">
        <v>2453197.4209999982</v>
      </c>
      <c r="W31" s="34">
        <v>1037166.6666666666</v>
      </c>
      <c r="X31" s="33">
        <v>1220916.6666666667</v>
      </c>
      <c r="Y31" s="34"/>
      <c r="Z31" s="15"/>
    </row>
    <row r="32" spans="1:26" x14ac:dyDescent="0.2">
      <c r="A32" s="38"/>
      <c r="B32" s="38"/>
      <c r="C32" s="37" t="s">
        <v>3</v>
      </c>
      <c r="D32" s="34">
        <v>2237952.2960000001</v>
      </c>
      <c r="E32" s="34">
        <v>2221458.5150000001</v>
      </c>
      <c r="F32" s="34">
        <v>2404891.5430000024</v>
      </c>
      <c r="G32" s="34">
        <v>2056289.705000001</v>
      </c>
      <c r="H32" s="34">
        <v>1822281.9670000004</v>
      </c>
      <c r="I32" s="34">
        <v>1885808.8190000004</v>
      </c>
      <c r="J32" s="34">
        <v>1753954.1379999998</v>
      </c>
      <c r="K32" s="34">
        <v>1910538.3230000013</v>
      </c>
      <c r="L32" s="34">
        <v>1835474.0680000004</v>
      </c>
      <c r="M32" s="34">
        <v>2093545.9360000009</v>
      </c>
      <c r="N32" s="18">
        <v>1330092.8200000003</v>
      </c>
      <c r="O32" s="18">
        <v>1217613.8260000004</v>
      </c>
      <c r="P32" s="34">
        <v>1421562.6820000017</v>
      </c>
      <c r="Q32" s="34">
        <v>1283622.3399999992</v>
      </c>
      <c r="R32" s="34">
        <v>1402113.9420000003</v>
      </c>
      <c r="S32" s="34">
        <v>1306209.0300000003</v>
      </c>
      <c r="T32" s="34">
        <v>1326316.5659999999</v>
      </c>
      <c r="U32" s="34">
        <v>1256567.7380000004</v>
      </c>
      <c r="V32" s="34">
        <v>2268693.2880000002</v>
      </c>
      <c r="W32" s="34">
        <v>807916.66666666663</v>
      </c>
      <c r="X32" s="33">
        <v>936249.99999999977</v>
      </c>
      <c r="Y32" s="34"/>
      <c r="Z32" s="15"/>
    </row>
    <row r="33" spans="1:29" x14ac:dyDescent="0.2">
      <c r="A33" s="38"/>
      <c r="B33" s="38"/>
      <c r="C33" s="37" t="s">
        <v>4</v>
      </c>
      <c r="D33" s="35">
        <v>4503288.784</v>
      </c>
      <c r="E33" s="35">
        <v>4355687.7229999993</v>
      </c>
      <c r="F33" s="35">
        <v>4916664.3970000036</v>
      </c>
      <c r="G33" s="35">
        <v>4233531.1050000004</v>
      </c>
      <c r="H33" s="35">
        <v>4038672.881000001</v>
      </c>
      <c r="I33" s="35">
        <v>4180735.6830000011</v>
      </c>
      <c r="J33" s="35">
        <v>3500961.7399999993</v>
      </c>
      <c r="K33" s="35">
        <v>4210520.7850000011</v>
      </c>
      <c r="L33" s="35">
        <v>3976206.2240000004</v>
      </c>
      <c r="M33" s="35">
        <v>4426565.3390000015</v>
      </c>
      <c r="N33" s="35">
        <f>N31+N32</f>
        <v>2253354.4840000002</v>
      </c>
      <c r="O33" s="35">
        <f t="shared" ref="O33:X33" si="3">O31+O32</f>
        <v>2042021.7100000004</v>
      </c>
      <c r="P33" s="35">
        <f t="shared" si="3"/>
        <v>2491786.1680000015</v>
      </c>
      <c r="Q33" s="35">
        <f t="shared" si="3"/>
        <v>2239672.5039999993</v>
      </c>
      <c r="R33" s="35">
        <f t="shared" si="3"/>
        <v>2366168.9480000003</v>
      </c>
      <c r="S33" s="35">
        <f t="shared" si="3"/>
        <v>2306644.9220000003</v>
      </c>
      <c r="T33" s="35">
        <f t="shared" si="3"/>
        <v>2303213.176</v>
      </c>
      <c r="U33" s="35">
        <f t="shared" si="3"/>
        <v>2075991.2280000004</v>
      </c>
      <c r="V33" s="35">
        <f t="shared" si="3"/>
        <v>4721890.7089999989</v>
      </c>
      <c r="W33" s="35">
        <f t="shared" si="3"/>
        <v>1845083.3333333333</v>
      </c>
      <c r="X33" s="35">
        <f t="shared" si="3"/>
        <v>2157166.6666666665</v>
      </c>
      <c r="Y33" s="35"/>
      <c r="Z33" s="17"/>
    </row>
    <row r="34" spans="1:29" x14ac:dyDescent="0.2">
      <c r="A34" s="38"/>
      <c r="B34" s="38"/>
      <c r="C34" s="37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8"/>
      <c r="O34" s="18"/>
      <c r="P34" s="34"/>
      <c r="Q34" s="34"/>
      <c r="R34" s="34"/>
      <c r="S34" s="34"/>
      <c r="T34" s="34"/>
      <c r="U34" s="34"/>
      <c r="V34" s="34"/>
      <c r="W34" s="34"/>
      <c r="X34" s="33"/>
      <c r="Y34" s="34"/>
      <c r="Z34" s="15"/>
    </row>
    <row r="35" spans="1:29" x14ac:dyDescent="0.2">
      <c r="A35" s="38"/>
      <c r="B35" s="38"/>
      <c r="C35" s="37" t="s">
        <v>5</v>
      </c>
      <c r="D35" s="34">
        <v>6575.7559999999994</v>
      </c>
      <c r="E35" s="34">
        <v>6312.9940000000006</v>
      </c>
      <c r="F35" s="34">
        <v>6575.7559999999994</v>
      </c>
      <c r="G35" s="34">
        <v>6312.9940000000006</v>
      </c>
      <c r="H35" s="34">
        <v>6575.7559999999994</v>
      </c>
      <c r="I35" s="34">
        <v>6312.9940000000006</v>
      </c>
      <c r="J35" s="34">
        <v>6575.7559999999994</v>
      </c>
      <c r="K35" s="34">
        <v>6569.719000000001</v>
      </c>
      <c r="L35" s="34">
        <v>6582.0559999999996</v>
      </c>
      <c r="M35" s="34">
        <v>6942.3370000000004</v>
      </c>
      <c r="N35" s="65">
        <v>6104.8310000000001</v>
      </c>
      <c r="O35" s="65">
        <v>6222.4310000000005</v>
      </c>
      <c r="P35" s="65">
        <v>6760.5559999999996</v>
      </c>
      <c r="Q35" s="65">
        <v>6958.7439999999997</v>
      </c>
      <c r="R35" s="65">
        <v>6896.6620000000003</v>
      </c>
      <c r="S35" s="65">
        <v>6654.1130000000003</v>
      </c>
      <c r="T35" s="34">
        <v>6575.8870000000006</v>
      </c>
      <c r="U35" s="34">
        <v>6459.8620000000001</v>
      </c>
      <c r="V35" s="34">
        <v>6104.8310000000001</v>
      </c>
      <c r="W35" s="34">
        <v>6631.4060000000009</v>
      </c>
      <c r="X35" s="33">
        <v>6425.0810000000001</v>
      </c>
      <c r="Y35" s="34"/>
      <c r="Z35" s="15"/>
    </row>
    <row r="36" spans="1:29" x14ac:dyDescent="0.2">
      <c r="A36" s="38"/>
      <c r="B36" s="38"/>
      <c r="C36" s="37" t="s">
        <v>6</v>
      </c>
      <c r="D36" s="34">
        <v>6659.1</v>
      </c>
      <c r="E36" s="34">
        <v>6275.0630000000001</v>
      </c>
      <c r="F36" s="34">
        <v>6659.1</v>
      </c>
      <c r="G36" s="34">
        <v>6275.0630000000001</v>
      </c>
      <c r="H36" s="34">
        <v>6659.1</v>
      </c>
      <c r="I36" s="34">
        <v>6275.0630000000001</v>
      </c>
      <c r="J36" s="34">
        <v>6659.1</v>
      </c>
      <c r="K36" s="34">
        <v>6525.4880000000003</v>
      </c>
      <c r="L36" s="34">
        <v>6763.5750000000007</v>
      </c>
      <c r="M36" s="34">
        <v>6849.8060000000005</v>
      </c>
      <c r="N36" s="65">
        <v>5796.7879999999996</v>
      </c>
      <c r="O36" s="65">
        <v>6120.7120000000004</v>
      </c>
      <c r="P36" s="65">
        <v>6716.4560000000001</v>
      </c>
      <c r="Q36" s="65">
        <v>6753.4690000000001</v>
      </c>
      <c r="R36" s="65">
        <v>6747.1689999999999</v>
      </c>
      <c r="S36" s="65">
        <v>6684.8250000000007</v>
      </c>
      <c r="T36" s="34">
        <v>6308.7939999999999</v>
      </c>
      <c r="U36" s="34">
        <v>6495.5630000000001</v>
      </c>
      <c r="V36" s="34">
        <v>5796.7879999999996</v>
      </c>
      <c r="W36" s="34">
        <v>6576.8060000000005</v>
      </c>
      <c r="X36" s="33">
        <v>6166.125</v>
      </c>
      <c r="Y36" s="34"/>
      <c r="Z36" s="15"/>
    </row>
    <row r="37" spans="1:29" x14ac:dyDescent="0.2">
      <c r="A37" s="38"/>
      <c r="B37" s="38"/>
      <c r="C37" s="3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18"/>
      <c r="O37" s="18"/>
      <c r="P37" s="34"/>
      <c r="Q37" s="34"/>
      <c r="R37" s="34"/>
      <c r="S37" s="34"/>
      <c r="T37" s="34"/>
      <c r="U37" s="34"/>
      <c r="V37" s="34"/>
      <c r="W37" s="34"/>
      <c r="X37" s="33"/>
      <c r="Y37" s="34"/>
      <c r="Z37" s="15"/>
    </row>
    <row r="38" spans="1:29" ht="13.5" thickBot="1" x14ac:dyDescent="0.25">
      <c r="A38" s="47" t="s">
        <v>12</v>
      </c>
      <c r="B38" s="47"/>
      <c r="C38" s="48" t="s">
        <v>1</v>
      </c>
      <c r="D38" s="49">
        <v>14</v>
      </c>
      <c r="E38" s="49">
        <v>14</v>
      </c>
      <c r="F38" s="49">
        <v>14</v>
      </c>
      <c r="G38" s="49">
        <v>14</v>
      </c>
      <c r="H38" s="49">
        <v>14</v>
      </c>
      <c r="I38" s="49">
        <v>14</v>
      </c>
      <c r="J38" s="49">
        <v>14</v>
      </c>
      <c r="K38" s="49">
        <v>16</v>
      </c>
      <c r="L38" s="49">
        <v>16</v>
      </c>
      <c r="M38" s="49">
        <v>16</v>
      </c>
      <c r="N38" s="49">
        <v>16</v>
      </c>
      <c r="O38" s="49">
        <v>16</v>
      </c>
      <c r="P38" s="49">
        <v>16</v>
      </c>
      <c r="Q38" s="49">
        <v>16</v>
      </c>
      <c r="R38" s="49">
        <v>16</v>
      </c>
      <c r="S38" s="49">
        <v>16</v>
      </c>
      <c r="T38" s="49">
        <v>16</v>
      </c>
      <c r="U38" s="49">
        <v>16</v>
      </c>
      <c r="V38" s="49">
        <v>17</v>
      </c>
      <c r="W38" s="49">
        <v>18</v>
      </c>
      <c r="X38" s="49">
        <v>19</v>
      </c>
      <c r="Y38" s="49"/>
      <c r="Z38" s="15"/>
    </row>
    <row r="39" spans="1:29" ht="13.5" thickTop="1" x14ac:dyDescent="0.2">
      <c r="A39" s="38"/>
      <c r="B39" s="38"/>
      <c r="C39" s="37" t="s">
        <v>2</v>
      </c>
      <c r="D39" s="40">
        <v>9405801.7789999973</v>
      </c>
      <c r="E39" s="40">
        <v>8568968.0799999963</v>
      </c>
      <c r="F39" s="40">
        <v>9725329.6420000009</v>
      </c>
      <c r="G39" s="40">
        <v>8639090.1479999982</v>
      </c>
      <c r="H39" s="40">
        <v>8995529.8269999996</v>
      </c>
      <c r="I39" s="40">
        <v>9356068.8090000004</v>
      </c>
      <c r="J39" s="40">
        <v>8376474.2419999978</v>
      </c>
      <c r="K39" s="40">
        <v>8257565.3650000002</v>
      </c>
      <c r="L39" s="40">
        <v>8034670.7319999989</v>
      </c>
      <c r="M39" s="40">
        <v>8441357.3060000017</v>
      </c>
      <c r="N39" s="40">
        <f>N7+N15+N23+N31</f>
        <v>7109521.642</v>
      </c>
      <c r="O39" s="40">
        <f t="shared" ref="O39:U39" si="4">O7+O15+O23+O31</f>
        <v>6661338.4859999986</v>
      </c>
      <c r="P39" s="40">
        <f t="shared" si="4"/>
        <v>8299805.0459999982</v>
      </c>
      <c r="Q39" s="40">
        <f t="shared" si="4"/>
        <v>7235245.9620000003</v>
      </c>
      <c r="R39" s="40">
        <f t="shared" si="4"/>
        <v>7422611.9740000004</v>
      </c>
      <c r="S39" s="40">
        <f t="shared" si="4"/>
        <v>7586630.0000000028</v>
      </c>
      <c r="T39" s="40">
        <f t="shared" si="4"/>
        <v>7630632.4499999993</v>
      </c>
      <c r="U39" s="40">
        <f t="shared" si="4"/>
        <v>7191871.2079999978</v>
      </c>
      <c r="V39" s="40">
        <f t="shared" ref="V39:X39" si="5">V7+V15+V23+V31</f>
        <v>9747787.2109999992</v>
      </c>
      <c r="W39" s="40">
        <f t="shared" si="5"/>
        <v>6031172.0000000009</v>
      </c>
      <c r="X39" s="40">
        <f t="shared" si="5"/>
        <v>6781748.666666667</v>
      </c>
      <c r="Y39" s="40"/>
      <c r="Z39" s="16"/>
    </row>
    <row r="40" spans="1:29" x14ac:dyDescent="0.2">
      <c r="A40" s="38"/>
      <c r="B40" s="38"/>
      <c r="C40" s="37" t="s">
        <v>3</v>
      </c>
      <c r="D40" s="40">
        <v>14366580.824000001</v>
      </c>
      <c r="E40" s="40">
        <v>12969383.865000002</v>
      </c>
      <c r="F40" s="40">
        <v>13981950.672000002</v>
      </c>
      <c r="G40" s="40">
        <v>13936307.050000001</v>
      </c>
      <c r="H40" s="40">
        <v>13099912.879999999</v>
      </c>
      <c r="I40" s="40">
        <v>13266041.709999999</v>
      </c>
      <c r="J40" s="40">
        <v>14445037.655999999</v>
      </c>
      <c r="K40" s="40">
        <v>11734628.122</v>
      </c>
      <c r="L40" s="40">
        <v>12184558.077999998</v>
      </c>
      <c r="M40" s="40">
        <v>13510013.195</v>
      </c>
      <c r="N40" s="40">
        <f t="shared" ref="N40:U44" si="6">N8+N16+N24+N32</f>
        <v>11308974.238000002</v>
      </c>
      <c r="O40" s="40">
        <f t="shared" si="6"/>
        <v>11442388.520000003</v>
      </c>
      <c r="P40" s="40">
        <f t="shared" si="6"/>
        <v>13068238.032000005</v>
      </c>
      <c r="Q40" s="40">
        <f t="shared" si="6"/>
        <v>11607909.156000001</v>
      </c>
      <c r="R40" s="40">
        <f t="shared" si="6"/>
        <v>12575923.611999998</v>
      </c>
      <c r="S40" s="40">
        <f t="shared" si="6"/>
        <v>11913645.078000005</v>
      </c>
      <c r="T40" s="40">
        <f t="shared" si="6"/>
        <v>11904509.488000004</v>
      </c>
      <c r="U40" s="40">
        <f t="shared" si="6"/>
        <v>12259600.370000001</v>
      </c>
      <c r="V40" s="40">
        <f t="shared" ref="V40:X40" si="7">V8+V16+V24+V32</f>
        <v>14670665.355000004</v>
      </c>
      <c r="W40" s="40">
        <f t="shared" si="7"/>
        <v>7630606</v>
      </c>
      <c r="X40" s="40">
        <f t="shared" si="7"/>
        <v>9015602</v>
      </c>
      <c r="Y40" s="40"/>
      <c r="Z40" s="16"/>
    </row>
    <row r="41" spans="1:29" x14ac:dyDescent="0.2">
      <c r="A41" s="38"/>
      <c r="B41" s="38"/>
      <c r="C41" s="37" t="s">
        <v>4</v>
      </c>
      <c r="D41" s="40">
        <v>23772382.603</v>
      </c>
      <c r="E41" s="40">
        <v>21538351.945</v>
      </c>
      <c r="F41" s="40">
        <v>23707280.314000003</v>
      </c>
      <c r="G41" s="40">
        <v>22575397.197999999</v>
      </c>
      <c r="H41" s="40">
        <v>22095442.706999999</v>
      </c>
      <c r="I41" s="40">
        <v>22622110.519000001</v>
      </c>
      <c r="J41" s="40">
        <v>22821511.897999998</v>
      </c>
      <c r="K41" s="40">
        <v>19992193.487</v>
      </c>
      <c r="L41" s="40">
        <v>20219228.809999995</v>
      </c>
      <c r="M41" s="40">
        <v>21951370.501000002</v>
      </c>
      <c r="N41" s="40">
        <f t="shared" si="6"/>
        <v>18418495.880000003</v>
      </c>
      <c r="O41" s="40">
        <f t="shared" si="6"/>
        <v>18103727.005999997</v>
      </c>
      <c r="P41" s="40">
        <f t="shared" si="6"/>
        <v>21368043.078000005</v>
      </c>
      <c r="Q41" s="40">
        <f t="shared" si="6"/>
        <v>18843155.118000001</v>
      </c>
      <c r="R41" s="40">
        <f t="shared" si="6"/>
        <v>19998535.585999999</v>
      </c>
      <c r="S41" s="40">
        <f>S9+S17+S25+S33</f>
        <v>19500275.078000009</v>
      </c>
      <c r="T41" s="40">
        <f t="shared" si="6"/>
        <v>19535141.938000001</v>
      </c>
      <c r="U41" s="40">
        <f t="shared" si="6"/>
        <v>19451471.577999998</v>
      </c>
      <c r="V41" s="40">
        <f t="shared" ref="V41:X41" si="8">V9+V17+V25+V33</f>
        <v>24418452.566000003</v>
      </c>
      <c r="W41" s="40">
        <f t="shared" si="8"/>
        <v>13661778</v>
      </c>
      <c r="X41" s="40">
        <f t="shared" si="8"/>
        <v>15797350.666666666</v>
      </c>
      <c r="Y41" s="40"/>
      <c r="Z41" s="16"/>
    </row>
    <row r="42" spans="1:29" x14ac:dyDescent="0.2">
      <c r="A42" s="38"/>
      <c r="B42" s="38"/>
      <c r="C42" s="37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16"/>
      <c r="AC42" s="19"/>
    </row>
    <row r="43" spans="1:29" x14ac:dyDescent="0.2">
      <c r="A43" s="38"/>
      <c r="B43" s="38"/>
      <c r="C43" s="37" t="s">
        <v>5</v>
      </c>
      <c r="D43" s="34">
        <v>23070.811000000002</v>
      </c>
      <c r="E43" s="34">
        <v>23386.729999999996</v>
      </c>
      <c r="F43" s="34">
        <v>23070.811000000002</v>
      </c>
      <c r="G43" s="34">
        <v>23386.729999999996</v>
      </c>
      <c r="H43" s="34">
        <v>23070.811000000002</v>
      </c>
      <c r="I43" s="34">
        <v>23386.729999999996</v>
      </c>
      <c r="J43" s="34">
        <v>23070.811000000002</v>
      </c>
      <c r="K43" s="34">
        <v>23227.407000000003</v>
      </c>
      <c r="L43" s="34">
        <v>23412.592000000001</v>
      </c>
      <c r="M43" s="34">
        <v>23702.84</v>
      </c>
      <c r="N43" s="40">
        <f t="shared" si="6"/>
        <v>22673.540999999997</v>
      </c>
      <c r="O43" s="40">
        <f t="shared" ref="O43:U43" si="9">O11+O19+O27+O35</f>
        <v>22984.983</v>
      </c>
      <c r="P43" s="40">
        <f t="shared" si="9"/>
        <v>23935.717999999997</v>
      </c>
      <c r="Q43" s="40">
        <f t="shared" si="9"/>
        <v>24134.905999999999</v>
      </c>
      <c r="R43" s="40">
        <f t="shared" si="9"/>
        <v>24173.530000000002</v>
      </c>
      <c r="S43" s="40">
        <f t="shared" si="9"/>
        <v>23905.386000000002</v>
      </c>
      <c r="T43" s="40">
        <f t="shared" si="9"/>
        <v>23759.492000000006</v>
      </c>
      <c r="U43" s="40">
        <f t="shared" si="9"/>
        <v>24336.099000000002</v>
      </c>
      <c r="V43" s="40">
        <f t="shared" ref="V43:X43" si="10">V11+V19+V27+V35</f>
        <v>23100.603999999999</v>
      </c>
      <c r="W43" s="40">
        <f t="shared" si="10"/>
        <v>21393.046000000002</v>
      </c>
      <c r="X43" s="40">
        <f t="shared" si="10"/>
        <v>23535.201999999997</v>
      </c>
      <c r="Y43" s="34"/>
      <c r="Z43" s="15"/>
    </row>
    <row r="44" spans="1:29" x14ac:dyDescent="0.2">
      <c r="A44" s="38"/>
      <c r="B44" s="38"/>
      <c r="C44" s="37" t="s">
        <v>6</v>
      </c>
      <c r="D44" s="40">
        <v>11688.582999999999</v>
      </c>
      <c r="E44" s="40">
        <v>11819.409</v>
      </c>
      <c r="F44" s="40">
        <v>11688.582999999999</v>
      </c>
      <c r="G44" s="40">
        <v>11819.409</v>
      </c>
      <c r="H44" s="40">
        <v>11835.582999999999</v>
      </c>
      <c r="I44" s="40">
        <v>11819.409</v>
      </c>
      <c r="J44" s="40">
        <v>11688.582999999999</v>
      </c>
      <c r="K44" s="40">
        <v>11457.381000000001</v>
      </c>
      <c r="L44" s="40">
        <v>11648.824000000001</v>
      </c>
      <c r="M44" s="40">
        <v>12101.712000000001</v>
      </c>
      <c r="N44" s="40">
        <f t="shared" si="6"/>
        <v>22230.876</v>
      </c>
      <c r="O44" s="40">
        <f t="shared" ref="O44:U44" si="11">O12+O20+O28+O36</f>
        <v>22699.331999999999</v>
      </c>
      <c r="P44" s="40">
        <f t="shared" si="11"/>
        <v>23798.078000000001</v>
      </c>
      <c r="Q44" s="40">
        <f t="shared" si="11"/>
        <v>23721.452000000001</v>
      </c>
      <c r="R44" s="40">
        <f t="shared" si="11"/>
        <v>23875.885000000002</v>
      </c>
      <c r="S44" s="40">
        <f t="shared" si="11"/>
        <v>23648.812999999998</v>
      </c>
      <c r="T44" s="40">
        <f t="shared" si="11"/>
        <v>23500.148999999998</v>
      </c>
      <c r="U44" s="40">
        <f t="shared" si="11"/>
        <v>24039.772000000004</v>
      </c>
      <c r="V44" s="40">
        <f t="shared" ref="V44:X44" si="12">V12+V20+V28+V36</f>
        <v>22387.741999999998</v>
      </c>
      <c r="W44" s="40">
        <f t="shared" si="12"/>
        <v>22380.415000000001</v>
      </c>
      <c r="X44" s="40">
        <f t="shared" si="12"/>
        <v>22681.116000000002</v>
      </c>
      <c r="Y44" s="40"/>
      <c r="Z44" s="16"/>
    </row>
    <row r="45" spans="1:29" x14ac:dyDescent="0.2">
      <c r="A45" s="38"/>
      <c r="B45" s="38"/>
      <c r="C45" s="3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16"/>
    </row>
    <row r="46" spans="1:29" x14ac:dyDescent="0.2">
      <c r="D46" s="20"/>
      <c r="E46" s="20"/>
      <c r="F46" s="20"/>
      <c r="G46" s="20"/>
      <c r="H46" s="20"/>
      <c r="I46" s="20"/>
      <c r="J46" s="20"/>
      <c r="K46" s="20"/>
      <c r="P46" s="8"/>
    </row>
    <row r="47" spans="1:29" ht="15" x14ac:dyDescent="0.2">
      <c r="C47" s="66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31"/>
      <c r="Z47" s="31"/>
    </row>
    <row r="48" spans="1:29" s="12" customFormat="1" ht="15" x14ac:dyDescent="0.2">
      <c r="A48" s="51"/>
      <c r="B48" s="51"/>
      <c r="C48" s="66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20"/>
      <c r="Z48" s="20"/>
      <c r="AC48" s="25"/>
    </row>
    <row r="49" spans="1:29" s="12" customFormat="1" ht="15" x14ac:dyDescent="0.2">
      <c r="A49" s="51"/>
      <c r="B49" s="51"/>
      <c r="C49" s="66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32"/>
      <c r="Z49" s="32"/>
      <c r="AC49" s="26"/>
    </row>
    <row r="50" spans="1:29" s="12" customFormat="1" ht="15" x14ac:dyDescent="0.2">
      <c r="A50" s="51"/>
      <c r="B50" s="51"/>
      <c r="C50" s="66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32"/>
      <c r="Z50" s="32"/>
      <c r="AC50" s="27"/>
    </row>
    <row r="51" spans="1:29" s="12" customFormat="1" x14ac:dyDescent="0.2">
      <c r="A51" s="51"/>
      <c r="B51" s="51"/>
      <c r="C51" s="6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20"/>
      <c r="X51" s="20"/>
      <c r="Y51" s="20"/>
      <c r="Z51" s="20"/>
    </row>
    <row r="52" spans="1:29" s="12" customFormat="1" x14ac:dyDescent="0.2">
      <c r="A52" s="51"/>
      <c r="B52" s="51"/>
      <c r="C52" s="6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21"/>
      <c r="X52" s="32"/>
      <c r="Y52" s="32"/>
      <c r="Z52" s="32"/>
    </row>
    <row r="53" spans="1:29" s="12" customFormat="1" x14ac:dyDescent="0.2">
      <c r="A53" s="51"/>
      <c r="B53" s="51"/>
      <c r="C53" s="6"/>
      <c r="D53" s="68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21"/>
      <c r="X53" s="21"/>
      <c r="Y53" s="21"/>
      <c r="Z53" s="21"/>
    </row>
    <row r="54" spans="1:29" s="12" customFormat="1" x14ac:dyDescent="0.2">
      <c r="A54" s="51"/>
      <c r="B54" s="51"/>
      <c r="C54" s="6"/>
      <c r="D54" s="68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21"/>
      <c r="X54" s="21"/>
      <c r="Y54" s="21"/>
      <c r="Z54" s="21"/>
    </row>
    <row r="55" spans="1:29" s="12" customFormat="1" x14ac:dyDescent="0.2">
      <c r="A55" s="51"/>
      <c r="B55" s="51"/>
      <c r="C55" s="6"/>
      <c r="D55" s="68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21"/>
      <c r="X55" s="32"/>
      <c r="Y55" s="32"/>
      <c r="Z55" s="32"/>
    </row>
    <row r="56" spans="1:29" s="12" customFormat="1" x14ac:dyDescent="0.2">
      <c r="A56" s="51"/>
      <c r="B56" s="51"/>
      <c r="C56" s="6"/>
      <c r="D56" s="68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20"/>
      <c r="X56" s="20"/>
      <c r="Y56" s="20"/>
      <c r="Z56" s="20"/>
    </row>
    <row r="57" spans="1:29" s="12" customFormat="1" x14ac:dyDescent="0.2">
      <c r="A57" s="51"/>
      <c r="B57" s="51"/>
      <c r="C57" s="6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21"/>
      <c r="X57" s="32"/>
      <c r="Y57" s="32"/>
      <c r="Z57" s="32"/>
    </row>
    <row r="58" spans="1:29" s="12" customFormat="1" x14ac:dyDescent="0.2">
      <c r="A58" s="51"/>
      <c r="B58" s="51"/>
      <c r="C58" s="6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21"/>
      <c r="X58" s="32"/>
      <c r="Y58" s="32"/>
      <c r="Z58" s="32"/>
    </row>
    <row r="59" spans="1:29" s="12" customFormat="1" x14ac:dyDescent="0.2">
      <c r="A59" s="51"/>
      <c r="B59" s="51"/>
      <c r="C59" s="6"/>
      <c r="D59" s="70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20"/>
      <c r="X59" s="32"/>
      <c r="Y59" s="32"/>
      <c r="Z59" s="32"/>
    </row>
    <row r="60" spans="1:29" s="12" customFormat="1" x14ac:dyDescent="0.2">
      <c r="A60" s="51"/>
      <c r="B60" s="51"/>
      <c r="C60" s="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21"/>
      <c r="X60" s="32"/>
      <c r="Y60" s="32"/>
      <c r="Z60" s="32"/>
    </row>
    <row r="61" spans="1:29" s="12" customFormat="1" x14ac:dyDescent="0.2">
      <c r="A61" s="51"/>
      <c r="B61" s="51"/>
      <c r="C61" s="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21"/>
      <c r="X61" s="32"/>
      <c r="Y61" s="32"/>
      <c r="Z61" s="32"/>
    </row>
    <row r="62" spans="1:29" s="12" customFormat="1" x14ac:dyDescent="0.2">
      <c r="A62" s="51"/>
      <c r="B62" s="51"/>
      <c r="C62" s="6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21"/>
      <c r="X62" s="32"/>
      <c r="Y62" s="32"/>
      <c r="Z62" s="32"/>
    </row>
    <row r="63" spans="1:29" s="12" customFormat="1" x14ac:dyDescent="0.2">
      <c r="A63" s="51"/>
      <c r="B63" s="51"/>
      <c r="C63" s="6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21"/>
      <c r="X63" s="32"/>
      <c r="Y63" s="32"/>
      <c r="Z63" s="32"/>
    </row>
    <row r="64" spans="1:29" s="12" customFormat="1" x14ac:dyDescent="0.2">
      <c r="A64" s="51"/>
      <c r="B64" s="51"/>
      <c r="C64" s="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22"/>
      <c r="X64" s="22"/>
      <c r="Y64" s="22"/>
      <c r="Z64" s="22"/>
    </row>
    <row r="65" spans="1:26" s="12" customFormat="1" x14ac:dyDescent="0.2">
      <c r="A65" s="51"/>
      <c r="B65" s="51"/>
      <c r="C65" s="6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22"/>
      <c r="X65" s="22"/>
      <c r="Y65" s="22"/>
      <c r="Z65" s="22"/>
    </row>
    <row r="66" spans="1:26" s="12" customFormat="1" x14ac:dyDescent="0.2">
      <c r="A66" s="51"/>
      <c r="B66" s="51"/>
      <c r="C66" s="6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22"/>
      <c r="X66" s="22"/>
      <c r="Y66" s="22"/>
      <c r="Z66" s="22"/>
    </row>
    <row r="67" spans="1:26" s="12" customFormat="1" x14ac:dyDescent="0.2">
      <c r="A67" s="51"/>
      <c r="B67" s="51"/>
      <c r="C67" s="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20"/>
      <c r="X67" s="20"/>
      <c r="Y67" s="20"/>
      <c r="Z67" s="20"/>
    </row>
    <row r="68" spans="1:26" s="12" customFormat="1" x14ac:dyDescent="0.2">
      <c r="A68" s="51"/>
      <c r="B68" s="51"/>
      <c r="C68" s="6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22"/>
      <c r="X68" s="32"/>
      <c r="Y68" s="32"/>
      <c r="Z68" s="32"/>
    </row>
    <row r="69" spans="1:26" s="12" customFormat="1" x14ac:dyDescent="0.2">
      <c r="A69" s="51"/>
      <c r="B69" s="51"/>
      <c r="C69" s="6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22"/>
      <c r="X69" s="22"/>
      <c r="Y69" s="22"/>
      <c r="Z69" s="22"/>
    </row>
    <row r="70" spans="1:26" s="12" customFormat="1" x14ac:dyDescent="0.2">
      <c r="A70" s="51"/>
      <c r="B70" s="51"/>
      <c r="C70" s="6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22"/>
      <c r="X70" s="22"/>
      <c r="Y70" s="22"/>
      <c r="Z70" s="22"/>
    </row>
    <row r="71" spans="1:26" s="12" customFormat="1" x14ac:dyDescent="0.2">
      <c r="A71" s="51"/>
      <c r="B71" s="51"/>
      <c r="C71" s="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22"/>
      <c r="X71" s="22"/>
      <c r="Y71" s="22"/>
      <c r="Z71" s="22"/>
    </row>
    <row r="72" spans="1:26" s="12" customFormat="1" x14ac:dyDescent="0.2">
      <c r="A72" s="51"/>
      <c r="B72" s="51"/>
      <c r="C72" s="6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20"/>
      <c r="X72" s="20"/>
      <c r="Y72" s="20"/>
      <c r="Z72" s="20"/>
    </row>
    <row r="73" spans="1:26" s="12" customFormat="1" x14ac:dyDescent="0.2">
      <c r="A73" s="51"/>
      <c r="B73" s="51"/>
      <c r="C73" s="6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22"/>
      <c r="X73" s="22"/>
      <c r="Y73" s="22"/>
      <c r="Z73" s="22"/>
    </row>
    <row r="74" spans="1:26" s="12" customFormat="1" x14ac:dyDescent="0.2">
      <c r="A74" s="51"/>
      <c r="B74" s="51"/>
      <c r="C74" s="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22"/>
      <c r="X74" s="22"/>
      <c r="Y74" s="22"/>
      <c r="Z74" s="22"/>
    </row>
    <row r="75" spans="1:26" s="12" customFormat="1" x14ac:dyDescent="0.2">
      <c r="A75" s="51"/>
      <c r="B75" s="51"/>
      <c r="C75" s="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22"/>
      <c r="X75" s="22"/>
      <c r="Y75" s="22"/>
      <c r="Z75" s="22"/>
    </row>
    <row r="76" spans="1:26" s="12" customFormat="1" x14ac:dyDescent="0.2">
      <c r="A76" s="51"/>
      <c r="B76" s="51"/>
      <c r="C76" s="6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20"/>
      <c r="X76" s="20"/>
      <c r="Y76" s="20"/>
      <c r="Z76" s="20"/>
    </row>
    <row r="77" spans="1:26" s="12" customFormat="1" x14ac:dyDescent="0.2">
      <c r="A77" s="51"/>
      <c r="B77" s="51"/>
      <c r="C77" s="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"/>
      <c r="X77" s="22"/>
      <c r="Y77" s="22"/>
      <c r="Z77" s="22"/>
    </row>
    <row r="78" spans="1:26" s="12" customFormat="1" x14ac:dyDescent="0.2">
      <c r="A78" s="51"/>
      <c r="B78" s="51"/>
      <c r="C78" s="6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22"/>
      <c r="X78" s="22"/>
      <c r="Y78" s="22"/>
      <c r="Z78" s="22"/>
    </row>
    <row r="79" spans="1:26" s="12" customFormat="1" x14ac:dyDescent="0.2">
      <c r="A79" s="51"/>
      <c r="B79" s="51"/>
      <c r="C79" s="6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22"/>
      <c r="X79" s="22"/>
      <c r="Y79" s="22"/>
      <c r="Z79" s="22"/>
    </row>
    <row r="80" spans="1:26" s="12" customFormat="1" x14ac:dyDescent="0.2">
      <c r="A80" s="51"/>
      <c r="B80" s="51"/>
      <c r="C80" s="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20"/>
      <c r="X80" s="20"/>
      <c r="Y80" s="20"/>
      <c r="Z80" s="20"/>
    </row>
    <row r="81" spans="1:44" s="12" customFormat="1" x14ac:dyDescent="0.2">
      <c r="A81" s="51"/>
      <c r="B81" s="51"/>
      <c r="C81" s="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22"/>
      <c r="X81" s="22"/>
      <c r="Y81" s="22"/>
      <c r="Z81" s="22"/>
    </row>
    <row r="82" spans="1:44" s="12" customFormat="1" x14ac:dyDescent="0.2">
      <c r="A82" s="51"/>
      <c r="B82" s="51"/>
      <c r="C82" s="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22"/>
      <c r="X82" s="22"/>
      <c r="Y82" s="22"/>
      <c r="Z82" s="22"/>
    </row>
    <row r="83" spans="1:44" s="12" customFormat="1" x14ac:dyDescent="0.2">
      <c r="A83" s="51"/>
      <c r="B83" s="51"/>
      <c r="C83" s="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22"/>
      <c r="X83" s="22"/>
      <c r="Y83" s="22"/>
      <c r="Z83" s="22"/>
    </row>
    <row r="84" spans="1:44" s="12" customFormat="1" x14ac:dyDescent="0.2">
      <c r="A84" s="51"/>
      <c r="B84" s="51"/>
      <c r="C84" s="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0"/>
      <c r="X84" s="20"/>
      <c r="Y84" s="20"/>
      <c r="Z84" s="20"/>
    </row>
    <row r="85" spans="1:44" s="12" customFormat="1" x14ac:dyDescent="0.2">
      <c r="A85" s="51"/>
      <c r="B85" s="51"/>
      <c r="C85" s="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22"/>
      <c r="X85" s="22"/>
      <c r="Y85" s="22"/>
      <c r="Z85" s="22"/>
    </row>
    <row r="86" spans="1:44" s="12" customFormat="1" x14ac:dyDescent="0.2">
      <c r="A86" s="51"/>
      <c r="B86" s="51"/>
      <c r="C86" s="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22"/>
      <c r="X86" s="22"/>
      <c r="Y86" s="22"/>
      <c r="Z86" s="22"/>
    </row>
    <row r="87" spans="1:44" s="12" customFormat="1" x14ac:dyDescent="0.2">
      <c r="A87" s="51"/>
      <c r="B87" s="51"/>
      <c r="C87" s="6"/>
      <c r="D87" s="33"/>
      <c r="E87" s="33"/>
      <c r="F87" s="33"/>
      <c r="G87" s="33"/>
      <c r="H87" s="33"/>
      <c r="I87" s="33"/>
      <c r="J87" s="33"/>
      <c r="K87" s="33"/>
      <c r="L87" s="3"/>
      <c r="M87" s="3"/>
      <c r="N87" s="3"/>
      <c r="O87" s="3"/>
      <c r="P87" s="36"/>
      <c r="Q87" s="37"/>
      <c r="R87" s="37"/>
      <c r="S87" s="37"/>
      <c r="T87" s="37"/>
      <c r="U87" s="37"/>
      <c r="V87" s="37"/>
      <c r="W87" s="21"/>
      <c r="X87" s="21"/>
      <c r="Y87" s="24"/>
    </row>
    <row r="88" spans="1:44" s="12" customFormat="1" x14ac:dyDescent="0.2">
      <c r="A88" s="51"/>
      <c r="B88" s="51"/>
      <c r="C88" s="6"/>
      <c r="D88" s="30"/>
      <c r="E88" s="30"/>
      <c r="F88" s="30"/>
      <c r="G88" s="30"/>
      <c r="H88" s="30"/>
      <c r="I88" s="30"/>
      <c r="J88" s="30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24"/>
    </row>
    <row r="89" spans="1:44" s="12" customFormat="1" x14ac:dyDescent="0.2">
      <c r="A89" s="51"/>
      <c r="B89" s="51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44" s="12" customFormat="1" x14ac:dyDescent="0.2">
      <c r="A90" s="51"/>
      <c r="B90" s="51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</row>
    <row r="91" spans="1:44" s="12" customFormat="1" x14ac:dyDescent="0.2">
      <c r="A91" s="51"/>
      <c r="B91" s="51"/>
      <c r="C91" s="6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44" x14ac:dyDescent="0.2"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44" x14ac:dyDescent="0.2"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44" x14ac:dyDescent="0.2"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44" x14ac:dyDescent="0.2"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44" x14ac:dyDescent="0.2"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6:26" x14ac:dyDescent="0.2"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6:26" x14ac:dyDescent="0.2"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6:26" x14ac:dyDescent="0.2"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6:26" x14ac:dyDescent="0.2"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6:26" x14ac:dyDescent="0.2"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6:26" x14ac:dyDescent="0.2"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6:26" x14ac:dyDescent="0.2"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6:26" x14ac:dyDescent="0.2"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6:26" x14ac:dyDescent="0.2"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6:26" x14ac:dyDescent="0.2"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6:26" x14ac:dyDescent="0.2"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6:26" x14ac:dyDescent="0.2"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6:26" x14ac:dyDescent="0.2"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6:26" x14ac:dyDescent="0.2"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6:26" x14ac:dyDescent="0.2"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6:26" x14ac:dyDescent="0.2"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6:26" x14ac:dyDescent="0.2"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6:26" x14ac:dyDescent="0.2"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6:26" x14ac:dyDescent="0.2"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6:26" x14ac:dyDescent="0.2"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6:26" x14ac:dyDescent="0.2"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6:26" x14ac:dyDescent="0.2"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6:26" x14ac:dyDescent="0.2"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6:26" x14ac:dyDescent="0.2"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6:26" x14ac:dyDescent="0.2"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6:26" x14ac:dyDescent="0.2"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6:26" x14ac:dyDescent="0.2"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6:26" x14ac:dyDescent="0.2"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6:26" x14ac:dyDescent="0.2"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6:26" x14ac:dyDescent="0.2"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6:26" x14ac:dyDescent="0.2"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6:26" x14ac:dyDescent="0.2">
      <c r="P128" s="3"/>
      <c r="Q128" s="3"/>
      <c r="R128" s="3"/>
      <c r="S128" s="3"/>
      <c r="T128" s="3"/>
      <c r="U128" s="3"/>
      <c r="V128" s="3"/>
      <c r="W128" s="3"/>
      <c r="X128" s="3"/>
    </row>
    <row r="129" spans="16:24" x14ac:dyDescent="0.2">
      <c r="P129" s="3"/>
      <c r="Q129" s="3"/>
      <c r="R129" s="3"/>
      <c r="S129" s="3"/>
      <c r="T129" s="3"/>
      <c r="U129" s="3"/>
      <c r="V129" s="3"/>
      <c r="W129" s="3"/>
      <c r="X129" s="3"/>
    </row>
    <row r="130" spans="16:24" x14ac:dyDescent="0.2">
      <c r="P130" s="3"/>
      <c r="Q130" s="3"/>
      <c r="R130" s="3"/>
      <c r="S130" s="3"/>
      <c r="T130" s="3"/>
      <c r="U130" s="3"/>
      <c r="V130" s="3"/>
      <c r="W130" s="3"/>
      <c r="X130" s="3"/>
    </row>
    <row r="131" spans="16:24" x14ac:dyDescent="0.2">
      <c r="P131" s="3"/>
      <c r="Q131" s="3"/>
      <c r="R131" s="3"/>
      <c r="S131" s="3"/>
      <c r="T131" s="3"/>
      <c r="U131" s="3"/>
      <c r="V131" s="3"/>
      <c r="W131" s="3"/>
      <c r="X131" s="3"/>
    </row>
    <row r="132" spans="16:24" x14ac:dyDescent="0.2">
      <c r="P132" s="3"/>
      <c r="Q132" s="3"/>
      <c r="R132" s="3"/>
      <c r="S132" s="3"/>
      <c r="T132" s="3"/>
      <c r="U132" s="3"/>
      <c r="V132" s="3"/>
      <c r="W132" s="3"/>
      <c r="X132" s="3"/>
    </row>
    <row r="133" spans="16:24" x14ac:dyDescent="0.2">
      <c r="P133" s="3"/>
      <c r="Q133" s="3"/>
      <c r="R133" s="3"/>
      <c r="S133" s="3"/>
      <c r="T133" s="3"/>
      <c r="U133" s="3"/>
      <c r="V133" s="3"/>
      <c r="W133" s="3"/>
      <c r="X133" s="3"/>
    </row>
  </sheetData>
  <phoneticPr fontId="3" type="noConversion"/>
  <conditionalFormatting sqref="D129:V133 E128:V128">
    <cfRule type="cellIs" dxfId="1" priority="2" operator="lessThan">
      <formula>0</formula>
    </cfRule>
  </conditionalFormatting>
  <conditionalFormatting sqref="D89:Z127">
    <cfRule type="cellIs" dxfId="0" priority="1" operator="lessThan">
      <formula>0</formula>
    </cfRule>
  </conditionalFormatting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Large SO Only</vt:lpstr>
      <vt:lpstr>All Large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2008-10-07T13:37:19Z</dcterms:created>
  <dcterms:modified xsi:type="dcterms:W3CDTF">2024-10-25T18:22:23Z</dcterms:modified>
</cp:coreProperties>
</file>