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DDCB4AFA-B95D-40C3-BE18-B79BBE96F951}" xr6:coauthVersionLast="47" xr6:coauthVersionMax="47" xr10:uidLastSave="{00000000-0000-0000-0000-000000000000}"/>
  <bookViews>
    <workbookView xWindow="-120" yWindow="-120" windowWidth="29040" windowHeight="15840" tabRatio="787" activeTab="1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7" i="1"/>
  <c r="O66" i="1"/>
  <c r="O65" i="1"/>
  <c r="O64" i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O43" i="2"/>
  <c r="O7" i="2"/>
  <c r="O8" i="2"/>
  <c r="C62" i="1"/>
  <c r="O14" i="2"/>
  <c r="O13" i="2"/>
  <c r="O52" i="1"/>
  <c r="O43" i="1"/>
  <c r="O34" i="1"/>
  <c r="O25" i="1"/>
  <c r="O16" i="1"/>
  <c r="O7" i="1"/>
  <c r="F70" i="1"/>
  <c r="H67" i="2"/>
  <c r="H70" i="2"/>
  <c r="H69" i="2"/>
  <c r="E70" i="2"/>
  <c r="D70" i="2"/>
  <c r="F70" i="2"/>
  <c r="G70" i="2"/>
  <c r="D69" i="2"/>
  <c r="E69" i="2"/>
  <c r="F69" i="2"/>
  <c r="G69" i="2"/>
  <c r="H64" i="2"/>
  <c r="O52" i="2"/>
  <c r="O34" i="2"/>
  <c r="O16" i="2"/>
  <c r="E62" i="1"/>
  <c r="H64" i="1"/>
  <c r="E65" i="1"/>
  <c r="G66" i="1"/>
  <c r="E67" i="1"/>
  <c r="F62" i="1"/>
  <c r="E64" i="1"/>
  <c r="G65" i="1"/>
  <c r="C67" i="1"/>
  <c r="H69" i="1"/>
  <c r="D67" i="2"/>
  <c r="D66" i="2"/>
  <c r="F64" i="2"/>
  <c r="G62" i="2"/>
  <c r="H66" i="2"/>
  <c r="F65" i="2"/>
  <c r="O47" i="2"/>
  <c r="O45" i="2"/>
  <c r="O44" i="2"/>
  <c r="O41" i="2"/>
  <c r="O40" i="2"/>
  <c r="C67" i="2"/>
  <c r="O37" i="2"/>
  <c r="O36" i="2"/>
  <c r="O35" i="2"/>
  <c r="G67" i="2"/>
  <c r="E65" i="2"/>
  <c r="O23" i="2"/>
  <c r="O22" i="2"/>
  <c r="O20" i="2"/>
  <c r="O19" i="2"/>
  <c r="O18" i="2"/>
  <c r="O17" i="2"/>
  <c r="O10" i="2"/>
  <c r="O9" i="2"/>
  <c r="F65" i="1"/>
  <c r="D70" i="1"/>
  <c r="F69" i="1"/>
  <c r="H66" i="1"/>
  <c r="D64" i="1"/>
  <c r="E70" i="1"/>
  <c r="D65" i="1"/>
  <c r="G62" i="1"/>
  <c r="D69" i="1"/>
  <c r="D62" i="1"/>
  <c r="F64" i="1"/>
  <c r="C70" i="1"/>
  <c r="G70" i="1"/>
  <c r="H65" i="1"/>
  <c r="F66" i="1"/>
  <c r="D67" i="1"/>
  <c r="H67" i="1"/>
  <c r="H70" i="1"/>
  <c r="C66" i="1"/>
  <c r="E66" i="2"/>
  <c r="O46" i="2"/>
  <c r="D62" i="2"/>
  <c r="H62" i="2"/>
  <c r="O59" i="2"/>
  <c r="C70" i="2"/>
  <c r="F67" i="1"/>
  <c r="H62" i="1"/>
  <c r="G67" i="1"/>
  <c r="E69" i="1"/>
  <c r="O49" i="2"/>
  <c r="C69" i="2"/>
  <c r="C65" i="1"/>
  <c r="D66" i="1"/>
  <c r="C69" i="1"/>
  <c r="G69" i="1"/>
  <c r="G64" i="2"/>
  <c r="C66" i="2"/>
  <c r="O55" i="2"/>
  <c r="G66" i="2"/>
  <c r="E67" i="2"/>
  <c r="O56" i="2"/>
  <c r="O11" i="2"/>
  <c r="F66" i="2"/>
  <c r="E64" i="2"/>
  <c r="O53" i="2"/>
  <c r="F67" i="2"/>
  <c r="C64" i="1"/>
  <c r="G64" i="1"/>
  <c r="E66" i="1"/>
  <c r="O38" i="2"/>
  <c r="D64" i="2"/>
  <c r="O50" i="2"/>
  <c r="E62" i="2"/>
  <c r="O54" i="2"/>
  <c r="C65" i="2"/>
  <c r="G65" i="2"/>
  <c r="C62" i="2"/>
  <c r="F62" i="2"/>
  <c r="D65" i="2"/>
  <c r="H65" i="2"/>
  <c r="O58" i="2"/>
  <c r="C64" i="2"/>
  <c r="O62" i="2"/>
  <c r="O62" i="1"/>
  <c r="O67" i="2"/>
  <c r="O65" i="2"/>
  <c r="O70" i="2"/>
  <c r="O64" i="2"/>
  <c r="O66" i="2"/>
  <c r="O69" i="2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<sst xmlns="http://schemas.openxmlformats.org/spreadsheetml/2006/main" count="148" uniqueCount="34">
  <si>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</si>
  <si>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</si>
  <si>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</si>
  <si>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</si>
  <si>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</si>
  <si>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</si>
  <si>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</si>
  <si>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</si>
  <si>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</si>
  <si>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</si>
  <si>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</si>
  <si>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</si>
  <si>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</si>
  <si>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</si>
  <si>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</si>
  <si>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</si>
  <si>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</si>
  <si>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</si>
  <si>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</si>
  <si>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</si>
  <si>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</si>
  <si>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</si>
  <si>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</si>
  <si>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</si>
  <si>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</si>
  <si>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</si>
  <si>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</si>
  <si>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</si>
  <si>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</si>
  <si>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</si>
  <si>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</si>
  <si>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</si>
  <si>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2022 Billing Units - All Customers</t>
  </si>
  <si>
    <t>2022 Billing Units -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</si>
</sst>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</cellXfs>
  <cellStyles count="105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Percent 2" xfId="104" xr:uid="{1D59DFDB-F1A6-4851-8486-7B118EDBC82F}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opLeftCell="A46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203</v>
      </c>
      <c r="D7" s="16">
        <v>204</v>
      </c>
      <c r="E7" s="16">
        <v>199</v>
      </c>
      <c r="F7" s="16">
        <v>199</v>
      </c>
      <c r="G7" s="16">
        <v>205</v>
      </c>
      <c r="H7" s="16">
        <v>208</v>
      </c>
      <c r="I7" s="16"/>
      <c r="J7" s="16"/>
      <c r="K7" s="16"/>
      <c r="L7" s="16"/>
      <c r="M7" s="16"/>
      <c r="N7" s="16"/>
      <c r="O7" s="17">
        <f>AVERAGE(C7:H7)</f>
        <v>203</v>
      </c>
    </row>
    <row r="8" spans="1:15" x14ac:dyDescent="0.2">
      <c r="B8" s="4" t="s">
        <v>17</v>
      </c>
      <c r="C8" s="16">
        <v>9949370.4209999945</v>
      </c>
      <c r="D8" s="16">
        <v>8342416.7050000019</v>
      </c>
      <c r="E8" s="16">
        <v>10571541.596000001</v>
      </c>
      <c r="F8" s="16">
        <v>9879615.4550000001</v>
      </c>
      <c r="G8" s="16">
        <v>10052613.640999999</v>
      </c>
      <c r="H8" s="16">
        <v>11354572.432999998</v>
      </c>
      <c r="I8" s="16"/>
      <c r="J8" s="16"/>
      <c r="K8" s="16"/>
      <c r="L8" s="16"/>
      <c r="M8" s="16"/>
      <c r="N8" s="16"/>
      <c r="O8" s="18">
        <f>SUM(C8:N8)</f>
        <v>60150130.250999987</v>
      </c>
    </row>
    <row r="9" spans="1:15" x14ac:dyDescent="0.2">
      <c r="B9" s="4" t="s">
        <v>18</v>
      </c>
      <c r="C9" s="16">
        <v>8409978.7109999973</v>
      </c>
      <c r="D9" s="16">
        <v>6939614.4609999973</v>
      </c>
      <c r="E9" s="16">
        <v>8756146.4719999973</v>
      </c>
      <c r="F9" s="16">
        <v>6023171.7830000026</v>
      </c>
      <c r="G9" s="16">
        <v>4906607.1700000009</v>
      </c>
      <c r="H9" s="16">
        <v>5627891.8529999992</v>
      </c>
      <c r="I9" s="16"/>
      <c r="J9" s="16"/>
      <c r="K9" s="16"/>
      <c r="L9" s="16"/>
      <c r="M9" s="16"/>
      <c r="N9" s="16"/>
      <c r="O9" s="18">
        <f>SUM(C9:N9)</f>
        <v>40663410.449999996</v>
      </c>
    </row>
    <row r="10" spans="1:15" x14ac:dyDescent="0.2">
      <c r="B10" s="4" t="s">
        <v>19</v>
      </c>
      <c r="C10" s="16">
        <v>15914850.908</v>
      </c>
      <c r="D10" s="16">
        <v>12908791.436000003</v>
      </c>
      <c r="E10" s="16">
        <v>16599177.419999998</v>
      </c>
      <c r="F10" s="16">
        <v>16629281.719000008</v>
      </c>
      <c r="G10" s="16">
        <v>18262347.133999992</v>
      </c>
      <c r="H10" s="16">
        <v>21632972.079000004</v>
      </c>
      <c r="I10" s="16"/>
      <c r="J10" s="16"/>
      <c r="K10" s="16"/>
      <c r="L10" s="16"/>
      <c r="M10" s="16"/>
      <c r="N10" s="16"/>
      <c r="O10" s="18">
        <f>SUM(C10:N10)</f>
        <v>101947420.69600001</v>
      </c>
    </row>
    <row r="11" spans="1:15" x14ac:dyDescent="0.2">
      <c r="B11" s="4" t="s">
        <v>20</v>
      </c>
      <c r="C11" s="16">
        <v>34274200.039999992</v>
      </c>
      <c r="D11" s="16">
        <v>28190822.602000002</v>
      </c>
      <c r="E11" s="16">
        <v>35926865.487999991</v>
      </c>
      <c r="F11" s="16">
        <v>32532068.95700001</v>
      </c>
      <c r="G11" s="16">
        <v>33221567.944999993</v>
      </c>
      <c r="H11" s="16">
        <v>38615436.365000002</v>
      </c>
      <c r="I11" s="16"/>
      <c r="J11" s="16"/>
      <c r="K11" s="16"/>
      <c r="L11" s="16"/>
      <c r="M11" s="16"/>
      <c r="N11" s="16"/>
      <c r="O11" s="18">
        <f>SUM(C11:N11)</f>
        <v>202760961.39699998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80936.110000000015</v>
      </c>
      <c r="D13" s="16">
        <v>66410.449999999983</v>
      </c>
      <c r="E13" s="16">
        <v>86915.499999999942</v>
      </c>
      <c r="F13" s="16">
        <v>76185.73000000004</v>
      </c>
      <c r="G13" s="16">
        <v>86468.369999999966</v>
      </c>
      <c r="H13" s="16">
        <v>92244.219999999928</v>
      </c>
      <c r="I13" s="16"/>
      <c r="J13" s="16"/>
      <c r="K13" s="16"/>
      <c r="L13" s="16"/>
      <c r="M13" s="16"/>
      <c r="N13" s="16"/>
      <c r="O13" s="18">
        <f>SUM(C13:N13)</f>
        <v>489160.37999999983</v>
      </c>
    </row>
    <row r="14" spans="1:15" x14ac:dyDescent="0.2">
      <c r="B14" s="4" t="s">
        <v>22</v>
      </c>
      <c r="C14" s="16">
        <v>79136.489999999991</v>
      </c>
      <c r="D14" s="16">
        <v>66054.329999999987</v>
      </c>
      <c r="E14" s="16">
        <v>84648.019999999975</v>
      </c>
      <c r="F14" s="16">
        <v>74850.100000000064</v>
      </c>
      <c r="G14" s="16">
        <v>84926.480000000025</v>
      </c>
      <c r="H14" s="16">
        <v>92002.799999999974</v>
      </c>
      <c r="I14" s="16"/>
      <c r="J14" s="16"/>
      <c r="K14" s="16"/>
      <c r="L14" s="16"/>
      <c r="M14" s="16"/>
      <c r="N14" s="16"/>
      <c r="O14" s="18">
        <f>SUM(C14:N14)</f>
        <v>481618.22000000009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38">
        <v>59</v>
      </c>
      <c r="D16" s="38">
        <v>59</v>
      </c>
      <c r="E16" s="38">
        <v>59</v>
      </c>
      <c r="F16" s="38">
        <v>59</v>
      </c>
      <c r="G16" s="38">
        <v>60</v>
      </c>
      <c r="H16" s="38">
        <v>62</v>
      </c>
      <c r="I16" s="16"/>
      <c r="J16" s="16"/>
      <c r="K16" s="16"/>
      <c r="L16" s="16"/>
      <c r="M16" s="16"/>
      <c r="N16" s="16"/>
      <c r="O16" s="17">
        <f>AVERAGE(C16:H16)</f>
        <v>59.666666666666664</v>
      </c>
    </row>
    <row r="17" spans="1:15" x14ac:dyDescent="0.2">
      <c r="B17" s="4" t="s">
        <v>17</v>
      </c>
      <c r="C17" s="16">
        <v>3745112.2790000015</v>
      </c>
      <c r="D17" s="16">
        <v>2818971.2630000003</v>
      </c>
      <c r="E17" s="16">
        <v>4269441.0919999992</v>
      </c>
      <c r="F17" s="16">
        <v>3295419.6920000007</v>
      </c>
      <c r="G17" s="16">
        <v>3584084.7119999994</v>
      </c>
      <c r="H17" s="16">
        <v>3707822.5839999993</v>
      </c>
      <c r="I17" s="16"/>
      <c r="J17" s="16"/>
      <c r="K17" s="16"/>
      <c r="L17" s="16"/>
      <c r="M17" s="16"/>
      <c r="N17" s="16"/>
      <c r="O17" s="18">
        <f>SUM(C17:N17)</f>
        <v>21420851.622000001</v>
      </c>
    </row>
    <row r="18" spans="1:15" x14ac:dyDescent="0.2">
      <c r="B18" s="4" t="s">
        <v>18</v>
      </c>
      <c r="C18" s="16">
        <v>2982573.8310000007</v>
      </c>
      <c r="D18" s="16">
        <v>2243489.7209999994</v>
      </c>
      <c r="E18" s="16">
        <v>3347145.5530000003</v>
      </c>
      <c r="F18" s="16">
        <v>1899302.4100000001</v>
      </c>
      <c r="G18" s="16">
        <v>1695132.9450000001</v>
      </c>
      <c r="H18" s="16">
        <v>1780736.1910000006</v>
      </c>
      <c r="I18" s="16"/>
      <c r="J18" s="16"/>
      <c r="K18" s="16"/>
      <c r="L18" s="16"/>
      <c r="M18" s="16"/>
      <c r="N18" s="16"/>
      <c r="O18" s="18">
        <f>SUM(C18:N18)</f>
        <v>13948380.651000001</v>
      </c>
    </row>
    <row r="19" spans="1:15" x14ac:dyDescent="0.2">
      <c r="B19" s="4" t="s">
        <v>19</v>
      </c>
      <c r="C19" s="16">
        <v>5824123.6480000019</v>
      </c>
      <c r="D19" s="16">
        <v>4523129.4649999999</v>
      </c>
      <c r="E19" s="16">
        <v>6421972.8000000017</v>
      </c>
      <c r="F19" s="16">
        <v>5408095.3319999976</v>
      </c>
      <c r="G19" s="16">
        <v>6266354.9460000023</v>
      </c>
      <c r="H19" s="16">
        <v>6730218.1690000016</v>
      </c>
      <c r="I19" s="16"/>
      <c r="J19" s="16"/>
      <c r="K19" s="16"/>
      <c r="L19" s="16"/>
      <c r="M19" s="16"/>
      <c r="N19" s="16"/>
      <c r="O19" s="18">
        <f>SUM(C19:N19)</f>
        <v>35173894.360000007</v>
      </c>
    </row>
    <row r="20" spans="1:15" x14ac:dyDescent="0.2">
      <c r="B20" s="4" t="s">
        <v>20</v>
      </c>
      <c r="C20" s="16">
        <v>12551809.758000005</v>
      </c>
      <c r="D20" s="16">
        <v>9585590.4489999991</v>
      </c>
      <c r="E20" s="16">
        <v>14038559.445</v>
      </c>
      <c r="F20" s="16">
        <v>10602817.433999998</v>
      </c>
      <c r="G20" s="16">
        <v>11545572.603000002</v>
      </c>
      <c r="H20" s="16">
        <v>12218776.944000002</v>
      </c>
      <c r="I20" s="16"/>
      <c r="J20" s="16"/>
      <c r="K20" s="16"/>
      <c r="L20" s="16"/>
      <c r="M20" s="16"/>
      <c r="N20" s="16"/>
      <c r="O20" s="18">
        <f>SUM(C20:N20)</f>
        <v>70543126.633000001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30090.190000000006</v>
      </c>
      <c r="D22" s="16">
        <v>21319.750000000004</v>
      </c>
      <c r="E22" s="16">
        <v>36007.29</v>
      </c>
      <c r="F22" s="16">
        <v>25210.659999999996</v>
      </c>
      <c r="G22" s="16">
        <v>31545.59</v>
      </c>
      <c r="H22" s="16">
        <v>30461.510000000006</v>
      </c>
      <c r="I22" s="16"/>
      <c r="J22" s="16"/>
      <c r="K22" s="16"/>
      <c r="L22" s="16"/>
      <c r="M22" s="16"/>
      <c r="N22" s="16"/>
      <c r="O22" s="18">
        <f>SUM(C22:N22)</f>
        <v>174634.99000000002</v>
      </c>
    </row>
    <row r="23" spans="1:15" x14ac:dyDescent="0.2">
      <c r="B23" s="4" t="s">
        <v>22</v>
      </c>
      <c r="C23" s="16">
        <v>29358.280000000013</v>
      </c>
      <c r="D23" s="16">
        <v>20700.449999999997</v>
      </c>
      <c r="E23" s="16">
        <v>35086.509999999995</v>
      </c>
      <c r="F23" s="16">
        <v>24779.340000000011</v>
      </c>
      <c r="G23" s="16">
        <v>31015.16</v>
      </c>
      <c r="H23" s="16">
        <v>30320.550000000003</v>
      </c>
      <c r="I23" s="16"/>
      <c r="J23" s="16"/>
      <c r="K23" s="16"/>
      <c r="L23" s="16"/>
      <c r="M23" s="16"/>
      <c r="N23" s="16"/>
      <c r="O23" s="18">
        <f>SUM(C23:N23)</f>
        <v>171260.29000000004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13</v>
      </c>
      <c r="D25" s="37">
        <v>14</v>
      </c>
      <c r="E25" s="37">
        <v>14</v>
      </c>
      <c r="F25" s="37">
        <v>14</v>
      </c>
      <c r="G25" s="37">
        <v>14</v>
      </c>
      <c r="H25" s="37">
        <v>14</v>
      </c>
      <c r="I25" s="16"/>
      <c r="J25" s="16"/>
      <c r="K25" s="16"/>
      <c r="L25" s="16"/>
      <c r="M25" s="16"/>
      <c r="N25" s="16"/>
      <c r="O25" s="17">
        <f>AVERAGE(C25:H25)</f>
        <v>13.833333333333334</v>
      </c>
    </row>
    <row r="26" spans="1:15" x14ac:dyDescent="0.2">
      <c r="B26" s="4" t="s">
        <v>17</v>
      </c>
      <c r="C26" s="16">
        <v>1651014.0000000002</v>
      </c>
      <c r="D26" s="16">
        <v>1569694.2799999998</v>
      </c>
      <c r="E26" s="16">
        <v>1613137.5399999998</v>
      </c>
      <c r="F26" s="16">
        <v>1757787.16</v>
      </c>
      <c r="G26" s="16">
        <v>2016013.27</v>
      </c>
      <c r="H26" s="16">
        <v>2319575.219</v>
      </c>
      <c r="I26" s="16"/>
      <c r="J26" s="16"/>
      <c r="K26" s="16"/>
      <c r="L26" s="16"/>
      <c r="M26" s="16"/>
      <c r="N26" s="16"/>
      <c r="O26" s="18">
        <f>SUM(C26:N26)</f>
        <v>10927221.469000001</v>
      </c>
    </row>
    <row r="27" spans="1:15" x14ac:dyDescent="0.2">
      <c r="B27" s="4" t="s">
        <v>18</v>
      </c>
      <c r="C27" s="16">
        <v>1453793.53</v>
      </c>
      <c r="D27" s="16">
        <v>1298145.52</v>
      </c>
      <c r="E27" s="16">
        <v>1358102.38</v>
      </c>
      <c r="F27" s="16">
        <v>1197963.0599999998</v>
      </c>
      <c r="G27" s="16">
        <v>956281.32</v>
      </c>
      <c r="H27" s="16">
        <v>1098088.8689999999</v>
      </c>
      <c r="I27" s="16"/>
      <c r="J27" s="16"/>
      <c r="K27" s="16"/>
      <c r="L27" s="16"/>
      <c r="M27" s="16"/>
      <c r="N27" s="16"/>
      <c r="O27" s="18">
        <f>SUM(C27:N27)</f>
        <v>7362374.6789999995</v>
      </c>
    </row>
    <row r="28" spans="1:15" x14ac:dyDescent="0.2">
      <c r="B28" s="4" t="s">
        <v>19</v>
      </c>
      <c r="C28" s="16">
        <v>2763832.0290000001</v>
      </c>
      <c r="D28" s="16">
        <v>2478977.8600000003</v>
      </c>
      <c r="E28" s="16">
        <v>2607304.9</v>
      </c>
      <c r="F28" s="16">
        <v>2911278.7409999999</v>
      </c>
      <c r="G28" s="16">
        <v>4006261.0390000003</v>
      </c>
      <c r="H28" s="16">
        <v>4413688.068</v>
      </c>
      <c r="I28" s="16"/>
      <c r="J28" s="16"/>
      <c r="K28" s="16"/>
      <c r="L28" s="16"/>
      <c r="M28" s="16"/>
      <c r="N28" s="16"/>
      <c r="O28" s="18">
        <f>SUM(C28:N28)</f>
        <v>19181342.637000002</v>
      </c>
    </row>
    <row r="29" spans="1:15" x14ac:dyDescent="0.2">
      <c r="B29" s="4" t="s">
        <v>20</v>
      </c>
      <c r="C29" s="16">
        <v>5868639.5590000004</v>
      </c>
      <c r="D29" s="16">
        <v>5346817.66</v>
      </c>
      <c r="E29" s="16">
        <v>5578544.8200000003</v>
      </c>
      <c r="F29" s="16">
        <v>5867028.9609999992</v>
      </c>
      <c r="G29" s="16">
        <v>6978555.6290000007</v>
      </c>
      <c r="H29" s="16">
        <v>7831352.1559999995</v>
      </c>
      <c r="I29" s="16"/>
      <c r="J29" s="16"/>
      <c r="K29" s="16"/>
      <c r="L29" s="16"/>
      <c r="M29" s="16"/>
      <c r="N29" s="16"/>
      <c r="O29" s="18">
        <f>SUM(C29:N29)</f>
        <v>37470938.784999996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12438.02</v>
      </c>
      <c r="D31" s="16">
        <v>12121.240000000002</v>
      </c>
      <c r="E31" s="16">
        <v>12623.760000000002</v>
      </c>
      <c r="F31" s="16">
        <v>12509.96</v>
      </c>
      <c r="G31" s="16">
        <v>16001.759999999997</v>
      </c>
      <c r="H31" s="16">
        <v>17399.91</v>
      </c>
      <c r="I31" s="16"/>
      <c r="J31" s="16"/>
      <c r="K31" s="16"/>
      <c r="L31" s="16"/>
      <c r="M31" s="16"/>
      <c r="N31" s="16"/>
      <c r="O31" s="18">
        <f>SUM(C31:N31)</f>
        <v>83094.650000000009</v>
      </c>
    </row>
    <row r="32" spans="1:15" x14ac:dyDescent="0.2">
      <c r="B32" s="4" t="s">
        <v>22</v>
      </c>
      <c r="C32" s="16">
        <v>12055.460000000001</v>
      </c>
      <c r="D32" s="16">
        <v>12110.74</v>
      </c>
      <c r="E32" s="16">
        <v>12312.26</v>
      </c>
      <c r="F32" s="16">
        <v>12501.22</v>
      </c>
      <c r="G32" s="16">
        <v>16189.77</v>
      </c>
      <c r="H32" s="16">
        <v>17174.330000000002</v>
      </c>
      <c r="I32" s="16"/>
      <c r="J32" s="16"/>
      <c r="K32" s="16"/>
      <c r="L32" s="16"/>
      <c r="M32" s="16"/>
      <c r="N32" s="16"/>
      <c r="O32" s="18">
        <f>SUM(C32:N32)</f>
        <v>82343.78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57</v>
      </c>
      <c r="D34" s="16">
        <v>57</v>
      </c>
      <c r="E34" s="16">
        <v>56</v>
      </c>
      <c r="F34" s="16">
        <v>56</v>
      </c>
      <c r="G34" s="16">
        <v>55</v>
      </c>
      <c r="H34" s="16">
        <v>55</v>
      </c>
      <c r="I34" s="16"/>
      <c r="J34" s="16"/>
      <c r="K34" s="16"/>
      <c r="L34" s="16"/>
      <c r="M34" s="16"/>
      <c r="N34" s="16"/>
      <c r="O34" s="17">
        <f>AVERAGE(C34:H34)</f>
        <v>56</v>
      </c>
    </row>
    <row r="35" spans="1:16" x14ac:dyDescent="0.2">
      <c r="B35" s="4" t="s">
        <v>17</v>
      </c>
      <c r="C35" s="16">
        <v>12727734.330999997</v>
      </c>
      <c r="D35" s="16">
        <v>7784171.1160000004</v>
      </c>
      <c r="E35" s="16">
        <v>16521832.200000001</v>
      </c>
      <c r="F35" s="16">
        <v>12452385.820999995</v>
      </c>
      <c r="G35" s="16">
        <v>13233668.968000002</v>
      </c>
      <c r="H35" s="16">
        <v>14142422.932000002</v>
      </c>
      <c r="I35" s="16"/>
      <c r="J35" s="16"/>
      <c r="K35" s="16"/>
      <c r="L35" s="16"/>
      <c r="M35" s="16"/>
      <c r="N35" s="16"/>
      <c r="O35" s="18">
        <f>SUM(C35:N35)</f>
        <v>76862215.368000001</v>
      </c>
    </row>
    <row r="36" spans="1:16" x14ac:dyDescent="0.2">
      <c r="B36" s="4" t="s">
        <v>18</v>
      </c>
      <c r="C36" s="16">
        <v>10875606.523</v>
      </c>
      <c r="D36" s="16">
        <v>6168077.4380000019</v>
      </c>
      <c r="E36" s="16">
        <v>14116369.813999999</v>
      </c>
      <c r="F36" s="16">
        <v>7105271.3270000005</v>
      </c>
      <c r="G36" s="16">
        <v>6109177.7040000008</v>
      </c>
      <c r="H36" s="16">
        <v>6559457.6979999989</v>
      </c>
      <c r="I36" s="16"/>
      <c r="J36" s="16"/>
      <c r="K36" s="16"/>
      <c r="L36" s="16"/>
      <c r="M36" s="16"/>
      <c r="N36" s="16"/>
      <c r="O36" s="18">
        <f>SUM(C36:N36)</f>
        <v>50933960.504000008</v>
      </c>
    </row>
    <row r="37" spans="1:16" x14ac:dyDescent="0.2">
      <c r="B37" s="4" t="s">
        <v>19</v>
      </c>
      <c r="C37" s="16">
        <v>22301500.607999999</v>
      </c>
      <c r="D37" s="16">
        <v>12352365.548999997</v>
      </c>
      <c r="E37" s="16">
        <v>29024814.367999997</v>
      </c>
      <c r="F37" s="16">
        <v>22910268.929000005</v>
      </c>
      <c r="G37" s="16">
        <v>26469460.680000011</v>
      </c>
      <c r="H37" s="16">
        <v>29979420.149000004</v>
      </c>
      <c r="I37" s="16"/>
      <c r="J37" s="16"/>
      <c r="K37" s="16"/>
      <c r="L37" s="16"/>
      <c r="M37" s="16"/>
      <c r="N37" s="16"/>
      <c r="O37" s="18">
        <f>SUM(C37:N37)</f>
        <v>143037830.28299999</v>
      </c>
    </row>
    <row r="38" spans="1:16" x14ac:dyDescent="0.2">
      <c r="B38" s="4" t="s">
        <v>20</v>
      </c>
      <c r="C38" s="16">
        <v>45904841.461999997</v>
      </c>
      <c r="D38" s="16">
        <v>26304614.103</v>
      </c>
      <c r="E38" s="16">
        <v>59663016.381999999</v>
      </c>
      <c r="F38" s="16">
        <v>42467926.077</v>
      </c>
      <c r="G38" s="16">
        <v>45812307.352000013</v>
      </c>
      <c r="H38" s="16">
        <v>50681300.779000007</v>
      </c>
      <c r="I38" s="16"/>
      <c r="J38" s="16"/>
      <c r="K38" s="16"/>
      <c r="L38" s="16"/>
      <c r="M38" s="16"/>
      <c r="N38" s="16"/>
      <c r="O38" s="18">
        <f>SUM(C38:N38)</f>
        <v>270834006.15499997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93482.39999999998</v>
      </c>
      <c r="D40" s="16">
        <v>59003.65</v>
      </c>
      <c r="E40" s="16">
        <v>118536.06000000001</v>
      </c>
      <c r="F40" s="16">
        <v>83123.809999999983</v>
      </c>
      <c r="G40" s="16">
        <v>100585.70000000001</v>
      </c>
      <c r="H40" s="16">
        <v>104636.08000000002</v>
      </c>
      <c r="I40" s="16"/>
      <c r="J40" s="16"/>
      <c r="K40" s="16"/>
      <c r="L40" s="16"/>
      <c r="M40" s="16"/>
      <c r="N40" s="16"/>
      <c r="O40" s="18">
        <f>SUM(C40:N40)</f>
        <v>559367.69999999995</v>
      </c>
    </row>
    <row r="41" spans="1:16" x14ac:dyDescent="0.2">
      <c r="B41" s="4" t="s">
        <v>22</v>
      </c>
      <c r="C41" s="16">
        <v>93531.87999999999</v>
      </c>
      <c r="D41" s="16">
        <v>57148.149999999994</v>
      </c>
      <c r="E41" s="16">
        <v>117666.07999999999</v>
      </c>
      <c r="F41" s="16">
        <v>80936.88</v>
      </c>
      <c r="G41" s="16">
        <v>98544.73000000001</v>
      </c>
      <c r="H41" s="16">
        <v>103421.41000000002</v>
      </c>
      <c r="I41" s="16"/>
      <c r="J41" s="16"/>
      <c r="K41" s="16"/>
      <c r="L41" s="16"/>
      <c r="M41" s="16"/>
      <c r="N41" s="16"/>
      <c r="O41" s="18">
        <f>SUM(C41:N41)</f>
        <v>551249.13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48</v>
      </c>
      <c r="D43" s="16">
        <v>48</v>
      </c>
      <c r="E43" s="16">
        <v>48</v>
      </c>
      <c r="F43" s="16">
        <v>48</v>
      </c>
      <c r="G43" s="16">
        <v>48</v>
      </c>
      <c r="H43" s="16">
        <v>47</v>
      </c>
      <c r="I43" s="16"/>
      <c r="J43" s="16"/>
      <c r="K43" s="16"/>
      <c r="L43" s="16"/>
      <c r="M43" s="16"/>
      <c r="N43" s="16"/>
      <c r="O43" s="17">
        <f>AVERAGE(C43:H43)</f>
        <v>47.833333333333336</v>
      </c>
    </row>
    <row r="44" spans="1:16" x14ac:dyDescent="0.2">
      <c r="B44" s="4" t="s">
        <v>17</v>
      </c>
      <c r="C44" s="16">
        <v>17355252.751000002</v>
      </c>
      <c r="D44" s="16">
        <v>6134060.0819999985</v>
      </c>
      <c r="E44" s="16">
        <v>24068606.493999999</v>
      </c>
      <c r="F44" s="16">
        <v>9248400.0320000034</v>
      </c>
      <c r="G44" s="16">
        <v>14353433.143999999</v>
      </c>
      <c r="H44" s="16">
        <v>13554462.805999998</v>
      </c>
      <c r="I44" s="16"/>
      <c r="J44" s="16"/>
      <c r="K44" s="16"/>
      <c r="L44" s="16"/>
      <c r="M44" s="16"/>
      <c r="N44" s="16"/>
      <c r="O44" s="18">
        <f>SUM(C44:N44)</f>
        <v>84714215.309</v>
      </c>
      <c r="P44" s="18"/>
    </row>
    <row r="45" spans="1:16" x14ac:dyDescent="0.2">
      <c r="B45" s="4" t="s">
        <v>18</v>
      </c>
      <c r="C45" s="16">
        <v>15959055.619999995</v>
      </c>
      <c r="D45" s="16">
        <v>5168668.9959999993</v>
      </c>
      <c r="E45" s="16">
        <v>21821168.935999997</v>
      </c>
      <c r="F45" s="16">
        <v>5431015.1609999985</v>
      </c>
      <c r="G45" s="16">
        <v>6442674.6030000001</v>
      </c>
      <c r="H45" s="16">
        <v>5986147.3330000006</v>
      </c>
      <c r="I45" s="16"/>
      <c r="J45" s="16"/>
      <c r="K45" s="16"/>
      <c r="L45" s="16"/>
      <c r="M45" s="16"/>
      <c r="N45" s="16"/>
      <c r="O45" s="18">
        <f>SUM(C45:N45)</f>
        <v>60808730.648999989</v>
      </c>
    </row>
    <row r="46" spans="1:16" x14ac:dyDescent="0.2">
      <c r="B46" s="4" t="s">
        <v>19</v>
      </c>
      <c r="C46" s="16">
        <v>33672958.900999993</v>
      </c>
      <c r="D46" s="16">
        <v>10753830.406000001</v>
      </c>
      <c r="E46" s="16">
        <v>46940248.174999997</v>
      </c>
      <c r="F46" s="16">
        <v>16995792.182000004</v>
      </c>
      <c r="G46" s="16">
        <v>33296626.737</v>
      </c>
      <c r="H46" s="16">
        <v>32268853.555</v>
      </c>
      <c r="I46" s="16"/>
      <c r="J46" s="16"/>
      <c r="K46" s="16"/>
      <c r="L46" s="16"/>
      <c r="M46" s="16"/>
      <c r="N46" s="16"/>
      <c r="O46" s="18">
        <f>SUM(C46:N46)</f>
        <v>173928309.956</v>
      </c>
    </row>
    <row r="47" spans="1:16" x14ac:dyDescent="0.2">
      <c r="B47" s="4" t="s">
        <v>20</v>
      </c>
      <c r="C47" s="16">
        <v>66987267.271999992</v>
      </c>
      <c r="D47" s="16">
        <v>22056559.483999997</v>
      </c>
      <c r="E47" s="16">
        <v>92830023.604999989</v>
      </c>
      <c r="F47" s="16">
        <v>31675207.375000007</v>
      </c>
      <c r="G47" s="16">
        <v>54092734.483999997</v>
      </c>
      <c r="H47" s="16">
        <v>51809463.693999998</v>
      </c>
      <c r="I47" s="16"/>
      <c r="J47" s="16"/>
      <c r="K47" s="16"/>
      <c r="L47" s="16"/>
      <c r="M47" s="16"/>
      <c r="N47" s="16"/>
      <c r="O47" s="18">
        <f>SUM(C47:N47)</f>
        <v>319451255.91399997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155045.52999999997</v>
      </c>
      <c r="D49" s="16">
        <v>53222.30000000001</v>
      </c>
      <c r="E49" s="16">
        <v>183777.03000000003</v>
      </c>
      <c r="F49" s="16">
        <v>64803.6</v>
      </c>
      <c r="G49" s="16">
        <v>111960.45000000001</v>
      </c>
      <c r="H49" s="16">
        <v>96500.700000000012</v>
      </c>
      <c r="I49" s="16"/>
      <c r="J49" s="16"/>
      <c r="K49" s="16"/>
      <c r="L49" s="16"/>
      <c r="M49" s="16"/>
      <c r="N49" s="16"/>
      <c r="O49" s="18">
        <f>SUM(C49:N49)</f>
        <v>665309.60999999987</v>
      </c>
    </row>
    <row r="50" spans="1:15" x14ac:dyDescent="0.2">
      <c r="B50" s="4" t="s">
        <v>22</v>
      </c>
      <c r="C50" s="16">
        <v>150463.04999999999</v>
      </c>
      <c r="D50" s="16">
        <v>49748.95</v>
      </c>
      <c r="E50" s="16">
        <v>183212.88</v>
      </c>
      <c r="F50" s="16">
        <v>56403.45</v>
      </c>
      <c r="G50" s="16">
        <v>110010.30000000002</v>
      </c>
      <c r="H50" s="16">
        <v>91705.280000000028</v>
      </c>
      <c r="I50" s="16"/>
      <c r="J50" s="16"/>
      <c r="K50" s="16"/>
      <c r="L50" s="16"/>
      <c r="M50" s="16"/>
      <c r="N50" s="16"/>
      <c r="O50" s="18">
        <f>SUM(C50:N50)</f>
        <v>641543.91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27</v>
      </c>
      <c r="D52" s="16">
        <v>27</v>
      </c>
      <c r="E52" s="16">
        <v>27</v>
      </c>
      <c r="F52" s="16">
        <v>27</v>
      </c>
      <c r="G52" s="16">
        <v>27</v>
      </c>
      <c r="H52" s="16">
        <v>27</v>
      </c>
      <c r="I52" s="16"/>
      <c r="J52" s="16"/>
      <c r="K52" s="16"/>
      <c r="L52" s="16"/>
      <c r="M52" s="16"/>
      <c r="N52" s="16"/>
      <c r="O52" s="17">
        <f>AVERAGE(C52:H52)</f>
        <v>27</v>
      </c>
    </row>
    <row r="53" spans="1:15" x14ac:dyDescent="0.2">
      <c r="B53" s="4" t="s">
        <v>17</v>
      </c>
      <c r="C53" s="16">
        <v>7535116.1069999998</v>
      </c>
      <c r="D53" s="16">
        <v>4886245.7699999996</v>
      </c>
      <c r="E53" s="16">
        <v>13747586.569</v>
      </c>
      <c r="F53" s="16">
        <v>2705867.287</v>
      </c>
      <c r="G53" s="16">
        <v>14001313.855000002</v>
      </c>
      <c r="H53" s="16">
        <v>15978085.261999998</v>
      </c>
      <c r="I53" s="16"/>
      <c r="J53" s="16"/>
      <c r="K53" s="16"/>
      <c r="L53" s="16"/>
      <c r="M53" s="16"/>
      <c r="N53" s="16"/>
      <c r="O53" s="18">
        <f>SUM(C53:N53)</f>
        <v>58854214.850000009</v>
      </c>
    </row>
    <row r="54" spans="1:15" x14ac:dyDescent="0.2">
      <c r="B54" s="4" t="s">
        <v>18</v>
      </c>
      <c r="C54" s="16">
        <v>8170631.6730000004</v>
      </c>
      <c r="D54" s="16">
        <v>3998680.8</v>
      </c>
      <c r="E54" s="16">
        <v>12860539.359999998</v>
      </c>
      <c r="F54" s="16">
        <v>1600162.2629999998</v>
      </c>
      <c r="G54" s="16">
        <v>6249773.4699999997</v>
      </c>
      <c r="H54" s="16">
        <v>7020176.102</v>
      </c>
      <c r="I54" s="16"/>
      <c r="J54" s="16"/>
      <c r="K54" s="16"/>
      <c r="L54" s="16"/>
      <c r="M54" s="16"/>
      <c r="N54" s="16"/>
      <c r="O54" s="18">
        <f>SUM(C54:N54)</f>
        <v>39899963.667999998</v>
      </c>
    </row>
    <row r="55" spans="1:15" x14ac:dyDescent="0.2">
      <c r="B55" s="4" t="s">
        <v>19</v>
      </c>
      <c r="C55" s="16">
        <v>19897187.404999997</v>
      </c>
      <c r="D55" s="16">
        <v>10575637.689999999</v>
      </c>
      <c r="E55" s="16">
        <v>30900116.093999997</v>
      </c>
      <c r="F55" s="16">
        <v>6219099.6740000015</v>
      </c>
      <c r="G55" s="16">
        <v>33376473.357999999</v>
      </c>
      <c r="H55" s="16">
        <v>42991262.284000009</v>
      </c>
      <c r="I55" s="16"/>
      <c r="J55" s="16"/>
      <c r="K55" s="16"/>
      <c r="L55" s="16"/>
      <c r="M55" s="16"/>
      <c r="N55" s="16"/>
      <c r="O55" s="18">
        <f>SUM(C55:N55)</f>
        <v>143959776.505</v>
      </c>
    </row>
    <row r="56" spans="1:15" x14ac:dyDescent="0.2">
      <c r="B56" s="4" t="s">
        <v>20</v>
      </c>
      <c r="C56" s="16">
        <v>35602935.185000002</v>
      </c>
      <c r="D56" s="16">
        <v>19460564.259999998</v>
      </c>
      <c r="E56" s="16">
        <v>57508242.022999994</v>
      </c>
      <c r="F56" s="16">
        <v>10525129.224000001</v>
      </c>
      <c r="G56" s="16">
        <v>53627560.682999998</v>
      </c>
      <c r="H56" s="16">
        <v>65989523.648000009</v>
      </c>
      <c r="I56" s="16"/>
      <c r="J56" s="16"/>
      <c r="K56" s="16"/>
      <c r="L56" s="16"/>
      <c r="M56" s="16"/>
      <c r="N56" s="16"/>
      <c r="O56" s="18">
        <f>SUM(C56:N56)</f>
        <v>242713955.023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121093.62</v>
      </c>
      <c r="D58" s="16">
        <v>90166</v>
      </c>
      <c r="E58" s="16">
        <v>189070.08000000002</v>
      </c>
      <c r="F58" s="16">
        <v>82749.279999999999</v>
      </c>
      <c r="G58" s="16">
        <v>165084.35</v>
      </c>
      <c r="H58" s="16">
        <v>162575.15</v>
      </c>
      <c r="I58" s="16"/>
      <c r="J58" s="16"/>
      <c r="K58" s="16"/>
      <c r="L58" s="16"/>
      <c r="M58" s="16"/>
      <c r="N58" s="16"/>
      <c r="O58" s="18">
        <f>SUM(C58:N58)</f>
        <v>810738.48</v>
      </c>
    </row>
    <row r="59" spans="1:15" x14ac:dyDescent="0.2">
      <c r="B59" s="4" t="s">
        <v>22</v>
      </c>
      <c r="C59" s="16">
        <v>141079.06</v>
      </c>
      <c r="D59" s="16">
        <v>89884</v>
      </c>
      <c r="E59" s="16">
        <v>183284.27000000002</v>
      </c>
      <c r="F59" s="16">
        <v>81836.58</v>
      </c>
      <c r="G59" s="16">
        <v>165894.45000000001</v>
      </c>
      <c r="H59" s="16">
        <v>163801.41</v>
      </c>
      <c r="I59" s="16"/>
      <c r="J59" s="16"/>
      <c r="K59" s="16"/>
      <c r="L59" s="16"/>
      <c r="M59" s="16"/>
      <c r="N59" s="16"/>
      <c r="O59" s="18">
        <f>SUM(C59:N59)</f>
        <v>825779.77000000014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407</v>
      </c>
      <c r="D62" s="24">
        <f>+D52+D43+D34+D25+D16+D7</f>
        <v>409</v>
      </c>
      <c r="E62" s="24">
        <f>+E52+E43+E34+E25+E16+E7</f>
        <v>403</v>
      </c>
      <c r="F62" s="16">
        <f t="shared" ref="F62:H62" si="0">+F52+F43+F34+F25+F16+F7</f>
        <v>403</v>
      </c>
      <c r="G62" s="16">
        <f>+G52+G43+G34+G25+G16+G7</f>
        <v>409</v>
      </c>
      <c r="H62" s="16">
        <f t="shared" si="0"/>
        <v>413</v>
      </c>
      <c r="I62" s="16"/>
      <c r="J62" s="16"/>
      <c r="K62" s="16"/>
      <c r="L62" s="16"/>
      <c r="M62" s="16"/>
      <c r="N62" s="16"/>
      <c r="O62" s="25">
        <f>AVERAGE(C62:H62)</f>
        <v>407.33333333333331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52963599.888999991</v>
      </c>
      <c r="D64" s="27">
        <f t="shared" si="1"/>
        <v>31535559.216000002</v>
      </c>
      <c r="E64" s="27">
        <f t="shared" si="1"/>
        <v>70792145.490999997</v>
      </c>
      <c r="F64" s="16">
        <f>+F53+F44+F35+F26+F17+F8</f>
        <v>39339475.447000004</v>
      </c>
      <c r="G64" s="16">
        <f>+G53+G44+G35+G26+G17+G8</f>
        <v>57241127.590000004</v>
      </c>
      <c r="H64" s="16">
        <f t="shared" si="1"/>
        <v>61056941.235999994</v>
      </c>
      <c r="I64" s="16"/>
      <c r="J64" s="16"/>
      <c r="K64" s="16"/>
      <c r="L64" s="16"/>
      <c r="M64" s="16"/>
      <c r="N64" s="16"/>
      <c r="O64" s="28">
        <f>SUM(C64:N64)</f>
        <v>312928848.86899996</v>
      </c>
    </row>
    <row r="65" spans="1:15" x14ac:dyDescent="0.2">
      <c r="A65" s="26"/>
      <c r="B65" s="12" t="s">
        <v>18</v>
      </c>
      <c r="C65" s="27">
        <f t="shared" si="1"/>
        <v>47851639.887999997</v>
      </c>
      <c r="D65" s="27">
        <f t="shared" si="1"/>
        <v>25816676.935999997</v>
      </c>
      <c r="E65" s="27">
        <f t="shared" si="1"/>
        <v>62259472.515000001</v>
      </c>
      <c r="F65" s="16">
        <f t="shared" si="1"/>
        <v>23256886.004000004</v>
      </c>
      <c r="G65" s="16">
        <f>+G54+G45+G36+G27+G18+G9</f>
        <v>26359647.212000001</v>
      </c>
      <c r="H65" s="16">
        <f t="shared" si="1"/>
        <v>28072498.046</v>
      </c>
      <c r="I65" s="16"/>
      <c r="J65" s="16"/>
      <c r="K65" s="16"/>
      <c r="L65" s="16"/>
      <c r="M65" s="16"/>
      <c r="N65" s="16"/>
      <c r="O65" s="28">
        <f>SUM(C65:N65)</f>
        <v>213616820.60100001</v>
      </c>
    </row>
    <row r="66" spans="1:15" x14ac:dyDescent="0.2">
      <c r="A66" s="26"/>
      <c r="B66" s="12" t="s">
        <v>19</v>
      </c>
      <c r="C66" s="27">
        <f t="shared" si="1"/>
        <v>100374453.49899998</v>
      </c>
      <c r="D66" s="27">
        <f t="shared" si="1"/>
        <v>53592732.406000003</v>
      </c>
      <c r="E66" s="27">
        <f t="shared" si="1"/>
        <v>132493633.757</v>
      </c>
      <c r="F66" s="16">
        <f t="shared" si="1"/>
        <v>71073816.577000007</v>
      </c>
      <c r="G66" s="16">
        <f>+G55+G46+G37+G28+G19+G10</f>
        <v>121677523.89400001</v>
      </c>
      <c r="H66" s="16">
        <f t="shared" si="1"/>
        <v>138016414.30400002</v>
      </c>
      <c r="I66" s="16"/>
      <c r="J66" s="16"/>
      <c r="K66" s="16"/>
      <c r="L66" s="16"/>
      <c r="M66" s="16"/>
      <c r="N66" s="16"/>
      <c r="O66" s="28">
        <f>SUM(C66:N66)</f>
        <v>617228574.43700004</v>
      </c>
    </row>
    <row r="67" spans="1:15" x14ac:dyDescent="0.2">
      <c r="A67" s="26"/>
      <c r="B67" s="12" t="s">
        <v>20</v>
      </c>
      <c r="C67" s="27">
        <f t="shared" si="1"/>
        <v>201189693.27599999</v>
      </c>
      <c r="D67" s="27">
        <f t="shared" si="1"/>
        <v>110944968.558</v>
      </c>
      <c r="E67" s="27">
        <f t="shared" si="1"/>
        <v>265545251.76299995</v>
      </c>
      <c r="F67" s="16">
        <f t="shared" si="1"/>
        <v>133670178.028</v>
      </c>
      <c r="G67" s="16">
        <f>+G56+G47+G38+G29+G20+G11</f>
        <v>205278298.69600001</v>
      </c>
      <c r="H67" s="16">
        <f t="shared" si="1"/>
        <v>227145853.58600003</v>
      </c>
      <c r="I67" s="16"/>
      <c r="J67" s="16"/>
      <c r="K67" s="16"/>
      <c r="L67" s="16"/>
      <c r="M67" s="16"/>
      <c r="N67" s="16"/>
      <c r="O67" s="28">
        <f>SUM(C67:N67)</f>
        <v>1143774243.9069998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">+C58+C49+C40+C31+C22+C13</f>
        <v>493085.87</v>
      </c>
      <c r="D69" s="27">
        <f t="shared" si="2"/>
        <v>302243.39</v>
      </c>
      <c r="E69" s="27">
        <f t="shared" si="2"/>
        <v>626929.72</v>
      </c>
      <c r="F69" s="16">
        <f>+F59+F49+F40+F31+F22+F13</f>
        <v>343670.34</v>
      </c>
      <c r="G69" s="16">
        <f>+G58+G49+G40+G31+G22+G13</f>
        <v>511646.22000000009</v>
      </c>
      <c r="H69" s="16">
        <f t="shared" si="2"/>
        <v>503817.56999999995</v>
      </c>
      <c r="I69" s="16"/>
      <c r="J69" s="16"/>
      <c r="K69" s="16"/>
      <c r="L69" s="16"/>
      <c r="M69" s="16"/>
      <c r="N69" s="16"/>
      <c r="O69" s="28">
        <f>SUM(C69:N69)</f>
        <v>2781393.11</v>
      </c>
    </row>
    <row r="70" spans="1:15" x14ac:dyDescent="0.2">
      <c r="A70" s="29"/>
      <c r="B70" s="30" t="s">
        <v>22</v>
      </c>
      <c r="C70" s="20">
        <f t="shared" si="2"/>
        <v>505624.22000000003</v>
      </c>
      <c r="D70" s="20">
        <f t="shared" si="2"/>
        <v>295646.62</v>
      </c>
      <c r="E70" s="20">
        <f t="shared" si="2"/>
        <v>616210.02</v>
      </c>
      <c r="F70" s="20">
        <f t="shared" si="2"/>
        <v>331307.57000000007</v>
      </c>
      <c r="G70" s="20">
        <f>+G59+G50+G41+G32+G23+G14</f>
        <v>506580.89</v>
      </c>
      <c r="H70" s="20">
        <f t="shared" si="2"/>
        <v>498425.78</v>
      </c>
      <c r="I70" s="20"/>
      <c r="J70" s="20"/>
      <c r="K70" s="20"/>
      <c r="L70" s="20"/>
      <c r="M70" s="20"/>
      <c r="N70" s="20"/>
      <c r="O70" s="31">
        <f>SUM(C70:N70)</f>
        <v>2753795.1000000006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tabSelected="1"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20</v>
      </c>
      <c r="D7" s="16">
        <v>17</v>
      </c>
      <c r="E7" s="16">
        <v>18</v>
      </c>
      <c r="F7" s="16">
        <v>16</v>
      </c>
      <c r="G7" s="16">
        <v>17</v>
      </c>
      <c r="H7" s="16">
        <v>17</v>
      </c>
      <c r="I7" s="16"/>
      <c r="J7" s="16"/>
      <c r="K7" s="16"/>
      <c r="L7" s="16"/>
      <c r="M7" s="16"/>
      <c r="N7" s="16"/>
      <c r="O7" s="17">
        <f>AVERAGE(C7:H7)</f>
        <v>17.5</v>
      </c>
    </row>
    <row r="8" spans="1:15" x14ac:dyDescent="0.2">
      <c r="A8" s="7"/>
      <c r="B8" s="4" t="s">
        <v>17</v>
      </c>
      <c r="C8" s="16">
        <v>1033099.5649999999</v>
      </c>
      <c r="D8" s="16">
        <v>776971.28</v>
      </c>
      <c r="E8" s="16">
        <v>873492.4</v>
      </c>
      <c r="F8" s="16">
        <v>794541.14999999991</v>
      </c>
      <c r="G8" s="16">
        <v>512627.54499999993</v>
      </c>
      <c r="H8" s="16">
        <v>646153.30000000005</v>
      </c>
      <c r="I8" s="16"/>
      <c r="J8" s="16"/>
      <c r="K8" s="16"/>
      <c r="L8" s="16"/>
      <c r="M8" s="16"/>
      <c r="N8" s="16"/>
      <c r="O8" s="18">
        <f>SUM(C8:N8)</f>
        <v>4636885.24</v>
      </c>
    </row>
    <row r="9" spans="1:15" x14ac:dyDescent="0.2">
      <c r="A9" s="7"/>
      <c r="B9" s="4" t="s">
        <v>18</v>
      </c>
      <c r="C9" s="16">
        <v>878621.03500000003</v>
      </c>
      <c r="D9" s="16">
        <v>625526.005</v>
      </c>
      <c r="E9" s="16">
        <v>725000.42499999993</v>
      </c>
      <c r="F9" s="16">
        <v>518917.5</v>
      </c>
      <c r="G9" s="16">
        <v>254236.44499999995</v>
      </c>
      <c r="H9" s="16">
        <v>344050.19500000001</v>
      </c>
      <c r="I9" s="16"/>
      <c r="J9" s="16"/>
      <c r="K9" s="16"/>
      <c r="L9" s="16"/>
      <c r="M9" s="16"/>
      <c r="N9" s="16"/>
      <c r="O9" s="18">
        <f t="shared" ref="O9:O11" si="0">SUM(C9:N9)</f>
        <v>3346351.6049999995</v>
      </c>
    </row>
    <row r="10" spans="1:15" x14ac:dyDescent="0.2">
      <c r="A10" s="7"/>
      <c r="B10" s="4" t="s">
        <v>19</v>
      </c>
      <c r="C10" s="16">
        <v>1630561.0750000004</v>
      </c>
      <c r="D10" s="16">
        <v>1117904.1450000003</v>
      </c>
      <c r="E10" s="16">
        <v>1314097.155</v>
      </c>
      <c r="F10" s="16">
        <v>1241212.4609999999</v>
      </c>
      <c r="G10" s="16">
        <v>998812.73</v>
      </c>
      <c r="H10" s="16">
        <v>1304015.2149999999</v>
      </c>
      <c r="I10" s="16"/>
      <c r="J10" s="16"/>
      <c r="K10" s="16"/>
      <c r="L10" s="16"/>
      <c r="M10" s="16"/>
      <c r="N10" s="16"/>
      <c r="O10" s="18">
        <f t="shared" si="0"/>
        <v>7606602.7810000014</v>
      </c>
    </row>
    <row r="11" spans="1:15" x14ac:dyDescent="0.2">
      <c r="A11" s="7"/>
      <c r="B11" s="4" t="s">
        <v>20</v>
      </c>
      <c r="C11" s="16">
        <v>3542281.6750000007</v>
      </c>
      <c r="D11" s="16">
        <v>2520401.4300000006</v>
      </c>
      <c r="E11" s="16">
        <v>2912589.98</v>
      </c>
      <c r="F11" s="16">
        <v>2554671.1109999996</v>
      </c>
      <c r="G11" s="16">
        <v>1765676.7199999997</v>
      </c>
      <c r="H11" s="16">
        <v>2294218.71</v>
      </c>
      <c r="I11" s="16"/>
      <c r="J11" s="16"/>
      <c r="K11" s="16"/>
      <c r="L11" s="16"/>
      <c r="M11" s="16"/>
      <c r="N11" s="16"/>
      <c r="O11" s="18">
        <f t="shared" si="0"/>
        <v>15589839.626000002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10219.99</v>
      </c>
      <c r="D13" s="16">
        <v>7551.6899999999987</v>
      </c>
      <c r="E13" s="16">
        <v>8375.5999999999985</v>
      </c>
      <c r="F13" s="16">
        <v>6806.76</v>
      </c>
      <c r="G13" s="16">
        <v>4795.18</v>
      </c>
      <c r="H13" s="16">
        <v>5258.4</v>
      </c>
      <c r="I13" s="16"/>
      <c r="J13" s="16"/>
      <c r="K13" s="16"/>
      <c r="L13" s="16"/>
      <c r="M13" s="16"/>
      <c r="N13" s="16"/>
      <c r="O13" s="18">
        <f>SUM(C13:N13)</f>
        <v>43007.62</v>
      </c>
    </row>
    <row r="14" spans="1:15" x14ac:dyDescent="0.2">
      <c r="A14" s="7"/>
      <c r="B14" s="4" t="s">
        <v>22</v>
      </c>
      <c r="C14" s="16">
        <v>9085.1200000000008</v>
      </c>
      <c r="D14" s="16">
        <v>6538.5199999999986</v>
      </c>
      <c r="E14" s="16">
        <v>7513.32</v>
      </c>
      <c r="F14" s="16">
        <v>5803.7000000000007</v>
      </c>
      <c r="G14" s="16">
        <v>4235.5999999999995</v>
      </c>
      <c r="H14" s="16">
        <v>5394.56</v>
      </c>
      <c r="I14" s="16"/>
      <c r="J14" s="16"/>
      <c r="K14" s="16"/>
      <c r="L14" s="16"/>
      <c r="M14" s="16"/>
      <c r="N14" s="16"/>
      <c r="O14" s="18">
        <f>SUM(C14:N14)</f>
        <v>38570.82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11</v>
      </c>
      <c r="D16" s="16">
        <v>9</v>
      </c>
      <c r="E16" s="16">
        <v>11</v>
      </c>
      <c r="F16" s="16">
        <v>12</v>
      </c>
      <c r="G16" s="16">
        <v>12</v>
      </c>
      <c r="H16" s="16">
        <v>13</v>
      </c>
      <c r="I16" s="16"/>
      <c r="J16" s="16"/>
      <c r="K16" s="16"/>
      <c r="L16" s="16"/>
      <c r="M16" s="16"/>
      <c r="N16" s="16"/>
      <c r="O16" s="17">
        <f>AVERAGE(C16:H16)</f>
        <v>11.333333333333334</v>
      </c>
    </row>
    <row r="17" spans="1:15" x14ac:dyDescent="0.2">
      <c r="A17" s="7"/>
      <c r="B17" s="4" t="s">
        <v>17</v>
      </c>
      <c r="C17" s="16">
        <v>247145.8</v>
      </c>
      <c r="D17" s="16">
        <v>158109.31600000002</v>
      </c>
      <c r="E17" s="16">
        <v>317278.58899999998</v>
      </c>
      <c r="F17" s="16">
        <v>283603.59999999998</v>
      </c>
      <c r="G17" s="16">
        <v>300841.89499999996</v>
      </c>
      <c r="H17" s="16">
        <v>353203.28499999997</v>
      </c>
      <c r="I17" s="16"/>
      <c r="J17" s="16"/>
      <c r="K17" s="16"/>
      <c r="L17" s="16"/>
      <c r="M17" s="16"/>
      <c r="N17" s="16"/>
      <c r="O17" s="18">
        <f>SUM(C17:N17)</f>
        <v>1660182.4849999999</v>
      </c>
    </row>
    <row r="18" spans="1:15" x14ac:dyDescent="0.2">
      <c r="A18" s="7"/>
      <c r="B18" s="4" t="s">
        <v>18</v>
      </c>
      <c r="C18" s="16">
        <v>182380.28</v>
      </c>
      <c r="D18" s="16">
        <v>128495.34499999999</v>
      </c>
      <c r="E18" s="16">
        <v>227770.73</v>
      </c>
      <c r="F18" s="16">
        <v>159111.64499999999</v>
      </c>
      <c r="G18" s="16">
        <v>146712.17500000002</v>
      </c>
      <c r="H18" s="16">
        <v>167016.628</v>
      </c>
      <c r="I18" s="16"/>
      <c r="J18" s="16"/>
      <c r="K18" s="16"/>
      <c r="L18" s="16"/>
      <c r="M18" s="16"/>
      <c r="N18" s="16"/>
      <c r="O18" s="18">
        <f t="shared" ref="O18:O23" si="1">SUM(C18:N18)</f>
        <v>1011486.8030000001</v>
      </c>
    </row>
    <row r="19" spans="1:15" x14ac:dyDescent="0.2">
      <c r="A19" s="7"/>
      <c r="B19" s="4" t="s">
        <v>19</v>
      </c>
      <c r="C19" s="16">
        <v>320371.05</v>
      </c>
      <c r="D19" s="16">
        <v>233335.13600000003</v>
      </c>
      <c r="E19" s="16">
        <v>365518.40400000004</v>
      </c>
      <c r="F19" s="16">
        <v>395337.92000000004</v>
      </c>
      <c r="G19" s="16">
        <v>433129.10100000002</v>
      </c>
      <c r="H19" s="16">
        <v>576100.72400000005</v>
      </c>
      <c r="I19" s="16"/>
      <c r="J19" s="16"/>
      <c r="K19" s="16"/>
      <c r="L19" s="16"/>
      <c r="M19" s="16"/>
      <c r="N19" s="16"/>
      <c r="O19" s="18">
        <f t="shared" si="1"/>
        <v>2323792.3350000004</v>
      </c>
    </row>
    <row r="20" spans="1:15" x14ac:dyDescent="0.2">
      <c r="A20" s="7"/>
      <c r="B20" s="4" t="s">
        <v>20</v>
      </c>
      <c r="C20" s="16">
        <v>749897.12999999989</v>
      </c>
      <c r="D20" s="16">
        <v>519939.79700000002</v>
      </c>
      <c r="E20" s="16">
        <v>910567.723</v>
      </c>
      <c r="F20" s="16">
        <v>838053.16500000004</v>
      </c>
      <c r="G20" s="16">
        <v>880683.17099999997</v>
      </c>
      <c r="H20" s="16">
        <v>1096320.6370000001</v>
      </c>
      <c r="I20" s="16"/>
      <c r="J20" s="16"/>
      <c r="K20" s="16"/>
      <c r="L20" s="16"/>
      <c r="M20" s="16"/>
      <c r="N20" s="16"/>
      <c r="O20" s="18">
        <f t="shared" si="1"/>
        <v>4995461.6229999997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2797.1800000000003</v>
      </c>
      <c r="D22" s="16">
        <v>1893.33</v>
      </c>
      <c r="E22" s="16">
        <v>4628.08</v>
      </c>
      <c r="F22" s="16">
        <v>3220.93</v>
      </c>
      <c r="G22" s="16">
        <v>4040.38</v>
      </c>
      <c r="H22" s="16">
        <v>4502.9000000000005</v>
      </c>
      <c r="I22" s="16"/>
      <c r="J22" s="16"/>
      <c r="K22" s="16"/>
      <c r="L22" s="16"/>
      <c r="M22" s="16"/>
      <c r="N22" s="16"/>
      <c r="O22" s="18">
        <f t="shared" si="1"/>
        <v>21082.800000000003</v>
      </c>
    </row>
    <row r="23" spans="1:15" x14ac:dyDescent="0.2">
      <c r="A23" s="7"/>
      <c r="B23" s="4" t="s">
        <v>22</v>
      </c>
      <c r="C23" s="16">
        <v>2562.7000000000003</v>
      </c>
      <c r="D23" s="16">
        <v>1770.4</v>
      </c>
      <c r="E23" s="16">
        <v>4531.78</v>
      </c>
      <c r="F23" s="16">
        <v>3263.5299999999997</v>
      </c>
      <c r="G23" s="16">
        <v>4011.0499999999997</v>
      </c>
      <c r="H23" s="16">
        <v>4374.08</v>
      </c>
      <c r="I23" s="16"/>
      <c r="J23" s="16"/>
      <c r="K23" s="16"/>
      <c r="L23" s="16"/>
      <c r="M23" s="16"/>
      <c r="N23" s="16"/>
      <c r="O23" s="18">
        <f t="shared" si="1"/>
        <v>20513.54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4">
        <v>0</v>
      </c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1</v>
      </c>
      <c r="D34" s="16">
        <v>1</v>
      </c>
      <c r="E34" s="16">
        <v>1</v>
      </c>
      <c r="F34" s="16">
        <v>1</v>
      </c>
      <c r="G34" s="16">
        <v>2</v>
      </c>
      <c r="H34" s="16">
        <v>2</v>
      </c>
      <c r="I34" s="16"/>
      <c r="J34" s="16"/>
      <c r="K34" s="16"/>
      <c r="L34" s="16"/>
      <c r="M34" s="16"/>
      <c r="N34" s="16"/>
      <c r="O34" s="17">
        <f>AVERAGE(C34:H34)</f>
        <v>1.3333333333333333</v>
      </c>
    </row>
    <row r="35" spans="1:15" x14ac:dyDescent="0.2">
      <c r="A35" s="7"/>
      <c r="B35" s="4" t="s">
        <v>17</v>
      </c>
      <c r="C35" s="16">
        <v>4182.3</v>
      </c>
      <c r="D35" s="16">
        <v>4176.8999999999996</v>
      </c>
      <c r="E35" s="16">
        <v>3348.9</v>
      </c>
      <c r="F35" s="16">
        <v>3073.5</v>
      </c>
      <c r="G35" s="16">
        <v>252820.9</v>
      </c>
      <c r="H35" s="8">
        <v>257290</v>
      </c>
      <c r="I35" s="16"/>
      <c r="J35" s="16"/>
      <c r="K35" s="16"/>
      <c r="L35" s="16"/>
      <c r="M35" s="16"/>
      <c r="N35" s="16"/>
      <c r="O35" s="18">
        <f>SUM(C35:N35)</f>
        <v>524892.5</v>
      </c>
    </row>
    <row r="36" spans="1:15" x14ac:dyDescent="0.2">
      <c r="A36" s="7"/>
      <c r="B36" s="4" t="s">
        <v>18</v>
      </c>
      <c r="C36" s="16">
        <v>3487.5</v>
      </c>
      <c r="D36" s="16">
        <v>3887.1</v>
      </c>
      <c r="E36" s="16">
        <v>2654.1</v>
      </c>
      <c r="F36" s="16">
        <v>1431.9</v>
      </c>
      <c r="G36" s="16">
        <v>140983.15</v>
      </c>
      <c r="H36" s="8">
        <v>144369.60000000001</v>
      </c>
      <c r="I36" s="16"/>
      <c r="J36" s="16"/>
      <c r="K36" s="16"/>
      <c r="L36" s="16"/>
      <c r="M36" s="16"/>
      <c r="N36" s="16"/>
      <c r="O36" s="18">
        <f t="shared" ref="O36:O41" si="2">SUM(C36:N36)</f>
        <v>296813.34999999998</v>
      </c>
    </row>
    <row r="37" spans="1:15" x14ac:dyDescent="0.2">
      <c r="A37" s="7"/>
      <c r="B37" s="4" t="s">
        <v>19</v>
      </c>
      <c r="C37" s="16">
        <v>8812.7999999999993</v>
      </c>
      <c r="D37" s="16">
        <v>10127.700000000001</v>
      </c>
      <c r="E37" s="16">
        <v>7619.4</v>
      </c>
      <c r="F37" s="16">
        <v>7566.3</v>
      </c>
      <c r="G37" s="16">
        <v>368691.75</v>
      </c>
      <c r="H37" s="8">
        <v>447501.3</v>
      </c>
      <c r="I37" s="16"/>
      <c r="J37" s="16"/>
      <c r="K37" s="16"/>
      <c r="L37" s="16"/>
      <c r="M37" s="16"/>
      <c r="N37" s="16"/>
      <c r="O37" s="18">
        <f t="shared" si="2"/>
        <v>850319.25</v>
      </c>
    </row>
    <row r="38" spans="1:15" x14ac:dyDescent="0.2">
      <c r="A38" s="7"/>
      <c r="B38" s="4" t="s">
        <v>20</v>
      </c>
      <c r="C38" s="16">
        <v>16482.599999999999</v>
      </c>
      <c r="D38" s="16">
        <v>18191.7</v>
      </c>
      <c r="E38" s="16">
        <v>13622.4</v>
      </c>
      <c r="F38" s="16">
        <v>12071.7</v>
      </c>
      <c r="G38" s="16">
        <v>762495.8</v>
      </c>
      <c r="H38" s="16">
        <v>849160.89999999991</v>
      </c>
      <c r="I38" s="16"/>
      <c r="J38" s="16"/>
      <c r="K38" s="16"/>
      <c r="L38" s="16"/>
      <c r="M38" s="16"/>
      <c r="N38" s="16"/>
      <c r="O38" s="18">
        <f t="shared" si="2"/>
        <v>1672025.1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34.200000000000003</v>
      </c>
      <c r="D40" s="16">
        <v>34.200000000000003</v>
      </c>
      <c r="E40" s="16">
        <v>31.5</v>
      </c>
      <c r="F40" s="16">
        <v>26.1</v>
      </c>
      <c r="G40" s="16">
        <v>2168.5</v>
      </c>
      <c r="H40" s="16">
        <v>2237</v>
      </c>
      <c r="I40" s="16"/>
      <c r="J40" s="16"/>
      <c r="K40" s="16"/>
      <c r="L40" s="16"/>
      <c r="M40" s="16"/>
      <c r="N40" s="16"/>
      <c r="O40" s="18">
        <f t="shared" si="2"/>
        <v>4531.5</v>
      </c>
    </row>
    <row r="41" spans="1:15" x14ac:dyDescent="0.2">
      <c r="A41" s="7"/>
      <c r="B41" s="4" t="s">
        <v>22</v>
      </c>
      <c r="C41" s="16">
        <v>35.1</v>
      </c>
      <c r="D41" s="16">
        <v>34.200000000000003</v>
      </c>
      <c r="E41" s="16">
        <v>30.6</v>
      </c>
      <c r="F41" s="16">
        <v>23.4</v>
      </c>
      <c r="G41" s="16">
        <v>2138.1999999999998</v>
      </c>
      <c r="H41" s="16">
        <v>2247</v>
      </c>
      <c r="I41" s="16"/>
      <c r="J41" s="16"/>
      <c r="K41" s="16"/>
      <c r="L41" s="16"/>
      <c r="M41" s="16"/>
      <c r="N41" s="16"/>
      <c r="O41" s="18">
        <f t="shared" si="2"/>
        <v>4508.5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10</v>
      </c>
      <c r="D43" s="16">
        <v>8</v>
      </c>
      <c r="E43" s="16">
        <v>12</v>
      </c>
      <c r="F43" s="16">
        <v>9</v>
      </c>
      <c r="G43" s="16">
        <v>9</v>
      </c>
      <c r="H43" s="16">
        <v>12</v>
      </c>
      <c r="I43" s="16"/>
      <c r="J43" s="16"/>
      <c r="K43" s="16"/>
      <c r="L43" s="16"/>
      <c r="M43" s="16"/>
      <c r="N43" s="16"/>
      <c r="O43" s="17">
        <f>AVERAGE(C43:H43)</f>
        <v>10</v>
      </c>
    </row>
    <row r="44" spans="1:15" x14ac:dyDescent="0.2">
      <c r="A44" s="7"/>
      <c r="B44" s="4" t="s">
        <v>17</v>
      </c>
      <c r="C44" s="16">
        <v>205885.96600000004</v>
      </c>
      <c r="D44" s="16">
        <v>382620.27600000001</v>
      </c>
      <c r="E44" s="16">
        <v>535828.23199999996</v>
      </c>
      <c r="F44" s="16">
        <v>405250.61000000004</v>
      </c>
      <c r="G44" s="16">
        <v>420969.33500000002</v>
      </c>
      <c r="H44" s="16">
        <v>564210.951</v>
      </c>
      <c r="I44" s="16"/>
      <c r="J44" s="16"/>
      <c r="K44" s="16"/>
      <c r="L44" s="16"/>
      <c r="M44" s="16"/>
      <c r="N44" s="16"/>
      <c r="O44" s="18">
        <f>SUM(C44:N44)</f>
        <v>2514765.37</v>
      </c>
    </row>
    <row r="45" spans="1:15" x14ac:dyDescent="0.2">
      <c r="A45" s="7"/>
      <c r="B45" s="4" t="s">
        <v>18</v>
      </c>
      <c r="C45" s="16">
        <v>182741.36800000002</v>
      </c>
      <c r="D45" s="16">
        <v>264982.94300000003</v>
      </c>
      <c r="E45" s="16">
        <v>435906.23400000011</v>
      </c>
      <c r="F45" s="16">
        <v>202974.70799999998</v>
      </c>
      <c r="G45" s="16">
        <v>185474.94700000001</v>
      </c>
      <c r="H45" s="16">
        <v>249930.04100000003</v>
      </c>
      <c r="I45" s="16"/>
      <c r="J45" s="16"/>
      <c r="K45" s="16"/>
      <c r="L45" s="16"/>
      <c r="M45" s="16"/>
      <c r="N45" s="16"/>
      <c r="O45" s="18">
        <f t="shared" ref="O45:O50" si="3">SUM(C45:N45)</f>
        <v>1522010.2409999999</v>
      </c>
    </row>
    <row r="46" spans="1:15" x14ac:dyDescent="0.2">
      <c r="A46" s="7"/>
      <c r="B46" s="4" t="s">
        <v>19</v>
      </c>
      <c r="C46" s="16">
        <v>324211.09399999998</v>
      </c>
      <c r="D46" s="16">
        <v>616530.93700000003</v>
      </c>
      <c r="E46" s="16">
        <v>929381.85100000002</v>
      </c>
      <c r="F46" s="16">
        <v>659674.35599999991</v>
      </c>
      <c r="G46" s="16">
        <v>896675.84499999997</v>
      </c>
      <c r="H46" s="16">
        <v>1111978.4750000001</v>
      </c>
      <c r="I46" s="16"/>
      <c r="J46" s="16"/>
      <c r="K46" s="16"/>
      <c r="L46" s="16"/>
      <c r="M46" s="16"/>
      <c r="N46" s="16"/>
      <c r="O46" s="18">
        <f>SUM(C46:N46)</f>
        <v>4538452.5580000002</v>
      </c>
    </row>
    <row r="47" spans="1:15" x14ac:dyDescent="0.2">
      <c r="A47" s="7"/>
      <c r="B47" s="4" t="s">
        <v>20</v>
      </c>
      <c r="C47" s="16">
        <v>712838.42800000007</v>
      </c>
      <c r="D47" s="16">
        <v>1264134.156</v>
      </c>
      <c r="E47" s="16">
        <v>1901116.317</v>
      </c>
      <c r="F47" s="16">
        <v>1267899.6739999999</v>
      </c>
      <c r="G47" s="16">
        <v>1503120.1269999999</v>
      </c>
      <c r="H47" s="16">
        <v>1926119.4670000002</v>
      </c>
      <c r="I47" s="16"/>
      <c r="J47" s="16"/>
      <c r="K47" s="16"/>
      <c r="L47" s="16"/>
      <c r="M47" s="16"/>
      <c r="N47" s="16"/>
      <c r="O47" s="18">
        <f t="shared" si="3"/>
        <v>8575228.1689999998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6299.05</v>
      </c>
      <c r="D49" s="16">
        <v>3174.9500000000003</v>
      </c>
      <c r="E49" s="16">
        <v>10467.950000000001</v>
      </c>
      <c r="F49" s="16">
        <v>4988.8499999999995</v>
      </c>
      <c r="G49" s="16">
        <v>6248.25</v>
      </c>
      <c r="H49" s="16">
        <v>5609.1500000000005</v>
      </c>
      <c r="I49" s="16"/>
      <c r="J49" s="16"/>
      <c r="K49" s="16"/>
      <c r="L49" s="16"/>
      <c r="M49" s="16"/>
      <c r="N49" s="16"/>
      <c r="O49" s="18">
        <f t="shared" si="3"/>
        <v>36788.199999999997</v>
      </c>
    </row>
    <row r="50" spans="1:15" x14ac:dyDescent="0.2">
      <c r="A50" s="7"/>
      <c r="B50" s="4" t="s">
        <v>22</v>
      </c>
      <c r="C50" s="16">
        <v>6218.95</v>
      </c>
      <c r="D50" s="16">
        <v>3123.7999999999997</v>
      </c>
      <c r="E50" s="16">
        <v>10044.25</v>
      </c>
      <c r="F50" s="16">
        <v>4552.95</v>
      </c>
      <c r="G50" s="16">
        <v>6130.9000000000005</v>
      </c>
      <c r="H50" s="16">
        <v>5044.7000000000007</v>
      </c>
      <c r="I50" s="16"/>
      <c r="J50" s="16"/>
      <c r="K50" s="16"/>
      <c r="L50" s="16"/>
      <c r="M50" s="16"/>
      <c r="N50" s="16"/>
      <c r="O50" s="18">
        <f t="shared" si="3"/>
        <v>35115.550000000003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7</v>
      </c>
      <c r="D52" s="16">
        <v>5</v>
      </c>
      <c r="E52" s="16">
        <v>8</v>
      </c>
      <c r="F52" s="16">
        <v>5</v>
      </c>
      <c r="G52" s="16">
        <v>8</v>
      </c>
      <c r="H52" s="16">
        <v>8</v>
      </c>
      <c r="I52" s="16"/>
      <c r="J52" s="16"/>
      <c r="K52" s="16"/>
      <c r="L52" s="16"/>
      <c r="M52" s="16"/>
      <c r="N52" s="16"/>
      <c r="O52" s="17">
        <f>AVERAGE(C52:H52)</f>
        <v>6.833333333333333</v>
      </c>
    </row>
    <row r="53" spans="1:15" x14ac:dyDescent="0.2">
      <c r="A53" s="7"/>
      <c r="B53" s="4" t="s">
        <v>17</v>
      </c>
      <c r="C53" s="16">
        <v>41137.259999999995</v>
      </c>
      <c r="D53" s="16">
        <v>30197.02</v>
      </c>
      <c r="E53" s="16">
        <v>41233.619999999995</v>
      </c>
      <c r="F53" s="16">
        <v>44597.179999999993</v>
      </c>
      <c r="G53" s="16">
        <v>291988.86300000001</v>
      </c>
      <c r="H53" s="16">
        <v>155948.446</v>
      </c>
      <c r="I53" s="16"/>
      <c r="J53" s="16"/>
      <c r="K53" s="16"/>
      <c r="L53" s="16"/>
      <c r="M53" s="16"/>
      <c r="N53" s="16"/>
      <c r="O53" s="18">
        <f>SUM(C53:N53)</f>
        <v>605102.38899999997</v>
      </c>
    </row>
    <row r="54" spans="1:15" x14ac:dyDescent="0.2">
      <c r="A54" s="7"/>
      <c r="B54" s="4" t="s">
        <v>18</v>
      </c>
      <c r="C54" s="16">
        <v>70475.009999999995</v>
      </c>
      <c r="D54" s="16">
        <v>33661.85</v>
      </c>
      <c r="E54" s="16">
        <v>22414.34</v>
      </c>
      <c r="F54" s="16">
        <v>21758.57</v>
      </c>
      <c r="G54" s="16">
        <v>119188.88099999999</v>
      </c>
      <c r="H54" s="16">
        <v>48457.268000000004</v>
      </c>
      <c r="I54" s="16"/>
      <c r="J54" s="16"/>
      <c r="K54" s="16"/>
      <c r="L54" s="16"/>
      <c r="M54" s="16"/>
      <c r="N54" s="16"/>
      <c r="O54" s="18">
        <f t="shared" ref="O54:O59" si="4">SUM(C54:N54)</f>
        <v>315955.91899999994</v>
      </c>
    </row>
    <row r="55" spans="1:15" x14ac:dyDescent="0.2">
      <c r="A55" s="7"/>
      <c r="B55" s="4" t="s">
        <v>19</v>
      </c>
      <c r="C55" s="16">
        <v>112368.87999999999</v>
      </c>
      <c r="D55" s="16">
        <v>53326.340000000004</v>
      </c>
      <c r="E55" s="16">
        <v>80509.679000000004</v>
      </c>
      <c r="F55" s="16">
        <v>120374.69100000001</v>
      </c>
      <c r="G55" s="16">
        <v>632046.424</v>
      </c>
      <c r="H55" s="16">
        <v>305612.83500000002</v>
      </c>
      <c r="I55" s="16"/>
      <c r="J55" s="16"/>
      <c r="K55" s="16"/>
      <c r="L55" s="16"/>
      <c r="M55" s="16"/>
      <c r="N55" s="16"/>
      <c r="O55" s="18">
        <f t="shared" si="4"/>
        <v>1304238.8489999999</v>
      </c>
    </row>
    <row r="56" spans="1:15" x14ac:dyDescent="0.2">
      <c r="A56" s="7"/>
      <c r="B56" s="4" t="s">
        <v>20</v>
      </c>
      <c r="C56" s="16">
        <v>223981.14999999997</v>
      </c>
      <c r="D56" s="16">
        <v>117185.20999999999</v>
      </c>
      <c r="E56" s="16">
        <v>144157.639</v>
      </c>
      <c r="F56" s="16">
        <v>186730.44099999999</v>
      </c>
      <c r="G56" s="16">
        <v>1043224.1680000001</v>
      </c>
      <c r="H56" s="16">
        <v>510018.549</v>
      </c>
      <c r="I56" s="16"/>
      <c r="J56" s="16"/>
      <c r="K56" s="16"/>
      <c r="L56" s="16"/>
      <c r="M56" s="16"/>
      <c r="N56" s="16"/>
      <c r="O56" s="18">
        <f t="shared" si="4"/>
        <v>2225297.1570000001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4135</v>
      </c>
      <c r="D58" s="16">
        <v>4109</v>
      </c>
      <c r="E58" s="16">
        <v>4889</v>
      </c>
      <c r="F58" s="16">
        <v>4075</v>
      </c>
      <c r="G58" s="16">
        <v>9311</v>
      </c>
      <c r="H58" s="16">
        <v>9324</v>
      </c>
      <c r="I58" s="16"/>
      <c r="J58" s="16"/>
      <c r="K58" s="16"/>
      <c r="L58" s="16"/>
      <c r="M58" s="16"/>
      <c r="N58" s="16"/>
      <c r="O58" s="18">
        <f t="shared" si="4"/>
        <v>35843</v>
      </c>
    </row>
    <row r="59" spans="1:15" x14ac:dyDescent="0.2">
      <c r="A59" s="7"/>
      <c r="B59" s="4" t="s">
        <v>22</v>
      </c>
      <c r="C59" s="16">
        <v>4648</v>
      </c>
      <c r="D59" s="16">
        <v>4344</v>
      </c>
      <c r="E59" s="16">
        <v>4158</v>
      </c>
      <c r="F59" s="16">
        <v>3715</v>
      </c>
      <c r="G59" s="16">
        <v>8266</v>
      </c>
      <c r="H59" s="16">
        <v>7915</v>
      </c>
      <c r="I59" s="16"/>
      <c r="J59" s="16"/>
      <c r="K59" s="16"/>
      <c r="L59" s="16"/>
      <c r="M59" s="16"/>
      <c r="N59" s="16"/>
      <c r="O59" s="18">
        <f t="shared" si="4"/>
        <v>33046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49</v>
      </c>
      <c r="D62" s="24">
        <f t="shared" ref="D62:N62" si="5">+D52+D43+D34+D25+D16+D7</f>
        <v>40</v>
      </c>
      <c r="E62" s="24">
        <f t="shared" si="5"/>
        <v>50</v>
      </c>
      <c r="F62" s="16">
        <f t="shared" si="5"/>
        <v>43</v>
      </c>
      <c r="G62" s="16">
        <f t="shared" si="5"/>
        <v>48</v>
      </c>
      <c r="H62" s="16">
        <f t="shared" si="5"/>
        <v>52</v>
      </c>
      <c r="I62" s="16"/>
      <c r="J62" s="16"/>
      <c r="K62" s="16"/>
      <c r="L62" s="16"/>
      <c r="M62" s="16"/>
      <c r="N62" s="16"/>
      <c r="O62" s="25">
        <f>AVERAGE(C62:H62)</f>
        <v>47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1531450.8909999998</v>
      </c>
      <c r="D64" s="27">
        <f t="shared" ref="D64:N67" si="6">+D53+D44+D35+D26+D17+D8</f>
        <v>1352074.7920000001</v>
      </c>
      <c r="E64" s="27">
        <f t="shared" si="6"/>
        <v>1771181.7409999999</v>
      </c>
      <c r="F64" s="16">
        <f t="shared" si="6"/>
        <v>1531066.04</v>
      </c>
      <c r="G64" s="16">
        <f t="shared" si="6"/>
        <v>1779248.5379999999</v>
      </c>
      <c r="H64" s="16">
        <f>+H53+H44+H35+H26+H17+H8</f>
        <v>1976805.9820000001</v>
      </c>
      <c r="I64" s="16"/>
      <c r="J64" s="16"/>
      <c r="K64" s="16"/>
      <c r="L64" s="16"/>
      <c r="M64" s="16"/>
      <c r="N64" s="16"/>
      <c r="O64" s="28">
        <f>SUM(C64:N64)</f>
        <v>9941827.9840000011</v>
      </c>
    </row>
    <row r="65" spans="1:15" x14ac:dyDescent="0.2">
      <c r="A65" s="26"/>
      <c r="B65" s="12" t="s">
        <v>18</v>
      </c>
      <c r="C65" s="27">
        <f>+C54+C45+C36+C27+C18+C9</f>
        <v>1317705.193</v>
      </c>
      <c r="D65" s="27">
        <f t="shared" si="6"/>
        <v>1056553.243</v>
      </c>
      <c r="E65" s="27">
        <f t="shared" si="6"/>
        <v>1413745.8289999999</v>
      </c>
      <c r="F65" s="16">
        <f t="shared" si="6"/>
        <v>904194.32299999997</v>
      </c>
      <c r="G65" s="16">
        <f t="shared" si="6"/>
        <v>846595.598</v>
      </c>
      <c r="H65" s="16">
        <f t="shared" si="6"/>
        <v>953823.73200000008</v>
      </c>
      <c r="I65" s="16"/>
      <c r="J65" s="16"/>
      <c r="K65" s="16"/>
      <c r="L65" s="16"/>
      <c r="M65" s="16"/>
      <c r="N65" s="16"/>
      <c r="O65" s="28">
        <f t="shared" ref="O65:O70" si="7">SUM(C65:N65)</f>
        <v>6492617.9179999996</v>
      </c>
    </row>
    <row r="66" spans="1:15" x14ac:dyDescent="0.2">
      <c r="A66" s="26"/>
      <c r="B66" s="12" t="s">
        <v>19</v>
      </c>
      <c r="C66" s="27">
        <f>+C55+C46+C37+C28+C19+C10</f>
        <v>2396324.8990000002</v>
      </c>
      <c r="D66" s="27">
        <f t="shared" si="6"/>
        <v>2031224.2580000004</v>
      </c>
      <c r="E66" s="27">
        <f t="shared" si="6"/>
        <v>2697126.4890000001</v>
      </c>
      <c r="F66" s="16">
        <f t="shared" si="6"/>
        <v>2424165.7280000001</v>
      </c>
      <c r="G66" s="16">
        <f t="shared" si="6"/>
        <v>3329355.85</v>
      </c>
      <c r="H66" s="16">
        <f t="shared" si="6"/>
        <v>3745208.5490000001</v>
      </c>
      <c r="I66" s="16"/>
      <c r="J66" s="16"/>
      <c r="K66" s="16"/>
      <c r="L66" s="16"/>
      <c r="M66" s="16"/>
      <c r="N66" s="16"/>
      <c r="O66" s="28">
        <f t="shared" si="7"/>
        <v>16623405.773000002</v>
      </c>
    </row>
    <row r="67" spans="1:15" x14ac:dyDescent="0.2">
      <c r="A67" s="26"/>
      <c r="B67" s="12" t="s">
        <v>20</v>
      </c>
      <c r="C67" s="27">
        <f>+C56+C47+C38+C29+C20+C11</f>
        <v>5245480.9830000009</v>
      </c>
      <c r="D67" s="27">
        <f t="shared" si="6"/>
        <v>4439852.2930000005</v>
      </c>
      <c r="E67" s="27">
        <f t="shared" si="6"/>
        <v>5882054.0590000004</v>
      </c>
      <c r="F67" s="16">
        <f t="shared" si="6"/>
        <v>4859426.0909999991</v>
      </c>
      <c r="G67" s="16">
        <f t="shared" si="6"/>
        <v>5955199.9859999996</v>
      </c>
      <c r="H67" s="16">
        <f>+H56+H47+H38+H29+H20+H11</f>
        <v>6675838.2630000003</v>
      </c>
      <c r="I67" s="16"/>
      <c r="J67" s="16"/>
      <c r="K67" s="16"/>
      <c r="L67" s="16"/>
      <c r="M67" s="16"/>
      <c r="N67" s="16"/>
      <c r="O67" s="28">
        <f t="shared" si="7"/>
        <v>33057851.675000001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N70" si="8">+C58+C49+C40+C31+C22+C13</f>
        <v>23485.42</v>
      </c>
      <c r="D69" s="27">
        <f t="shared" si="8"/>
        <v>16763.169999999998</v>
      </c>
      <c r="E69" s="27">
        <f t="shared" si="8"/>
        <v>28392.129999999997</v>
      </c>
      <c r="F69" s="27">
        <f t="shared" si="8"/>
        <v>19117.64</v>
      </c>
      <c r="G69" s="27">
        <f t="shared" si="8"/>
        <v>26563.31</v>
      </c>
      <c r="H69" s="27">
        <f t="shared" si="8"/>
        <v>26931.450000000004</v>
      </c>
      <c r="I69" s="16"/>
      <c r="J69" s="16"/>
      <c r="K69" s="16"/>
      <c r="L69" s="16"/>
      <c r="M69" s="16"/>
      <c r="N69" s="16"/>
      <c r="O69" s="28">
        <f t="shared" si="7"/>
        <v>141253.12</v>
      </c>
    </row>
    <row r="70" spans="1:15" x14ac:dyDescent="0.2">
      <c r="A70" s="29"/>
      <c r="B70" s="30" t="s">
        <v>22</v>
      </c>
      <c r="C70" s="20">
        <f t="shared" si="8"/>
        <v>22549.870000000003</v>
      </c>
      <c r="D70" s="20">
        <f t="shared" si="8"/>
        <v>15810.919999999998</v>
      </c>
      <c r="E70" s="20">
        <f>+E59+E50+E41+E32+E23+E14</f>
        <v>26277.95</v>
      </c>
      <c r="F70" s="20">
        <f t="shared" si="8"/>
        <v>17358.580000000002</v>
      </c>
      <c r="G70" s="20">
        <f t="shared" si="8"/>
        <v>24781.75</v>
      </c>
      <c r="H70" s="20">
        <f t="shared" si="8"/>
        <v>24975.34</v>
      </c>
      <c r="I70" s="20"/>
      <c r="J70" s="20"/>
      <c r="K70" s="20"/>
      <c r="L70" s="20"/>
      <c r="M70" s="20"/>
      <c r="N70" s="20"/>
      <c r="O70" s="31">
        <f t="shared" si="7"/>
        <v>131754.41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2022-07-27T19:03:42Z</cp:lastPrinted>
  <dcterms:created xsi:type="dcterms:W3CDTF">2018-08-01T15:51:58Z</dcterms:created>
  <dcterms:modified xsi:type="dcterms:W3CDTF">2022-08-03T16:16:33Z</dcterms:modified>
</cp:coreProperties>
</file>