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Final 10-25-24 submission\BHD\"/>
    </mc:Choice>
  </mc:AlternateContent>
  <xr:revisionPtr revIDLastSave="0" documentId="13_ncr:1_{28F70D66-A7D1-415B-9CCA-5B8C48628B4D}" xr6:coauthVersionLast="47" xr6:coauthVersionMax="47" xr10:uidLastSave="{00000000-0000-0000-0000-000000000000}"/>
  <bookViews>
    <workbookView xWindow="14400" yWindow="0" windowWidth="14400" windowHeight="15600" firstSheet="1" activeTab="1" xr2:uid="{00000000-000D-0000-FFFF-FFFF00000000}"/>
  </bookViews>
  <sheets>
    <sheet name="Cognos_Office_Connection_Cache" sheetId="6" state="veryHidden" r:id="rId1"/>
    <sheet name="Large SO Only" sheetId="5" r:id="rId2"/>
  </sheets>
  <definedNames>
    <definedName name="ID" localSheetId="0" hidden="1">"042075ec-9770-4605-b424-9578dd061441"</definedName>
    <definedName name="ID" localSheetId="1" hidden="1">"c7aea4af-55f3-4d4e-881f-3eda7ea020ee"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" i="5" l="1"/>
  <c r="X8" i="5"/>
  <c r="W18" i="5"/>
  <c r="W39" i="5" s="1"/>
  <c r="X18" i="5"/>
  <c r="W28" i="5"/>
  <c r="X28" i="5"/>
  <c r="W38" i="5"/>
  <c r="X38" i="5"/>
  <c r="W40" i="5"/>
  <c r="X40" i="5"/>
  <c r="W41" i="5"/>
  <c r="X41" i="5"/>
  <c r="W42" i="5"/>
  <c r="X42" i="5"/>
  <c r="W43" i="5"/>
  <c r="X43" i="5"/>
  <c r="W44" i="5"/>
  <c r="X44" i="5"/>
  <c r="W45" i="5"/>
  <c r="X45" i="5"/>
  <c r="O8" i="5"/>
  <c r="P8" i="5"/>
  <c r="Q8" i="5"/>
  <c r="R8" i="5"/>
  <c r="S8" i="5"/>
  <c r="T8" i="5"/>
  <c r="U8" i="5"/>
  <c r="V8" i="5"/>
  <c r="O18" i="5"/>
  <c r="P18" i="5"/>
  <c r="Q18" i="5"/>
  <c r="R18" i="5"/>
  <c r="S18" i="5"/>
  <c r="T18" i="5"/>
  <c r="U18" i="5"/>
  <c r="V18" i="5"/>
  <c r="O28" i="5"/>
  <c r="P28" i="5"/>
  <c r="Q28" i="5"/>
  <c r="R28" i="5"/>
  <c r="S28" i="5"/>
  <c r="T28" i="5"/>
  <c r="U28" i="5"/>
  <c r="V28" i="5"/>
  <c r="O38" i="5"/>
  <c r="P38" i="5"/>
  <c r="Q38" i="5"/>
  <c r="R38" i="5"/>
  <c r="S38" i="5"/>
  <c r="T38" i="5"/>
  <c r="U38" i="5"/>
  <c r="V38" i="5"/>
  <c r="O39" i="5"/>
  <c r="P39" i="5"/>
  <c r="Q39" i="5"/>
  <c r="R39" i="5"/>
  <c r="S39" i="5"/>
  <c r="T39" i="5"/>
  <c r="U39" i="5"/>
  <c r="V39" i="5"/>
  <c r="O40" i="5"/>
  <c r="P40" i="5"/>
  <c r="Q40" i="5"/>
  <c r="R40" i="5"/>
  <c r="S40" i="5"/>
  <c r="T40" i="5"/>
  <c r="U40" i="5"/>
  <c r="V40" i="5"/>
  <c r="O41" i="5"/>
  <c r="P41" i="5"/>
  <c r="Q41" i="5"/>
  <c r="R41" i="5"/>
  <c r="S41" i="5"/>
  <c r="T41" i="5"/>
  <c r="U41" i="5"/>
  <c r="V41" i="5"/>
  <c r="O42" i="5"/>
  <c r="P42" i="5"/>
  <c r="Q42" i="5"/>
  <c r="R42" i="5"/>
  <c r="S42" i="5"/>
  <c r="T42" i="5"/>
  <c r="U42" i="5"/>
  <c r="V42" i="5"/>
  <c r="O43" i="5"/>
  <c r="P43" i="5"/>
  <c r="Q43" i="5"/>
  <c r="R43" i="5"/>
  <c r="S43" i="5"/>
  <c r="T43" i="5"/>
  <c r="U43" i="5"/>
  <c r="V43" i="5"/>
  <c r="O44" i="5"/>
  <c r="P44" i="5"/>
  <c r="Q44" i="5"/>
  <c r="R44" i="5"/>
  <c r="S44" i="5"/>
  <c r="T44" i="5"/>
  <c r="U44" i="5"/>
  <c r="V44" i="5"/>
  <c r="O45" i="5"/>
  <c r="P45" i="5"/>
  <c r="Q45" i="5"/>
  <c r="R45" i="5"/>
  <c r="S45" i="5"/>
  <c r="T45" i="5"/>
  <c r="U45" i="5"/>
  <c r="V45" i="5"/>
  <c r="N40" i="5"/>
  <c r="N41" i="5"/>
  <c r="N42" i="5"/>
  <c r="N43" i="5"/>
  <c r="N44" i="5"/>
  <c r="N45" i="5"/>
  <c r="N38" i="5"/>
  <c r="N28" i="5"/>
  <c r="N39" i="5" s="1"/>
  <c r="N18" i="5"/>
  <c r="N8" i="5"/>
  <c r="X39" i="5" l="1"/>
</calcChain>
</file>

<file path=xl/sharedStrings.xml><?xml version="1.0" encoding="utf-8"?>
<sst xmlns="http://schemas.openxmlformats.org/spreadsheetml/2006/main" count="56" uniqueCount="28">
  <si>
    <t>Class</t>
  </si>
  <si>
    <t>Voltage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</si>
  <si>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</si>
  <si>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</si>
  <si>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</si>
  <si>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</si>
  <si>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</si>
  <si>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</si>
  <si>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</si>
  <si>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</si>
  <si>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</si>
  <si>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</si>
  <si>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</si>
  <si>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</si>
  <si>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</si>
  <si>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</si>
  <si>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</si>
  <si>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</si>
  <si>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</si>
  <si>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</si>
  <si>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</si>
  <si>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</si>
  <si>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Versant Power - Bangor Hydro District</t>
  </si>
  <si>
    <t>Large Standard Offer Group Billing Determinants, Standard Offer Only</t>
  </si>
  <si>
    <t>Total PP-TOU</t>
  </si>
  <si>
    <t>Total T1S-TOU</t>
  </si>
  <si>
    <t>Total T1-TOU</t>
  </si>
  <si>
    <t>Total Large Commercial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</si>
</sst>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1">
    <xf numFmtId="0" fontId="0" fillId="0" borderId="0"/>
    <xf numFmtId="43" fontId="3" fillId="0" borderId="0" applyFont="0" applyFill="0" applyBorder="0" applyAlignment="0" applyProtection="0"/>
    <xf numFmtId="0" fontId="4" fillId="0" borderId="2" applyNumberFormat="0" applyFill="0" applyProtection="0">
      <alignment horizontal="center" vertical="center"/>
    </xf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5" fillId="0" borderId="3" applyAlignment="0" applyProtection="0"/>
    <xf numFmtId="3" fontId="4" fillId="0" borderId="2" applyAlignment="0" applyProtection="0"/>
    <xf numFmtId="0" fontId="4" fillId="0" borderId="4" applyNumberFormat="0" applyAlignment="0" applyProtection="0"/>
    <xf numFmtId="3" fontId="4" fillId="0" borderId="2" applyAlignment="0" applyProtection="0"/>
    <xf numFmtId="0" fontId="4" fillId="0" borderId="2" applyNumberFormat="0" applyAlignment="0" applyProtection="0"/>
    <xf numFmtId="0" fontId="4" fillId="0" borderId="4" applyNumberFormat="0" applyAlignment="0" applyProtection="0"/>
    <xf numFmtId="0" fontId="4" fillId="0" borderId="2" applyNumberFormat="0" applyAlignment="0" applyProtection="0"/>
    <xf numFmtId="0" fontId="4" fillId="0" borderId="2" applyNumberFormat="0" applyAlignment="0" applyProtection="0"/>
    <xf numFmtId="0" fontId="4" fillId="0" borderId="2" applyNumberFormat="0" applyFill="0" applyAlignment="0" applyProtection="0"/>
    <xf numFmtId="3" fontId="5" fillId="0" borderId="0" applyFill="0" applyBorder="0" applyAlignment="0" applyProtection="0"/>
    <xf numFmtId="3" fontId="5" fillId="0" borderId="0" applyFill="0" applyAlignment="0" applyProtection="0"/>
    <xf numFmtId="3" fontId="5" fillId="0" borderId="0" applyFill="0" applyAlignment="0" applyProtection="0"/>
    <xf numFmtId="3" fontId="5" fillId="0" borderId="0" applyFill="0" applyAlignment="0" applyProtection="0"/>
    <xf numFmtId="3" fontId="5" fillId="0" borderId="0" applyFill="0" applyAlignment="0" applyProtection="0"/>
    <xf numFmtId="3" fontId="5" fillId="0" borderId="3" applyFill="0" applyAlignment="0" applyProtection="0"/>
    <xf numFmtId="3" fontId="5" fillId="0" borderId="3" applyFill="0" applyAlignment="0" applyProtection="0"/>
    <xf numFmtId="3" fontId="5" fillId="0" borderId="3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165" fontId="6" fillId="0" borderId="5">
      <alignment horizontal="center" vertical="center"/>
    </xf>
    <xf numFmtId="0" fontId="5" fillId="0" borderId="3">
      <alignment horizontal="right" vertical="center"/>
    </xf>
    <xf numFmtId="3" fontId="5" fillId="2" borderId="3">
      <alignment horizontal="center" vertical="center"/>
    </xf>
    <xf numFmtId="0" fontId="5" fillId="2" borderId="3">
      <alignment horizontal="right" vertical="center"/>
    </xf>
    <xf numFmtId="0" fontId="4" fillId="0" borderId="4">
      <alignment horizontal="left" vertical="center"/>
    </xf>
    <xf numFmtId="0" fontId="4" fillId="0" borderId="2">
      <alignment horizontal="center" vertical="center"/>
    </xf>
    <xf numFmtId="0" fontId="6" fillId="0" borderId="6">
      <alignment horizontal="center" vertical="center"/>
    </xf>
    <xf numFmtId="0" fontId="5" fillId="3" borderId="3"/>
    <xf numFmtId="3" fontId="7" fillId="0" borderId="3"/>
    <xf numFmtId="3" fontId="8" fillId="0" borderId="3"/>
    <xf numFmtId="0" fontId="4" fillId="0" borderId="2">
      <alignment horizontal="left" vertical="top"/>
    </xf>
    <xf numFmtId="0" fontId="9" fillId="0" borderId="3"/>
    <xf numFmtId="0" fontId="4" fillId="0" borderId="2">
      <alignment horizontal="left" vertical="center"/>
    </xf>
    <xf numFmtId="0" fontId="5" fillId="2" borderId="7"/>
    <xf numFmtId="3" fontId="5" fillId="0" borderId="3">
      <alignment horizontal="right" vertical="center"/>
    </xf>
    <xf numFmtId="0" fontId="4" fillId="0" borderId="2">
      <alignment horizontal="right" vertical="center"/>
    </xf>
    <xf numFmtId="0" fontId="5" fillId="0" borderId="6">
      <alignment horizontal="center" vertical="center"/>
    </xf>
    <xf numFmtId="3" fontId="5" fillId="0" borderId="3"/>
    <xf numFmtId="3" fontId="5" fillId="0" borderId="3"/>
    <xf numFmtId="0" fontId="5" fillId="0" borderId="6">
      <alignment horizontal="center" vertical="center" wrapText="1"/>
    </xf>
    <xf numFmtId="0" fontId="10" fillId="0" borderId="6">
      <alignment horizontal="left" vertical="center" indent="1"/>
    </xf>
    <xf numFmtId="0" fontId="11" fillId="0" borderId="3"/>
    <xf numFmtId="0" fontId="4" fillId="0" borderId="4">
      <alignment horizontal="left" vertical="center"/>
    </xf>
    <xf numFmtId="3" fontId="5" fillId="0" borderId="3">
      <alignment horizontal="center" vertical="center"/>
    </xf>
    <xf numFmtId="0" fontId="4" fillId="0" borderId="2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left" vertical="center"/>
    </xf>
    <xf numFmtId="0" fontId="4" fillId="0" borderId="4">
      <alignment horizontal="left" vertical="center"/>
    </xf>
    <xf numFmtId="0" fontId="12" fillId="0" borderId="3"/>
    <xf numFmtId="9" fontId="13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32">
    <xf numFmtId="0" fontId="0" fillId="0" borderId="0" xfId="0"/>
    <xf numFmtId="3" fontId="2" fillId="0" borderId="0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NumberFormat="1" applyFont="1" applyBorder="1" applyAlignment="1"/>
    <xf numFmtId="3" fontId="0" fillId="0" borderId="0" xfId="0" applyNumberFormat="1" applyBorder="1"/>
    <xf numFmtId="165" fontId="0" fillId="0" borderId="0" xfId="1" applyNumberFormat="1" applyFont="1" applyBorder="1"/>
    <xf numFmtId="3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Border="1" applyAlignment="1">
      <alignment horizontal="center"/>
    </xf>
    <xf numFmtId="9" fontId="0" fillId="0" borderId="0" xfId="58" applyFont="1" applyBorder="1"/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center"/>
    </xf>
    <xf numFmtId="10" fontId="0" fillId="0" borderId="0" xfId="0" applyNumberFormat="1" applyBorder="1"/>
    <xf numFmtId="0" fontId="2" fillId="0" borderId="0" xfId="59" applyFont="1" applyAlignment="1">
      <alignment horizontal="left"/>
    </xf>
    <xf numFmtId="0" fontId="14" fillId="0" borderId="0" xfId="0" applyFont="1"/>
    <xf numFmtId="0" fontId="14" fillId="4" borderId="0" xfId="0" applyFont="1" applyFill="1"/>
    <xf numFmtId="165" fontId="2" fillId="4" borderId="0" xfId="60" applyNumberFormat="1" applyFont="1" applyFill="1" applyBorder="1" applyAlignment="1">
      <alignment horizontal="centerContinuous"/>
    </xf>
    <xf numFmtId="0" fontId="14" fillId="4" borderId="0" xfId="59" applyFill="1" applyAlignment="1">
      <alignment horizontal="centerContinuous"/>
    </xf>
    <xf numFmtId="0" fontId="14" fillId="4" borderId="0" xfId="59" applyFill="1"/>
    <xf numFmtId="17" fontId="2" fillId="4" borderId="0" xfId="0" applyNumberFormat="1" applyFont="1" applyFill="1"/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43" fontId="0" fillId="0" borderId="0" xfId="1" applyFont="1" applyBorder="1"/>
  </cellXfs>
  <cellStyles count="61">
    <cellStyle name="AF Column - IBM Cognos" xfId="2" xr:uid="{75C741E6-8F8B-463C-A2B6-26691C8FCD14}"/>
    <cellStyle name="AF Data - IBM Cognos" xfId="3" xr:uid="{FFDF1CB3-768D-4AA5-B0B3-25F1FFB3A69B}"/>
    <cellStyle name="AF Data 0 - IBM Cognos" xfId="4" xr:uid="{23BA0798-E249-48CD-BCEE-D81C44F97CDD}"/>
    <cellStyle name="AF Data 1 - IBM Cognos" xfId="5" xr:uid="{5ABFAB11-A098-46F7-8E30-44795D9B62B0}"/>
    <cellStyle name="AF Data 2 - IBM Cognos" xfId="6" xr:uid="{49879064-BA44-4537-8851-8E1674D14D15}"/>
    <cellStyle name="AF Data 3 - IBM Cognos" xfId="7" xr:uid="{D399BB24-8110-4813-9C7D-7A919C1C46B8}"/>
    <cellStyle name="AF Data 4 - IBM Cognos" xfId="8" xr:uid="{929A2D68-5B66-4964-9ED5-4811658CEB95}"/>
    <cellStyle name="AF Data 5 - IBM Cognos" xfId="9" xr:uid="{A528E66E-751B-4A16-9FB8-8C951D83AC31}"/>
    <cellStyle name="AF Data Leaf - IBM Cognos" xfId="10" xr:uid="{88697078-2EC2-4D7B-BBE6-3B83F6C33B59}"/>
    <cellStyle name="AF Header - IBM Cognos" xfId="11" xr:uid="{D5142D02-B451-4BC0-A082-321C8E64C31A}"/>
    <cellStyle name="AF Header 0 - IBM Cognos" xfId="12" xr:uid="{A66BEF1C-088E-4CEE-9992-218B1954D9F5}"/>
    <cellStyle name="AF Header 1 - IBM Cognos" xfId="13" xr:uid="{9B8F8998-6792-4EB6-B576-73DC006F0C32}"/>
    <cellStyle name="AF Header 2 - IBM Cognos" xfId="14" xr:uid="{3C745894-9A76-47E5-9891-14557E5B84C0}"/>
    <cellStyle name="AF Header 3 - IBM Cognos" xfId="15" xr:uid="{ED15A5C6-2459-4C0B-A255-DB637673C885}"/>
    <cellStyle name="AF Header 4 - IBM Cognos" xfId="16" xr:uid="{F3AE1681-188D-4BE8-961D-9D8054811C52}"/>
    <cellStyle name="AF Header 5 - IBM Cognos" xfId="17" xr:uid="{FE2D8F51-7784-4384-A033-858502966628}"/>
    <cellStyle name="AF Header Leaf - IBM Cognos" xfId="18" xr:uid="{1BEE9B3D-6A9D-46D4-BBEB-59CC31ADF7B1}"/>
    <cellStyle name="AF Row - IBM Cognos" xfId="19" xr:uid="{DFE6231F-7A78-42C1-971A-AFC490F87C38}"/>
    <cellStyle name="AF Row 0 - IBM Cognos" xfId="20" xr:uid="{4E1FA86C-E9A4-4002-91EC-62716AD25ABC}"/>
    <cellStyle name="AF Row 1 - IBM Cognos" xfId="21" xr:uid="{E6046381-CED7-4C25-B4F4-320C6D6C3E6F}"/>
    <cellStyle name="AF Row 2 - IBM Cognos" xfId="22" xr:uid="{8010091A-5A4A-4EBF-AAC1-750B6957B0B7}"/>
    <cellStyle name="AF Row 3 - IBM Cognos" xfId="23" xr:uid="{44D7AB01-472B-4916-A69A-FB302F9CC687}"/>
    <cellStyle name="AF Row 4 - IBM Cognos" xfId="24" xr:uid="{C613B1F6-3CBD-4457-B6E5-22863729F4A6}"/>
    <cellStyle name="AF Row 5 - IBM Cognos" xfId="25" xr:uid="{96C312E5-BDE6-4A5B-9320-5AC3F6E9B4A1}"/>
    <cellStyle name="AF Row Leaf - IBM Cognos" xfId="26" xr:uid="{2C2946FC-B330-4481-99F2-5B79144BC8DB}"/>
    <cellStyle name="AF Subnm - IBM Cognos" xfId="27" xr:uid="{DFAD4985-A460-497B-A416-C809D0B00738}"/>
    <cellStyle name="AF Title - IBM Cognos" xfId="28" xr:uid="{B61E92DB-F7BD-4C0E-9D2E-FC1C77724C23}"/>
    <cellStyle name="CAFE Subnm Parameter" xfId="29" xr:uid="{1432D00A-7B92-46DC-B41F-80DD1E738301}"/>
    <cellStyle name="Calculated Column - IBM Cognos" xfId="30" xr:uid="{ADD6454E-E404-4B85-B60C-A35BDD726B42}"/>
    <cellStyle name="Calculated Column Name - IBM Cognos" xfId="31" xr:uid="{92A4C214-8B1C-4718-A909-1406051AE9AE}"/>
    <cellStyle name="Calculated Row - IBM Cognos" xfId="32" xr:uid="{5C3BFA6B-17A6-49F0-95EC-0366B4FBD50E}"/>
    <cellStyle name="Calculated Row Name - IBM Cognos" xfId="33" xr:uid="{E92AD413-95B3-4F2D-9A4F-19B0E7454066}"/>
    <cellStyle name="Column Name - IBM Cognos" xfId="34" xr:uid="{6C5C2D89-F48A-482D-B69C-223EAA98ABA7}"/>
    <cellStyle name="Column Template - IBM Cognos" xfId="35" xr:uid="{AE4C109F-E266-4AC8-8EEA-DF5C6A5BB77B}"/>
    <cellStyle name="Comma" xfId="1" builtinId="3"/>
    <cellStyle name="Comma 2" xfId="60" xr:uid="{F066B8FC-23D7-4C19-AAC9-11B9C7C72AF9}"/>
    <cellStyle name="Differs From Base - IBM Cognos" xfId="36" xr:uid="{944D3A61-6D5A-4C47-8976-84A1BC8C67D1}"/>
    <cellStyle name="Edit - IBM Cognos" xfId="37" xr:uid="{F2392663-DA73-4F76-A5EA-9A30F59BE9C1}"/>
    <cellStyle name="Formula - IBM Cognos" xfId="38" xr:uid="{6094ADEA-06E9-4418-8924-8FCB83B435E4}"/>
    <cellStyle name="Group Name - IBM Cognos" xfId="39" xr:uid="{FD3A774C-501E-4E8D-8FAD-AA76065752D4}"/>
    <cellStyle name="Hold Values - IBM Cognos" xfId="40" xr:uid="{B96A66BF-2FD2-425C-B8C1-FAAA9F7F6B57}"/>
    <cellStyle name="List Name - IBM Cognos" xfId="41" xr:uid="{89015830-39DD-463A-A796-6E799164A9B1}"/>
    <cellStyle name="Locked - IBM Cognos" xfId="42" xr:uid="{20CA2D94-8648-4464-BF3C-6104C5DD0994}"/>
    <cellStyle name="Measure - IBM Cognos" xfId="43" xr:uid="{6EF9F7A5-7A5A-4BDF-B54B-3E545A195CA5}"/>
    <cellStyle name="Measure Header - IBM Cognos" xfId="44" xr:uid="{0E9303D4-FD1B-4A73-A683-5C9B5AFB50A5}"/>
    <cellStyle name="Measure Name - IBM Cognos" xfId="45" xr:uid="{D741FB26-4598-443C-97EE-D7A44D226F80}"/>
    <cellStyle name="Measure Summary - IBM Cognos" xfId="46" xr:uid="{FE261399-D353-4F85-890F-8CFE9765DF0B}"/>
    <cellStyle name="Measure Summary TM1 - IBM Cognos" xfId="47" xr:uid="{807F2088-E7F0-4542-8F14-473A5BC702E9}"/>
    <cellStyle name="Measure Template - IBM Cognos" xfId="48" xr:uid="{2CE098B0-C05E-4797-A655-3DC73CC1A000}"/>
    <cellStyle name="More - IBM Cognos" xfId="49" xr:uid="{1E444C02-5E03-4F01-83E7-E52F67E2EB24}"/>
    <cellStyle name="Normal" xfId="0" builtinId="0" customBuiltin="1"/>
    <cellStyle name="Normal_2008YTD_BD_ahm" xfId="59" xr:uid="{0B774C9D-E5D6-4400-B547-0B352E36D731}"/>
    <cellStyle name="Pending Change - IBM Cognos" xfId="50" xr:uid="{A8A80D2B-FB93-463A-AE61-9971FFA7C21E}"/>
    <cellStyle name="Percent" xfId="58" builtinId="5"/>
    <cellStyle name="Row Name - IBM Cognos" xfId="51" xr:uid="{5A19C97C-397E-41A5-AC9D-322F11CDA954}"/>
    <cellStyle name="Row Template - IBM Cognos" xfId="52" xr:uid="{03BAA501-0FB4-47F0-AFC7-A8E2002013CC}"/>
    <cellStyle name="Summary Column Name - IBM Cognos" xfId="53" xr:uid="{BFBB2AE2-9653-4F3D-AD33-782300E92651}"/>
    <cellStyle name="Summary Column Name TM1 - IBM Cognos" xfId="54" xr:uid="{E137C95F-F88E-4629-873E-F2DCCAF4F41A}"/>
    <cellStyle name="Summary Row Name - IBM Cognos" xfId="55" xr:uid="{FF109386-D050-4D26-A1CA-D51C890BA536}"/>
    <cellStyle name="Summary Row Name TM1 - IBM Cognos" xfId="56" xr:uid="{3642B0A5-B6D4-43BE-BBED-B8C6C680E802}"/>
    <cellStyle name="Unsaved Change - IBM Cognos" xfId="57" xr:uid="{F7546A4C-17DF-4FF5-BBA8-78E308E203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C921-7A1C-47D0-945E-BE0CCFE3D6E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0.39997558519241921"/>
  </sheetPr>
  <dimension ref="A1:Y89"/>
  <sheetViews>
    <sheetView tabSelected="1" topLeftCell="R1" zoomScale="70" zoomScaleNormal="70" workbookViewId="0">
      <selection activeCell="AD30" sqref="AD30"/>
    </sheetView>
  </sheetViews>
  <sheetFormatPr defaultRowHeight="15" x14ac:dyDescent="0.25"/>
  <cols>
    <col min="1" max="1" width="27.140625" style="7" customWidth="1"/>
    <col min="2" max="2" width="17.140625" style="7" bestFit="1" customWidth="1"/>
    <col min="3" max="3" width="9.140625" style="7"/>
    <col min="4" max="4" width="11.140625" style="7" bestFit="1" customWidth="1"/>
    <col min="5" max="5" width="12.42578125" style="7" bestFit="1" customWidth="1"/>
    <col min="6" max="10" width="11.140625" style="7" bestFit="1" customWidth="1"/>
    <col min="11" max="11" width="11.5703125" style="7" bestFit="1" customWidth="1"/>
    <col min="12" max="12" width="11.140625" style="7" bestFit="1" customWidth="1"/>
    <col min="13" max="13" width="12" style="7" bestFit="1" customWidth="1"/>
    <col min="14" max="14" width="10.7109375" style="7" bestFit="1" customWidth="1"/>
    <col min="15" max="15" width="11.140625" style="7" bestFit="1" customWidth="1"/>
    <col min="16" max="16" width="10.7109375" style="7" bestFit="1" customWidth="1"/>
    <col min="17" max="17" width="11.140625" style="7" bestFit="1" customWidth="1"/>
    <col min="18" max="18" width="10.7109375" style="8" bestFit="1" customWidth="1"/>
    <col min="19" max="19" width="10.7109375" style="7" bestFit="1" customWidth="1"/>
    <col min="20" max="20" width="11.140625" style="7" bestFit="1" customWidth="1"/>
    <col min="21" max="22" width="10.7109375" style="7" bestFit="1" customWidth="1"/>
    <col min="23" max="24" width="13.5703125" style="7" bestFit="1" customWidth="1"/>
    <col min="25" max="25" width="10.7109375" style="7" bestFit="1" customWidth="1"/>
    <col min="26" max="16384" width="9.140625" style="7"/>
  </cols>
  <sheetData>
    <row r="1" spans="1:25" x14ac:dyDescent="0.25">
      <c r="A1" s="19" t="s">
        <v>22</v>
      </c>
      <c r="B1" s="6"/>
    </row>
    <row r="2" spans="1:25" x14ac:dyDescent="0.25">
      <c r="A2" s="20" t="s">
        <v>23</v>
      </c>
      <c r="B2" s="9"/>
    </row>
    <row r="3" spans="1:25" x14ac:dyDescent="0.25">
      <c r="A3" s="6"/>
      <c r="B3" s="6"/>
    </row>
    <row r="4" spans="1:25" x14ac:dyDescent="0.25">
      <c r="A4" s="21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x14ac:dyDescent="0.25">
      <c r="A5" s="25" t="s">
        <v>0</v>
      </c>
      <c r="B5" s="26" t="s">
        <v>1</v>
      </c>
      <c r="C5" s="25"/>
      <c r="D5" s="27">
        <v>44927</v>
      </c>
      <c r="E5" s="27">
        <v>44959</v>
      </c>
      <c r="F5" s="27">
        <v>44988</v>
      </c>
      <c r="G5" s="27">
        <v>45020</v>
      </c>
      <c r="H5" s="27">
        <v>45051</v>
      </c>
      <c r="I5" s="27">
        <v>45083</v>
      </c>
      <c r="J5" s="27">
        <v>45114</v>
      </c>
      <c r="K5" s="27">
        <v>45146</v>
      </c>
      <c r="L5" s="27">
        <v>45178</v>
      </c>
      <c r="M5" s="27">
        <v>45209</v>
      </c>
      <c r="N5" s="27">
        <v>45240</v>
      </c>
      <c r="O5" s="27">
        <v>45270</v>
      </c>
      <c r="P5" s="27">
        <v>45301</v>
      </c>
      <c r="Q5" s="27">
        <v>45332</v>
      </c>
      <c r="R5" s="27">
        <v>45361</v>
      </c>
      <c r="S5" s="27">
        <v>45392</v>
      </c>
      <c r="T5" s="27">
        <v>45422</v>
      </c>
      <c r="U5" s="27">
        <v>45453</v>
      </c>
      <c r="V5" s="27">
        <v>45483</v>
      </c>
      <c r="W5" s="27">
        <v>45514</v>
      </c>
      <c r="X5" s="27">
        <v>45545</v>
      </c>
      <c r="Y5" s="27">
        <v>45575</v>
      </c>
    </row>
    <row r="6" spans="1:25" x14ac:dyDescent="0.25">
      <c r="A6" s="7" t="s">
        <v>24</v>
      </c>
      <c r="C6" s="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x14ac:dyDescent="0.25">
      <c r="B7" s="7" t="s">
        <v>2</v>
      </c>
      <c r="C7" s="1" t="s">
        <v>3</v>
      </c>
      <c r="D7" s="10">
        <v>3</v>
      </c>
      <c r="E7" s="10">
        <v>2</v>
      </c>
      <c r="F7" s="10">
        <v>2</v>
      </c>
      <c r="G7" s="10">
        <v>2</v>
      </c>
      <c r="H7" s="10">
        <v>2</v>
      </c>
      <c r="I7" s="10">
        <v>2</v>
      </c>
      <c r="J7" s="10">
        <v>3</v>
      </c>
      <c r="K7" s="10">
        <v>3</v>
      </c>
      <c r="L7" s="10">
        <v>3</v>
      </c>
      <c r="M7" s="10">
        <v>3</v>
      </c>
      <c r="N7" s="10">
        <v>3</v>
      </c>
      <c r="O7" s="10">
        <v>3</v>
      </c>
      <c r="P7" s="10">
        <v>3</v>
      </c>
      <c r="Q7" s="10">
        <v>3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>
        <v>3</v>
      </c>
      <c r="X7" s="10">
        <v>3</v>
      </c>
      <c r="Y7" s="10"/>
    </row>
    <row r="8" spans="1:25" x14ac:dyDescent="0.25">
      <c r="C8" s="1" t="s">
        <v>4</v>
      </c>
      <c r="D8" s="10">
        <v>1400016</v>
      </c>
      <c r="E8" s="10">
        <v>1051549</v>
      </c>
      <c r="F8" s="10">
        <v>554124</v>
      </c>
      <c r="G8" s="10">
        <v>525964</v>
      </c>
      <c r="H8" s="10">
        <v>571108</v>
      </c>
      <c r="I8" s="10">
        <v>630037</v>
      </c>
      <c r="J8" s="10">
        <v>1147671</v>
      </c>
      <c r="K8" s="11">
        <v>534581</v>
      </c>
      <c r="L8" s="11">
        <v>510631</v>
      </c>
      <c r="M8" s="11">
        <v>569271</v>
      </c>
      <c r="N8" s="10">
        <f>SUM(N9:N11)</f>
        <v>749758.45500000007</v>
      </c>
      <c r="O8" s="10">
        <f t="shared" ref="O8:X8" si="0">SUM(O9:O11)</f>
        <v>744868.71</v>
      </c>
      <c r="P8" s="10">
        <f t="shared" si="0"/>
        <v>849608.64</v>
      </c>
      <c r="Q8" s="10">
        <f t="shared" si="0"/>
        <v>776498.94</v>
      </c>
      <c r="R8" s="10">
        <f t="shared" si="0"/>
        <v>699686.82000000007</v>
      </c>
      <c r="S8" s="10">
        <f t="shared" si="0"/>
        <v>669823.65000000014</v>
      </c>
      <c r="T8" s="10">
        <f t="shared" si="0"/>
        <v>679548.60000000009</v>
      </c>
      <c r="U8" s="10">
        <f t="shared" si="0"/>
        <v>696151.8899999999</v>
      </c>
      <c r="V8" s="10">
        <f t="shared" si="0"/>
        <v>843763.59000000008</v>
      </c>
      <c r="W8" s="10">
        <f t="shared" si="0"/>
        <v>1134313</v>
      </c>
      <c r="X8" s="10">
        <f t="shared" si="0"/>
        <v>981374</v>
      </c>
      <c r="Y8" s="11"/>
    </row>
    <row r="9" spans="1:25" x14ac:dyDescent="0.25">
      <c r="C9" s="1" t="s">
        <v>5</v>
      </c>
      <c r="D9" s="10">
        <v>419350</v>
      </c>
      <c r="E9" s="10">
        <v>330964</v>
      </c>
      <c r="F9" s="10">
        <v>179890</v>
      </c>
      <c r="G9" s="10">
        <v>153527</v>
      </c>
      <c r="H9" s="10">
        <v>175342</v>
      </c>
      <c r="I9" s="10">
        <v>189388</v>
      </c>
      <c r="J9" s="10">
        <v>369962</v>
      </c>
      <c r="K9" s="11">
        <v>150186</v>
      </c>
      <c r="L9" s="11">
        <v>158949</v>
      </c>
      <c r="M9" s="11">
        <v>180762</v>
      </c>
      <c r="N9" s="10">
        <v>245418.38999999996</v>
      </c>
      <c r="O9" s="10">
        <v>232507.71</v>
      </c>
      <c r="P9" s="10">
        <v>285757.74</v>
      </c>
      <c r="Q9" s="10">
        <v>257917.31999999998</v>
      </c>
      <c r="R9" s="10">
        <v>228263.22</v>
      </c>
      <c r="S9" s="10">
        <v>231322.0500000001</v>
      </c>
      <c r="T9" s="10">
        <v>239586.21000000014</v>
      </c>
      <c r="U9" s="10">
        <v>229760.55000000002</v>
      </c>
      <c r="V9" s="10">
        <v>291168.4499999999</v>
      </c>
      <c r="W9" s="11">
        <v>375959</v>
      </c>
      <c r="X9" s="11">
        <v>267197</v>
      </c>
      <c r="Y9" s="11"/>
    </row>
    <row r="10" spans="1:25" x14ac:dyDescent="0.25">
      <c r="C10" s="1" t="s">
        <v>6</v>
      </c>
      <c r="D10" s="10">
        <v>468371</v>
      </c>
      <c r="E10" s="10">
        <v>321597</v>
      </c>
      <c r="F10" s="10">
        <v>173264</v>
      </c>
      <c r="G10" s="10">
        <v>165404</v>
      </c>
      <c r="H10" s="10">
        <v>165022</v>
      </c>
      <c r="I10" s="10">
        <v>186455</v>
      </c>
      <c r="J10" s="10">
        <v>330039</v>
      </c>
      <c r="K10" s="11">
        <v>163570</v>
      </c>
      <c r="L10" s="11">
        <v>153480</v>
      </c>
      <c r="M10" s="11">
        <v>172952</v>
      </c>
      <c r="N10" s="10">
        <v>196345.89</v>
      </c>
      <c r="O10" s="10">
        <v>216744.57</v>
      </c>
      <c r="P10" s="10">
        <v>226112.66999999998</v>
      </c>
      <c r="Q10" s="10">
        <v>208022.84999999998</v>
      </c>
      <c r="R10" s="10">
        <v>199603.62000000005</v>
      </c>
      <c r="S10" s="10">
        <v>179304.47999999998</v>
      </c>
      <c r="T10" s="10">
        <v>189478.88999999996</v>
      </c>
      <c r="U10" s="10">
        <v>212944.18500000008</v>
      </c>
      <c r="V10" s="10">
        <v>253319.67000000007</v>
      </c>
      <c r="W10" s="11">
        <v>381853</v>
      </c>
      <c r="X10" s="11">
        <v>140484</v>
      </c>
      <c r="Y10" s="11"/>
    </row>
    <row r="11" spans="1:25" x14ac:dyDescent="0.25">
      <c r="C11" s="1" t="s">
        <v>7</v>
      </c>
      <c r="D11" s="10">
        <v>512295</v>
      </c>
      <c r="E11" s="10">
        <v>398988</v>
      </c>
      <c r="F11" s="10">
        <v>200970</v>
      </c>
      <c r="G11" s="10">
        <v>207033</v>
      </c>
      <c r="H11" s="10">
        <v>230744</v>
      </c>
      <c r="I11" s="10">
        <v>254194</v>
      </c>
      <c r="J11" s="10">
        <v>447670</v>
      </c>
      <c r="K11" s="11">
        <v>220825</v>
      </c>
      <c r="L11" s="11">
        <v>198202</v>
      </c>
      <c r="M11" s="11">
        <v>215557</v>
      </c>
      <c r="N11" s="10">
        <v>307994.17500000005</v>
      </c>
      <c r="O11" s="10">
        <v>295616.42999999993</v>
      </c>
      <c r="P11" s="10">
        <v>337738.23000000004</v>
      </c>
      <c r="Q11" s="10">
        <v>310558.76999999996</v>
      </c>
      <c r="R11" s="10">
        <v>271819.97999999992</v>
      </c>
      <c r="S11" s="10">
        <v>259197.12000000008</v>
      </c>
      <c r="T11" s="10">
        <v>250483.49999999994</v>
      </c>
      <c r="U11" s="10">
        <v>253447.15499999982</v>
      </c>
      <c r="V11" s="10">
        <v>299275.47000000003</v>
      </c>
      <c r="W11" s="11">
        <v>376501</v>
      </c>
      <c r="X11" s="11">
        <v>573693</v>
      </c>
      <c r="Y11" s="11"/>
    </row>
    <row r="12" spans="1:25" x14ac:dyDescent="0.25">
      <c r="C12" s="1" t="s">
        <v>8</v>
      </c>
      <c r="D12" s="10">
        <v>2255</v>
      </c>
      <c r="E12" s="10">
        <v>2211</v>
      </c>
      <c r="F12" s="10">
        <v>1964</v>
      </c>
      <c r="G12" s="10">
        <v>1043</v>
      </c>
      <c r="H12" s="10">
        <v>1243</v>
      </c>
      <c r="I12" s="10">
        <v>1354</v>
      </c>
      <c r="J12" s="10">
        <v>2538</v>
      </c>
      <c r="K12" s="11">
        <v>1103</v>
      </c>
      <c r="L12" s="11">
        <v>1095</v>
      </c>
      <c r="M12" s="11">
        <v>1449</v>
      </c>
      <c r="N12" s="10">
        <v>1514</v>
      </c>
      <c r="O12" s="10">
        <v>1343</v>
      </c>
      <c r="P12" s="10">
        <v>1326</v>
      </c>
      <c r="Q12" s="10">
        <v>1352</v>
      </c>
      <c r="R12" s="10">
        <v>1281</v>
      </c>
      <c r="S12" s="10">
        <v>1308</v>
      </c>
      <c r="T12" s="10">
        <v>1281</v>
      </c>
      <c r="U12" s="10">
        <v>1326</v>
      </c>
      <c r="V12" s="10">
        <v>1352</v>
      </c>
      <c r="W12" s="11">
        <v>2715</v>
      </c>
      <c r="X12" s="11">
        <v>1911</v>
      </c>
      <c r="Y12" s="11"/>
    </row>
    <row r="13" spans="1:25" x14ac:dyDescent="0.25">
      <c r="C13" s="7" t="s">
        <v>9</v>
      </c>
      <c r="D13" s="10">
        <v>2240</v>
      </c>
      <c r="E13" s="10">
        <v>2136</v>
      </c>
      <c r="F13" s="10">
        <v>2038</v>
      </c>
      <c r="G13" s="10">
        <v>1106</v>
      </c>
      <c r="H13" s="10">
        <v>1322</v>
      </c>
      <c r="I13" s="10">
        <v>1404</v>
      </c>
      <c r="J13" s="10">
        <v>2803</v>
      </c>
      <c r="K13" s="11">
        <v>1099</v>
      </c>
      <c r="L13" s="11">
        <v>1166</v>
      </c>
      <c r="M13" s="11">
        <v>1604</v>
      </c>
      <c r="N13" s="10">
        <v>1439</v>
      </c>
      <c r="O13" s="10">
        <v>1332</v>
      </c>
      <c r="P13" s="10">
        <v>1323</v>
      </c>
      <c r="Q13" s="10">
        <v>1311</v>
      </c>
      <c r="R13" s="10">
        <v>1290</v>
      </c>
      <c r="S13" s="10">
        <v>1284</v>
      </c>
      <c r="T13" s="10">
        <v>1290</v>
      </c>
      <c r="U13" s="10">
        <v>1323</v>
      </c>
      <c r="V13" s="10">
        <v>1311</v>
      </c>
      <c r="W13" s="11">
        <v>2718</v>
      </c>
      <c r="X13" s="11">
        <v>2637</v>
      </c>
      <c r="Y13" s="11"/>
    </row>
    <row r="14" spans="1:25" x14ac:dyDescent="0.25">
      <c r="C14" s="7" t="s">
        <v>10</v>
      </c>
      <c r="D14" s="10">
        <v>2003</v>
      </c>
      <c r="E14" s="10">
        <v>1924</v>
      </c>
      <c r="F14" s="10">
        <v>1697</v>
      </c>
      <c r="G14" s="10">
        <v>1060</v>
      </c>
      <c r="H14" s="10">
        <v>1125</v>
      </c>
      <c r="I14" s="7">
        <v>1356</v>
      </c>
      <c r="J14" s="7">
        <v>2088</v>
      </c>
      <c r="K14" s="8">
        <v>1023</v>
      </c>
      <c r="L14" s="8">
        <v>838</v>
      </c>
      <c r="M14" s="8">
        <v>1045</v>
      </c>
      <c r="N14" s="10">
        <v>1523</v>
      </c>
      <c r="O14" s="10">
        <v>1456</v>
      </c>
      <c r="P14" s="10">
        <v>1382</v>
      </c>
      <c r="Q14" s="10">
        <v>1348</v>
      </c>
      <c r="R14" s="10">
        <v>1289</v>
      </c>
      <c r="S14" s="10">
        <v>1295</v>
      </c>
      <c r="T14" s="10">
        <v>1289</v>
      </c>
      <c r="U14" s="7">
        <v>1382</v>
      </c>
      <c r="V14" s="7">
        <v>1348</v>
      </c>
      <c r="W14" s="13">
        <v>2438</v>
      </c>
      <c r="X14" s="13">
        <v>1638</v>
      </c>
      <c r="Y14" s="8"/>
    </row>
    <row r="15" spans="1:25" x14ac:dyDescent="0.25">
      <c r="C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25">
      <c r="A16" s="7" t="s">
        <v>25</v>
      </c>
      <c r="C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x14ac:dyDescent="0.25">
      <c r="B17" s="7" t="s">
        <v>11</v>
      </c>
      <c r="C17" s="1" t="s">
        <v>3</v>
      </c>
      <c r="D17" s="10">
        <v>2</v>
      </c>
      <c r="E17" s="10">
        <v>2</v>
      </c>
      <c r="F17" s="10">
        <v>2</v>
      </c>
      <c r="G17" s="10">
        <v>2</v>
      </c>
      <c r="H17" s="10">
        <v>3</v>
      </c>
      <c r="I17" s="10">
        <v>3</v>
      </c>
      <c r="J17" s="10">
        <v>3</v>
      </c>
      <c r="K17" s="11">
        <v>3</v>
      </c>
      <c r="L17" s="11">
        <v>3</v>
      </c>
      <c r="M17" s="11">
        <v>3</v>
      </c>
      <c r="N17" s="10">
        <v>3</v>
      </c>
      <c r="O17" s="10">
        <v>3</v>
      </c>
      <c r="P17" s="10">
        <v>3</v>
      </c>
      <c r="Q17" s="10">
        <v>3</v>
      </c>
      <c r="R17" s="10">
        <v>3</v>
      </c>
      <c r="S17" s="10">
        <v>3</v>
      </c>
      <c r="T17" s="10">
        <v>3</v>
      </c>
      <c r="U17" s="10">
        <v>3</v>
      </c>
      <c r="V17" s="10">
        <v>3</v>
      </c>
      <c r="W17" s="10">
        <v>3</v>
      </c>
      <c r="X17" s="10">
        <v>3</v>
      </c>
      <c r="Y17" s="11"/>
    </row>
    <row r="18" spans="1:25" x14ac:dyDescent="0.25">
      <c r="C18" s="1" t="s">
        <v>4</v>
      </c>
      <c r="D18" s="10">
        <v>1717626</v>
      </c>
      <c r="E18" s="10">
        <v>1214131.5</v>
      </c>
      <c r="F18" s="10">
        <v>1231824.5</v>
      </c>
      <c r="G18" s="10">
        <v>1376081.5</v>
      </c>
      <c r="H18" s="10">
        <v>1136826.5</v>
      </c>
      <c r="I18" s="10">
        <v>1037983</v>
      </c>
      <c r="J18" s="10">
        <v>1276965</v>
      </c>
      <c r="K18" s="11">
        <v>1343891</v>
      </c>
      <c r="L18" s="11">
        <v>1011301</v>
      </c>
      <c r="M18" s="11">
        <v>1427490</v>
      </c>
      <c r="N18" s="10">
        <f>SUM(N19:N21)</f>
        <v>1310996.122</v>
      </c>
      <c r="O18" s="10">
        <f t="shared" ref="O18:X18" si="1">SUM(O19:O21)</f>
        <v>1515880.3840000001</v>
      </c>
      <c r="P18" s="10">
        <f t="shared" si="1"/>
        <v>1620988.4529999997</v>
      </c>
      <c r="Q18" s="10">
        <f t="shared" si="1"/>
        <v>1542352.9670000002</v>
      </c>
      <c r="R18" s="10">
        <f t="shared" si="1"/>
        <v>1607918.7410000004</v>
      </c>
      <c r="S18" s="10">
        <f t="shared" si="1"/>
        <v>1522336.7629999998</v>
      </c>
      <c r="T18" s="10">
        <f t="shared" si="1"/>
        <v>1603358.8000000003</v>
      </c>
      <c r="U18" s="10">
        <f t="shared" si="1"/>
        <v>1523300.1600000004</v>
      </c>
      <c r="V18" s="10">
        <f t="shared" si="1"/>
        <v>1519208.2750000004</v>
      </c>
      <c r="W18" s="10">
        <f t="shared" si="1"/>
        <v>1279535</v>
      </c>
      <c r="X18" s="10">
        <f t="shared" si="1"/>
        <v>1167509</v>
      </c>
      <c r="Y18" s="11"/>
    </row>
    <row r="19" spans="1:25" x14ac:dyDescent="0.25">
      <c r="C19" s="1" t="s">
        <v>5</v>
      </c>
      <c r="D19" s="10">
        <v>424775</v>
      </c>
      <c r="E19" s="10">
        <v>319169</v>
      </c>
      <c r="F19" s="10">
        <v>318655</v>
      </c>
      <c r="G19" s="10">
        <v>334608.5</v>
      </c>
      <c r="H19" s="10">
        <v>394441</v>
      </c>
      <c r="I19" s="10">
        <v>353899</v>
      </c>
      <c r="J19" s="10">
        <v>338456</v>
      </c>
      <c r="K19" s="11">
        <v>373789</v>
      </c>
      <c r="L19" s="11">
        <v>258400</v>
      </c>
      <c r="M19" s="11">
        <v>331382</v>
      </c>
      <c r="N19" s="10">
        <v>370129.77199999982</v>
      </c>
      <c r="O19" s="10">
        <v>358594.98499999999</v>
      </c>
      <c r="P19" s="10">
        <v>426930.8179999998</v>
      </c>
      <c r="Q19" s="10">
        <v>409320.93799999991</v>
      </c>
      <c r="R19" s="10">
        <v>393221.0670000001</v>
      </c>
      <c r="S19" s="10">
        <v>398065.31799999997</v>
      </c>
      <c r="T19" s="10">
        <v>434508.09899999993</v>
      </c>
      <c r="U19" s="10">
        <v>367345.76800000004</v>
      </c>
      <c r="V19" s="10">
        <v>398122.24700000015</v>
      </c>
      <c r="W19" s="11">
        <v>363646</v>
      </c>
      <c r="X19" s="11">
        <v>388309</v>
      </c>
      <c r="Y19" s="11"/>
    </row>
    <row r="20" spans="1:25" x14ac:dyDescent="0.25">
      <c r="C20" s="1" t="s">
        <v>6</v>
      </c>
      <c r="D20" s="11">
        <v>474466.5</v>
      </c>
      <c r="E20" s="11">
        <v>311320</v>
      </c>
      <c r="F20" s="11">
        <v>322091.5</v>
      </c>
      <c r="G20" s="11">
        <v>383690</v>
      </c>
      <c r="H20" s="11">
        <v>382241</v>
      </c>
      <c r="I20" s="11">
        <v>358331</v>
      </c>
      <c r="J20" s="10">
        <v>335286</v>
      </c>
      <c r="K20" s="11">
        <v>322826</v>
      </c>
      <c r="L20" s="11">
        <v>269329</v>
      </c>
      <c r="M20" s="11">
        <v>411922</v>
      </c>
      <c r="N20" s="10">
        <v>329362.91100000002</v>
      </c>
      <c r="O20" s="10">
        <v>442089.11699999997</v>
      </c>
      <c r="P20" s="11">
        <v>417325.33699999994</v>
      </c>
      <c r="Q20" s="11">
        <v>407129.77699999994</v>
      </c>
      <c r="R20" s="11">
        <v>453696.30300000019</v>
      </c>
      <c r="S20" s="11">
        <v>396047.29099999991</v>
      </c>
      <c r="T20" s="11">
        <v>412433.71100000024</v>
      </c>
      <c r="U20" s="11">
        <v>437287.77500000014</v>
      </c>
      <c r="V20" s="10">
        <v>383146.70300000004</v>
      </c>
      <c r="W20" s="11">
        <v>388585</v>
      </c>
      <c r="X20" s="11">
        <v>226471</v>
      </c>
      <c r="Y20" s="11"/>
    </row>
    <row r="21" spans="1:25" x14ac:dyDescent="0.25">
      <c r="C21" s="1" t="s">
        <v>7</v>
      </c>
      <c r="D21" s="11">
        <v>818384.5</v>
      </c>
      <c r="E21" s="11">
        <v>583642.5</v>
      </c>
      <c r="F21" s="11">
        <v>591078</v>
      </c>
      <c r="G21" s="11">
        <v>657783</v>
      </c>
      <c r="H21" s="11">
        <v>360144.5</v>
      </c>
      <c r="I21" s="11">
        <v>325753</v>
      </c>
      <c r="J21" s="10">
        <v>603223</v>
      </c>
      <c r="K21" s="11">
        <v>647276</v>
      </c>
      <c r="L21" s="11">
        <v>483572</v>
      </c>
      <c r="M21" s="11">
        <v>684186</v>
      </c>
      <c r="N21" s="10">
        <v>611503.43900000001</v>
      </c>
      <c r="O21" s="10">
        <v>715196.28200000012</v>
      </c>
      <c r="P21" s="11">
        <v>776732.29799999995</v>
      </c>
      <c r="Q21" s="11">
        <v>725902.25200000021</v>
      </c>
      <c r="R21" s="11">
        <v>761001.37099999993</v>
      </c>
      <c r="S21" s="11">
        <v>728224.15399999998</v>
      </c>
      <c r="T21" s="11">
        <v>756416.99000000011</v>
      </c>
      <c r="U21" s="11">
        <v>718666.6170000002</v>
      </c>
      <c r="V21" s="10">
        <v>737939.32500000007</v>
      </c>
      <c r="W21" s="11">
        <v>527304</v>
      </c>
      <c r="X21" s="11">
        <v>552729</v>
      </c>
      <c r="Y21" s="11"/>
    </row>
    <row r="22" spans="1:25" x14ac:dyDescent="0.25">
      <c r="C22" s="7" t="s">
        <v>8</v>
      </c>
      <c r="D22" s="11">
        <v>2143</v>
      </c>
      <c r="E22" s="11">
        <v>2270</v>
      </c>
      <c r="F22" s="11">
        <v>2200</v>
      </c>
      <c r="G22" s="11">
        <v>2250</v>
      </c>
      <c r="H22" s="11">
        <v>2142</v>
      </c>
      <c r="I22" s="11">
        <v>2172</v>
      </c>
      <c r="J22" s="10">
        <v>2545</v>
      </c>
      <c r="K22" s="11">
        <v>2243</v>
      </c>
      <c r="L22" s="11">
        <v>2135</v>
      </c>
      <c r="M22" s="11">
        <v>2270</v>
      </c>
      <c r="N22" s="10">
        <v>2363</v>
      </c>
      <c r="O22" s="10">
        <v>2243</v>
      </c>
      <c r="P22" s="11">
        <v>2135</v>
      </c>
      <c r="Q22" s="11">
        <v>2270</v>
      </c>
      <c r="R22" s="11">
        <v>2137</v>
      </c>
      <c r="S22" s="11">
        <v>2140</v>
      </c>
      <c r="T22" s="11">
        <v>2121</v>
      </c>
      <c r="U22" s="11">
        <v>2250</v>
      </c>
      <c r="V22" s="10">
        <v>2188</v>
      </c>
      <c r="W22" s="11">
        <v>1634</v>
      </c>
      <c r="X22" s="11">
        <v>1972</v>
      </c>
      <c r="Y22" s="11"/>
    </row>
    <row r="23" spans="1:25" x14ac:dyDescent="0.25">
      <c r="C23" s="7" t="s">
        <v>9</v>
      </c>
      <c r="D23" s="10">
        <v>2164</v>
      </c>
      <c r="E23" s="10">
        <v>2303</v>
      </c>
      <c r="F23" s="10">
        <v>2247</v>
      </c>
      <c r="G23" s="10">
        <v>2220</v>
      </c>
      <c r="H23" s="10">
        <v>2158</v>
      </c>
      <c r="I23" s="7">
        <v>2150</v>
      </c>
      <c r="J23" s="7">
        <v>2484</v>
      </c>
      <c r="K23" s="8">
        <v>2122</v>
      </c>
      <c r="L23" s="8">
        <v>2122</v>
      </c>
      <c r="M23" s="8">
        <v>2303</v>
      </c>
      <c r="N23" s="10">
        <v>2246</v>
      </c>
      <c r="O23" s="10">
        <v>2155</v>
      </c>
      <c r="P23" s="10">
        <v>2122</v>
      </c>
      <c r="Q23" s="10">
        <v>2373</v>
      </c>
      <c r="R23" s="10">
        <v>2130</v>
      </c>
      <c r="S23" s="10">
        <v>2103</v>
      </c>
      <c r="T23" s="10">
        <v>2124</v>
      </c>
      <c r="U23" s="7">
        <v>2232</v>
      </c>
      <c r="V23" s="7">
        <v>2206</v>
      </c>
      <c r="W23" s="11">
        <v>1684</v>
      </c>
      <c r="X23" s="11">
        <v>2118</v>
      </c>
      <c r="Y23" s="8"/>
    </row>
    <row r="24" spans="1:25" x14ac:dyDescent="0.25">
      <c r="C24" s="1" t="s">
        <v>10</v>
      </c>
      <c r="D24" s="10">
        <v>2170</v>
      </c>
      <c r="E24" s="10">
        <v>2335</v>
      </c>
      <c r="F24" s="10">
        <v>2186</v>
      </c>
      <c r="G24" s="10">
        <v>2222</v>
      </c>
      <c r="H24" s="10">
        <v>2234</v>
      </c>
      <c r="I24" s="10">
        <v>2205</v>
      </c>
      <c r="J24" s="10">
        <v>2459</v>
      </c>
      <c r="K24" s="10">
        <v>2292</v>
      </c>
      <c r="L24" s="10">
        <v>2170</v>
      </c>
      <c r="M24" s="10">
        <v>2335</v>
      </c>
      <c r="N24" s="10">
        <v>2349</v>
      </c>
      <c r="O24" s="10">
        <v>2292</v>
      </c>
      <c r="P24" s="10">
        <v>2170</v>
      </c>
      <c r="Q24" s="10">
        <v>2345</v>
      </c>
      <c r="R24" s="10">
        <v>2148</v>
      </c>
      <c r="S24" s="10">
        <v>2158</v>
      </c>
      <c r="T24" s="10">
        <v>2471</v>
      </c>
      <c r="U24" s="10">
        <v>2329</v>
      </c>
      <c r="V24" s="10">
        <v>2518</v>
      </c>
      <c r="W24" s="13">
        <v>1281</v>
      </c>
      <c r="X24" s="13">
        <v>1556</v>
      </c>
      <c r="Y24" s="10"/>
    </row>
    <row r="25" spans="1:25" x14ac:dyDescent="0.25">
      <c r="C25" s="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x14ac:dyDescent="0.25">
      <c r="A26" s="7" t="s">
        <v>26</v>
      </c>
      <c r="C26" s="1"/>
      <c r="D26" s="10"/>
      <c r="E26" s="10"/>
      <c r="F26" s="10"/>
      <c r="G26" s="10"/>
      <c r="H26" s="10"/>
      <c r="I26" s="13"/>
      <c r="J26" s="13"/>
      <c r="K26" s="13"/>
      <c r="L26" s="13"/>
      <c r="M26" s="13"/>
      <c r="N26" s="10"/>
      <c r="O26" s="10"/>
      <c r="P26" s="10"/>
      <c r="Q26" s="10"/>
      <c r="R26" s="10"/>
      <c r="S26" s="10"/>
      <c r="T26" s="10"/>
      <c r="U26" s="13"/>
      <c r="V26" s="13"/>
      <c r="W26" s="13"/>
      <c r="X26" s="13"/>
      <c r="Y26" s="13"/>
    </row>
    <row r="27" spans="1:25" x14ac:dyDescent="0.25">
      <c r="B27" s="7" t="s">
        <v>12</v>
      </c>
      <c r="C27" s="1" t="s">
        <v>3</v>
      </c>
      <c r="D27" s="10">
        <v>15</v>
      </c>
      <c r="E27" s="10">
        <v>18</v>
      </c>
      <c r="F27" s="10">
        <v>16</v>
      </c>
      <c r="G27" s="10">
        <v>16</v>
      </c>
      <c r="H27" s="10">
        <v>17</v>
      </c>
      <c r="I27" s="13">
        <v>17</v>
      </c>
      <c r="J27" s="13">
        <v>17</v>
      </c>
      <c r="K27" s="13">
        <v>17</v>
      </c>
      <c r="L27" s="13">
        <v>17</v>
      </c>
      <c r="M27" s="13">
        <v>17</v>
      </c>
      <c r="N27" s="10">
        <v>13</v>
      </c>
      <c r="O27" s="10">
        <v>13</v>
      </c>
      <c r="P27" s="10">
        <v>13</v>
      </c>
      <c r="Q27" s="10">
        <v>13</v>
      </c>
      <c r="R27" s="10">
        <v>13</v>
      </c>
      <c r="S27" s="10">
        <v>13</v>
      </c>
      <c r="T27" s="10">
        <v>13</v>
      </c>
      <c r="U27" s="10">
        <v>13</v>
      </c>
      <c r="V27" s="10">
        <v>13</v>
      </c>
      <c r="W27" s="10">
        <v>13</v>
      </c>
      <c r="X27" s="10">
        <v>13</v>
      </c>
      <c r="Y27" s="13"/>
    </row>
    <row r="28" spans="1:25" x14ac:dyDescent="0.25">
      <c r="C28" s="1" t="s">
        <v>4</v>
      </c>
      <c r="D28" s="10">
        <v>1205703</v>
      </c>
      <c r="E28" s="10">
        <v>1404845</v>
      </c>
      <c r="F28" s="10">
        <v>1304986</v>
      </c>
      <c r="G28" s="10">
        <v>907534</v>
      </c>
      <c r="H28" s="10">
        <v>1449946.5</v>
      </c>
      <c r="I28" s="10">
        <v>732147</v>
      </c>
      <c r="J28" s="10">
        <v>498601</v>
      </c>
      <c r="K28" s="10">
        <v>841207</v>
      </c>
      <c r="L28" s="10">
        <v>809109</v>
      </c>
      <c r="M28" s="10">
        <v>467706</v>
      </c>
      <c r="N28" s="10">
        <f>SUM(N29:N31)</f>
        <v>870328.99700000044</v>
      </c>
      <c r="O28" s="10">
        <f t="shared" ref="O28:X28" si="2">SUM(O29:O31)</f>
        <v>1115539.172</v>
      </c>
      <c r="P28" s="10">
        <f t="shared" si="2"/>
        <v>991878.35300000035</v>
      </c>
      <c r="Q28" s="10">
        <f t="shared" si="2"/>
        <v>672138.27799999993</v>
      </c>
      <c r="R28" s="10">
        <f t="shared" si="2"/>
        <v>705746.80100000009</v>
      </c>
      <c r="S28" s="10">
        <f t="shared" si="2"/>
        <v>695807.71200000017</v>
      </c>
      <c r="T28" s="10">
        <f t="shared" si="2"/>
        <v>973013.31699999981</v>
      </c>
      <c r="U28" s="10">
        <f t="shared" si="2"/>
        <v>498659.38899999997</v>
      </c>
      <c r="V28" s="10">
        <f t="shared" si="2"/>
        <v>778700.973</v>
      </c>
      <c r="W28" s="10">
        <f t="shared" si="2"/>
        <v>1831030</v>
      </c>
      <c r="X28" s="10">
        <f t="shared" si="2"/>
        <v>1611827</v>
      </c>
      <c r="Y28" s="13"/>
    </row>
    <row r="29" spans="1:25" x14ac:dyDescent="0.25">
      <c r="C29" s="1" t="s">
        <v>5</v>
      </c>
      <c r="D29" s="10">
        <v>336882</v>
      </c>
      <c r="E29" s="10">
        <v>391145</v>
      </c>
      <c r="F29" s="10">
        <v>345225</v>
      </c>
      <c r="G29" s="10">
        <v>286480</v>
      </c>
      <c r="H29" s="10">
        <v>404231.5</v>
      </c>
      <c r="I29" s="10">
        <v>233450</v>
      </c>
      <c r="J29" s="10">
        <v>152465</v>
      </c>
      <c r="K29" s="10">
        <v>238195</v>
      </c>
      <c r="L29" s="10">
        <v>236621</v>
      </c>
      <c r="M29" s="10">
        <v>114436</v>
      </c>
      <c r="N29" s="10">
        <v>268616.96200000023</v>
      </c>
      <c r="O29" s="10">
        <v>242927.46900000004</v>
      </c>
      <c r="P29" s="10">
        <v>272046.58500000008</v>
      </c>
      <c r="Q29" s="10">
        <v>192568.51300000012</v>
      </c>
      <c r="R29" s="10">
        <v>177335.09400000004</v>
      </c>
      <c r="S29" s="10">
        <v>204651.81000000006</v>
      </c>
      <c r="T29" s="10">
        <v>292070.96300000011</v>
      </c>
      <c r="U29" s="10">
        <v>143612.33100000001</v>
      </c>
      <c r="V29" s="10">
        <v>214913.00900000002</v>
      </c>
      <c r="W29" s="12">
        <v>222550</v>
      </c>
      <c r="X29" s="12">
        <v>122902</v>
      </c>
      <c r="Y29" s="12"/>
    </row>
    <row r="30" spans="1:25" x14ac:dyDescent="0.25">
      <c r="C30" s="1" t="s">
        <v>6</v>
      </c>
      <c r="D30" s="10">
        <v>328659</v>
      </c>
      <c r="E30" s="10">
        <v>398797</v>
      </c>
      <c r="F30" s="10">
        <v>318117</v>
      </c>
      <c r="G30" s="10">
        <v>275913</v>
      </c>
      <c r="H30" s="10">
        <v>355985</v>
      </c>
      <c r="I30" s="10">
        <v>194039</v>
      </c>
      <c r="J30" s="10">
        <v>142317</v>
      </c>
      <c r="K30" s="10">
        <v>227702</v>
      </c>
      <c r="L30" s="10">
        <v>176193</v>
      </c>
      <c r="M30" s="10">
        <v>148757</v>
      </c>
      <c r="N30" s="10">
        <v>252489.07000000007</v>
      </c>
      <c r="O30" s="10">
        <v>356072.50800000003</v>
      </c>
      <c r="P30" s="10">
        <v>292587.78199999995</v>
      </c>
      <c r="Q30" s="10">
        <v>146169.57899999997</v>
      </c>
      <c r="R30" s="10">
        <v>209182.43300000005</v>
      </c>
      <c r="S30" s="10">
        <v>154614.04100000006</v>
      </c>
      <c r="T30" s="10">
        <v>248750.16799999998</v>
      </c>
      <c r="U30" s="10">
        <v>104556.29399999997</v>
      </c>
      <c r="V30" s="10">
        <v>170418.96099999998</v>
      </c>
      <c r="W30" s="12">
        <v>121960</v>
      </c>
      <c r="X30" s="12">
        <v>137351</v>
      </c>
      <c r="Y30" s="12"/>
    </row>
    <row r="31" spans="1:25" x14ac:dyDescent="0.25">
      <c r="C31" s="7" t="s">
        <v>7</v>
      </c>
      <c r="D31" s="10">
        <v>540162</v>
      </c>
      <c r="E31" s="10">
        <v>614903</v>
      </c>
      <c r="F31" s="10">
        <v>641644</v>
      </c>
      <c r="G31" s="10">
        <v>345141</v>
      </c>
      <c r="H31" s="10">
        <v>689730</v>
      </c>
      <c r="I31" s="10">
        <v>304658</v>
      </c>
      <c r="J31" s="10">
        <v>203819</v>
      </c>
      <c r="K31" s="10">
        <v>375310</v>
      </c>
      <c r="L31" s="10">
        <v>396295</v>
      </c>
      <c r="M31" s="10">
        <v>204513</v>
      </c>
      <c r="N31" s="10">
        <v>349222.9650000002</v>
      </c>
      <c r="O31" s="10">
        <v>516539.19499999995</v>
      </c>
      <c r="P31" s="10">
        <v>427243.98600000021</v>
      </c>
      <c r="Q31" s="10">
        <v>333400.18599999993</v>
      </c>
      <c r="R31" s="10">
        <v>319229.27399999998</v>
      </c>
      <c r="S31" s="10">
        <v>336541.86100000003</v>
      </c>
      <c r="T31" s="10">
        <v>432192.18599999981</v>
      </c>
      <c r="U31" s="10">
        <v>250490.76399999997</v>
      </c>
      <c r="V31" s="10">
        <v>393369.00300000003</v>
      </c>
      <c r="W31" s="12">
        <v>1486520</v>
      </c>
      <c r="X31" s="12">
        <v>1351574</v>
      </c>
      <c r="Y31" s="12"/>
    </row>
    <row r="32" spans="1:25" x14ac:dyDescent="0.25">
      <c r="C32" s="7" t="s">
        <v>8</v>
      </c>
      <c r="D32" s="31">
        <v>10154</v>
      </c>
      <c r="E32" s="31">
        <v>8535</v>
      </c>
      <c r="F32" s="31">
        <v>6982</v>
      </c>
      <c r="G32" s="31">
        <v>7628</v>
      </c>
      <c r="H32" s="31">
        <v>5803</v>
      </c>
      <c r="I32" s="31">
        <v>4127</v>
      </c>
      <c r="J32" s="31">
        <v>5644</v>
      </c>
      <c r="K32" s="31">
        <v>6535</v>
      </c>
      <c r="L32" s="31">
        <v>6760</v>
      </c>
      <c r="M32" s="31">
        <v>3126</v>
      </c>
      <c r="N32" s="31">
        <v>5551.7849999999999</v>
      </c>
      <c r="O32" s="31">
        <v>5247.8550000000005</v>
      </c>
      <c r="P32" s="31">
        <v>4270.9049999999997</v>
      </c>
      <c r="Q32" s="31">
        <v>3950.73</v>
      </c>
      <c r="R32" s="31">
        <v>3704.13</v>
      </c>
      <c r="S32" s="31">
        <v>3503.0249999999996</v>
      </c>
      <c r="T32" s="31">
        <v>3573.7649999999999</v>
      </c>
      <c r="U32" s="31">
        <v>3582.0450000000001</v>
      </c>
      <c r="V32" s="31">
        <v>3632.13</v>
      </c>
      <c r="W32" s="7">
        <v>2347</v>
      </c>
      <c r="X32" s="7">
        <v>2388</v>
      </c>
    </row>
    <row r="33" spans="1:25" x14ac:dyDescent="0.25">
      <c r="A33" s="2"/>
      <c r="B33" s="3"/>
      <c r="C33" s="2" t="s">
        <v>9</v>
      </c>
      <c r="D33" s="4">
        <v>9987</v>
      </c>
      <c r="E33" s="4">
        <v>8564</v>
      </c>
      <c r="F33" s="4">
        <v>6821</v>
      </c>
      <c r="G33" s="4">
        <v>6251</v>
      </c>
      <c r="H33" s="4">
        <v>5965.5</v>
      </c>
      <c r="I33" s="4">
        <v>4201</v>
      </c>
      <c r="J33" s="4">
        <v>5940</v>
      </c>
      <c r="K33" s="4">
        <v>6484</v>
      </c>
      <c r="L33" s="4">
        <v>5357</v>
      </c>
      <c r="M33" s="4">
        <v>3252</v>
      </c>
      <c r="N33" s="4">
        <v>6521.76</v>
      </c>
      <c r="O33" s="4">
        <v>4645.8</v>
      </c>
      <c r="P33" s="4">
        <v>5436</v>
      </c>
      <c r="Q33" s="4">
        <v>4664.16</v>
      </c>
      <c r="R33" s="4">
        <v>3356.64</v>
      </c>
      <c r="S33" s="4">
        <v>3332.16</v>
      </c>
      <c r="T33" s="4">
        <v>3495.24</v>
      </c>
      <c r="U33" s="4">
        <v>3285.36</v>
      </c>
      <c r="V33" s="4">
        <v>3781.8</v>
      </c>
      <c r="W33" s="4">
        <v>2306</v>
      </c>
      <c r="X33" s="4">
        <v>2279</v>
      </c>
      <c r="Y33" s="4"/>
    </row>
    <row r="34" spans="1:25" x14ac:dyDescent="0.25">
      <c r="A34" s="1"/>
      <c r="B34" s="5"/>
      <c r="C34" s="1" t="s">
        <v>10</v>
      </c>
      <c r="D34" s="10">
        <v>10186</v>
      </c>
      <c r="E34" s="10">
        <v>8610</v>
      </c>
      <c r="F34" s="10">
        <v>6039</v>
      </c>
      <c r="G34" s="10">
        <v>7877</v>
      </c>
      <c r="H34" s="10">
        <v>5774.5</v>
      </c>
      <c r="I34" s="10">
        <v>6201</v>
      </c>
      <c r="J34" s="10">
        <v>4425</v>
      </c>
      <c r="K34" s="10">
        <v>6463</v>
      </c>
      <c r="L34" s="10">
        <v>6464</v>
      </c>
      <c r="M34" s="10">
        <v>3033</v>
      </c>
      <c r="N34" s="10">
        <v>7543.44</v>
      </c>
      <c r="O34" s="10">
        <v>3148.8</v>
      </c>
      <c r="P34" s="10">
        <v>3440.16</v>
      </c>
      <c r="Q34" s="10">
        <v>2819.52</v>
      </c>
      <c r="R34" s="10">
        <v>2576.88</v>
      </c>
      <c r="S34" s="10">
        <v>2565.12</v>
      </c>
      <c r="T34" s="10">
        <v>2788.56</v>
      </c>
      <c r="U34" s="10">
        <v>2810.4</v>
      </c>
      <c r="V34" s="10">
        <v>2779.68</v>
      </c>
      <c r="W34" s="10">
        <v>2323</v>
      </c>
      <c r="X34" s="10">
        <v>2336</v>
      </c>
      <c r="Y34" s="10"/>
    </row>
    <row r="35" spans="1:25" x14ac:dyDescent="0.25">
      <c r="A35" s="1"/>
      <c r="B35" s="5"/>
      <c r="C35" s="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.75" thickBot="1" x14ac:dyDescent="0.3">
      <c r="A36" s="28"/>
      <c r="B36" s="29"/>
      <c r="C36" s="2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15.75" thickTop="1" x14ac:dyDescent="0.25">
      <c r="A37" s="1" t="s">
        <v>27</v>
      </c>
      <c r="B37" s="5"/>
      <c r="C37" s="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x14ac:dyDescent="0.25">
      <c r="A38" s="1"/>
      <c r="B38" s="5"/>
      <c r="C38" s="1" t="s">
        <v>3</v>
      </c>
      <c r="D38" s="10">
        <v>20</v>
      </c>
      <c r="E38" s="10">
        <v>22</v>
      </c>
      <c r="F38" s="10">
        <v>20</v>
      </c>
      <c r="G38" s="10">
        <v>20</v>
      </c>
      <c r="H38" s="10">
        <v>22</v>
      </c>
      <c r="I38" s="10">
        <v>22</v>
      </c>
      <c r="J38" s="10">
        <v>23</v>
      </c>
      <c r="K38" s="10">
        <v>23</v>
      </c>
      <c r="L38" s="10">
        <v>23</v>
      </c>
      <c r="M38" s="10">
        <v>23</v>
      </c>
      <c r="N38" s="10">
        <f>N7+N17+N27</f>
        <v>19</v>
      </c>
      <c r="O38" s="10">
        <f t="shared" ref="O38:V38" si="3">O7+O17+O27</f>
        <v>19</v>
      </c>
      <c r="P38" s="10">
        <f t="shared" si="3"/>
        <v>19</v>
      </c>
      <c r="Q38" s="10">
        <f t="shared" si="3"/>
        <v>19</v>
      </c>
      <c r="R38" s="10">
        <f t="shared" si="3"/>
        <v>19</v>
      </c>
      <c r="S38" s="10">
        <f t="shared" si="3"/>
        <v>19</v>
      </c>
      <c r="T38" s="10">
        <f t="shared" si="3"/>
        <v>19</v>
      </c>
      <c r="U38" s="10">
        <f t="shared" si="3"/>
        <v>19</v>
      </c>
      <c r="V38" s="10">
        <f t="shared" si="3"/>
        <v>19</v>
      </c>
      <c r="W38" s="10">
        <f t="shared" ref="W38:X38" si="4">W7+W17+W27</f>
        <v>19</v>
      </c>
      <c r="X38" s="10">
        <f t="shared" si="4"/>
        <v>19</v>
      </c>
      <c r="Y38" s="10"/>
    </row>
    <row r="39" spans="1:25" x14ac:dyDescent="0.25">
      <c r="A39" s="1"/>
      <c r="B39" s="5"/>
      <c r="C39" s="1" t="s">
        <v>4</v>
      </c>
      <c r="D39" s="10">
        <v>4323345</v>
      </c>
      <c r="E39" s="10">
        <v>3670525.5</v>
      </c>
      <c r="F39" s="10">
        <v>3090934.5</v>
      </c>
      <c r="G39" s="10">
        <v>2809579.5</v>
      </c>
      <c r="H39" s="10">
        <v>3157881</v>
      </c>
      <c r="I39" s="10">
        <v>2400167</v>
      </c>
      <c r="J39" s="10">
        <v>2923237</v>
      </c>
      <c r="K39" s="10">
        <v>2719679</v>
      </c>
      <c r="L39" s="10">
        <v>2331041</v>
      </c>
      <c r="M39" s="10">
        <v>2464467</v>
      </c>
      <c r="N39" s="10">
        <f t="shared" ref="N39:V45" si="5">N8+N18+N28</f>
        <v>2931083.5740000005</v>
      </c>
      <c r="O39" s="10">
        <f t="shared" si="5"/>
        <v>3376288.2659999998</v>
      </c>
      <c r="P39" s="10">
        <f t="shared" si="5"/>
        <v>3462475.4460000005</v>
      </c>
      <c r="Q39" s="10">
        <f t="shared" si="5"/>
        <v>2990990.1850000001</v>
      </c>
      <c r="R39" s="10">
        <f t="shared" si="5"/>
        <v>3013352.3620000007</v>
      </c>
      <c r="S39" s="10">
        <f t="shared" si="5"/>
        <v>2887968.125</v>
      </c>
      <c r="T39" s="10">
        <f t="shared" si="5"/>
        <v>3255920.7170000002</v>
      </c>
      <c r="U39" s="10">
        <f t="shared" si="5"/>
        <v>2718111.4390000002</v>
      </c>
      <c r="V39" s="10">
        <f t="shared" si="5"/>
        <v>3141672.8380000005</v>
      </c>
      <c r="W39" s="10">
        <f>W8+W18+W28</f>
        <v>4244878</v>
      </c>
      <c r="X39" s="10">
        <f>X8+X18+X28</f>
        <v>3760710</v>
      </c>
      <c r="Y39" s="10"/>
    </row>
    <row r="40" spans="1:25" x14ac:dyDescent="0.25">
      <c r="A40" s="1"/>
      <c r="B40" s="5"/>
      <c r="C40" s="1" t="s">
        <v>5</v>
      </c>
      <c r="D40" s="10">
        <v>1181007</v>
      </c>
      <c r="E40" s="10">
        <v>1041278</v>
      </c>
      <c r="F40" s="10">
        <v>843770</v>
      </c>
      <c r="G40" s="10">
        <v>774615.5</v>
      </c>
      <c r="H40" s="10">
        <v>974014.5</v>
      </c>
      <c r="I40" s="10">
        <v>776737</v>
      </c>
      <c r="J40" s="10">
        <v>860883</v>
      </c>
      <c r="K40" s="10">
        <v>762170</v>
      </c>
      <c r="L40" s="10">
        <v>653970</v>
      </c>
      <c r="M40" s="10">
        <v>626580</v>
      </c>
      <c r="N40" s="10">
        <f t="shared" si="5"/>
        <v>884165.12400000007</v>
      </c>
      <c r="O40" s="10">
        <f t="shared" si="5"/>
        <v>834030.16399999999</v>
      </c>
      <c r="P40" s="10">
        <f t="shared" si="5"/>
        <v>984735.14299999981</v>
      </c>
      <c r="Q40" s="10">
        <f t="shared" si="5"/>
        <v>859806.77100000007</v>
      </c>
      <c r="R40" s="10">
        <f t="shared" si="5"/>
        <v>798819.38100000017</v>
      </c>
      <c r="S40" s="10">
        <f t="shared" si="5"/>
        <v>834039.17800000007</v>
      </c>
      <c r="T40" s="10">
        <f t="shared" si="5"/>
        <v>966165.27200000023</v>
      </c>
      <c r="U40" s="10">
        <f t="shared" si="5"/>
        <v>740718.64900000009</v>
      </c>
      <c r="V40" s="10">
        <f t="shared" si="5"/>
        <v>904203.70600000001</v>
      </c>
      <c r="W40" s="10">
        <f t="shared" ref="W40:X40" si="6">W9+W19+W29</f>
        <v>962155</v>
      </c>
      <c r="X40" s="10">
        <f t="shared" si="6"/>
        <v>778408</v>
      </c>
      <c r="Y40" s="10"/>
    </row>
    <row r="41" spans="1:25" x14ac:dyDescent="0.25">
      <c r="A41" s="1"/>
      <c r="B41" s="5"/>
      <c r="C41" s="7" t="s">
        <v>6</v>
      </c>
      <c r="D41" s="10">
        <v>1271496.5</v>
      </c>
      <c r="E41" s="10">
        <v>1031714</v>
      </c>
      <c r="F41" s="10">
        <v>813472.5</v>
      </c>
      <c r="G41" s="10">
        <v>825007</v>
      </c>
      <c r="H41" s="10">
        <v>903248</v>
      </c>
      <c r="I41" s="10">
        <v>738825</v>
      </c>
      <c r="J41" s="10">
        <v>807642</v>
      </c>
      <c r="K41" s="10">
        <v>714098</v>
      </c>
      <c r="L41" s="10">
        <v>599002</v>
      </c>
      <c r="M41" s="10">
        <v>733631</v>
      </c>
      <c r="N41" s="10">
        <f t="shared" si="5"/>
        <v>778197.87100000004</v>
      </c>
      <c r="O41" s="10">
        <f t="shared" si="5"/>
        <v>1014906.1949999999</v>
      </c>
      <c r="P41" s="10">
        <f t="shared" si="5"/>
        <v>936025.78899999987</v>
      </c>
      <c r="Q41" s="10">
        <f t="shared" si="5"/>
        <v>761322.20599999977</v>
      </c>
      <c r="R41" s="10">
        <f t="shared" si="5"/>
        <v>862482.35600000026</v>
      </c>
      <c r="S41" s="10">
        <f t="shared" si="5"/>
        <v>729965.81200000003</v>
      </c>
      <c r="T41" s="10">
        <f t="shared" si="5"/>
        <v>850662.7690000002</v>
      </c>
      <c r="U41" s="10">
        <f t="shared" si="5"/>
        <v>754788.25400000019</v>
      </c>
      <c r="V41" s="10">
        <f t="shared" si="5"/>
        <v>806885.33400000015</v>
      </c>
      <c r="W41" s="10">
        <f t="shared" ref="W41:X41" si="7">W10+W20+W30</f>
        <v>892398</v>
      </c>
      <c r="X41" s="10">
        <f t="shared" si="7"/>
        <v>504306</v>
      </c>
      <c r="Y41" s="10"/>
    </row>
    <row r="42" spans="1:25" x14ac:dyDescent="0.25">
      <c r="A42" s="1"/>
      <c r="B42" s="5"/>
      <c r="C42" s="1" t="s">
        <v>7</v>
      </c>
      <c r="D42" s="7">
        <v>1870841.5</v>
      </c>
      <c r="E42" s="7">
        <v>1597533.5</v>
      </c>
      <c r="F42" s="8">
        <v>1433692</v>
      </c>
      <c r="G42" s="7">
        <v>1209957</v>
      </c>
      <c r="H42" s="7">
        <v>1280618.5</v>
      </c>
      <c r="I42" s="7">
        <v>884605</v>
      </c>
      <c r="J42" s="7">
        <v>1254712</v>
      </c>
      <c r="K42" s="7">
        <v>1243411</v>
      </c>
      <c r="L42" s="7">
        <v>1078069</v>
      </c>
      <c r="M42" s="7">
        <v>1104256</v>
      </c>
      <c r="N42" s="10">
        <f t="shared" si="5"/>
        <v>1268720.5790000004</v>
      </c>
      <c r="O42" s="10">
        <f t="shared" si="5"/>
        <v>1527351.9070000001</v>
      </c>
      <c r="P42" s="10">
        <f t="shared" si="5"/>
        <v>1541714.5140000002</v>
      </c>
      <c r="Q42" s="10">
        <f t="shared" si="5"/>
        <v>1369861.2080000001</v>
      </c>
      <c r="R42" s="10">
        <f t="shared" si="5"/>
        <v>1352050.6249999998</v>
      </c>
      <c r="S42" s="10">
        <f t="shared" si="5"/>
        <v>1323963.1350000002</v>
      </c>
      <c r="T42" s="10">
        <f t="shared" si="5"/>
        <v>1439092.6759999997</v>
      </c>
      <c r="U42" s="10">
        <f t="shared" si="5"/>
        <v>1222604.5359999998</v>
      </c>
      <c r="V42" s="10">
        <f t="shared" si="5"/>
        <v>1430583.7980000002</v>
      </c>
      <c r="W42" s="10">
        <f t="shared" ref="W42:X42" si="8">W11+W21+W31</f>
        <v>2390325</v>
      </c>
      <c r="X42" s="10">
        <f t="shared" si="8"/>
        <v>2477996</v>
      </c>
    </row>
    <row r="43" spans="1:25" x14ac:dyDescent="0.25">
      <c r="A43" s="1"/>
      <c r="C43" s="1" t="s">
        <v>8</v>
      </c>
      <c r="D43" s="7">
        <v>14552</v>
      </c>
      <c r="E43" s="7">
        <v>13016</v>
      </c>
      <c r="F43" s="7">
        <v>11146</v>
      </c>
      <c r="G43" s="7">
        <v>10921</v>
      </c>
      <c r="H43" s="7">
        <v>9188</v>
      </c>
      <c r="I43" s="7">
        <v>7653</v>
      </c>
      <c r="J43" s="7">
        <v>10727</v>
      </c>
      <c r="K43" s="7">
        <v>9881</v>
      </c>
      <c r="L43" s="7">
        <v>9990</v>
      </c>
      <c r="M43" s="7">
        <v>6845</v>
      </c>
      <c r="N43" s="10">
        <f t="shared" si="5"/>
        <v>9428.7849999999999</v>
      </c>
      <c r="O43" s="10">
        <f t="shared" si="5"/>
        <v>8833.8549999999996</v>
      </c>
      <c r="P43" s="10">
        <f t="shared" si="5"/>
        <v>7731.9049999999997</v>
      </c>
      <c r="Q43" s="10">
        <f t="shared" si="5"/>
        <v>7572.73</v>
      </c>
      <c r="R43" s="10">
        <f t="shared" si="5"/>
        <v>7122.13</v>
      </c>
      <c r="S43" s="10">
        <f t="shared" si="5"/>
        <v>6951.0249999999996</v>
      </c>
      <c r="T43" s="10">
        <f t="shared" si="5"/>
        <v>6975.7649999999994</v>
      </c>
      <c r="U43" s="10">
        <f t="shared" si="5"/>
        <v>7158.0450000000001</v>
      </c>
      <c r="V43" s="10">
        <f t="shared" si="5"/>
        <v>7172.13</v>
      </c>
      <c r="W43" s="10">
        <f t="shared" ref="W43:X43" si="9">W12+W22+W32</f>
        <v>6696</v>
      </c>
      <c r="X43" s="10">
        <f t="shared" si="9"/>
        <v>6271</v>
      </c>
    </row>
    <row r="44" spans="1:25" x14ac:dyDescent="0.25">
      <c r="C44" s="7" t="s">
        <v>9</v>
      </c>
      <c r="D44" s="7">
        <v>14391</v>
      </c>
      <c r="E44" s="7">
        <v>13003</v>
      </c>
      <c r="F44" s="7">
        <v>11106</v>
      </c>
      <c r="G44" s="7">
        <v>9577</v>
      </c>
      <c r="H44" s="7">
        <v>9445.5</v>
      </c>
      <c r="I44" s="7">
        <v>7755</v>
      </c>
      <c r="J44" s="7">
        <v>11227</v>
      </c>
      <c r="K44" s="7">
        <v>9705</v>
      </c>
      <c r="L44" s="7">
        <v>8645</v>
      </c>
      <c r="M44" s="7">
        <v>7159</v>
      </c>
      <c r="N44" s="10">
        <f t="shared" si="5"/>
        <v>10206.76</v>
      </c>
      <c r="O44" s="10">
        <f t="shared" si="5"/>
        <v>8132.8</v>
      </c>
      <c r="P44" s="10">
        <f t="shared" si="5"/>
        <v>8881</v>
      </c>
      <c r="Q44" s="10">
        <f t="shared" si="5"/>
        <v>8348.16</v>
      </c>
      <c r="R44" s="10">
        <f t="shared" si="5"/>
        <v>6776.6399999999994</v>
      </c>
      <c r="S44" s="10">
        <f t="shared" si="5"/>
        <v>6719.16</v>
      </c>
      <c r="T44" s="10">
        <f t="shared" si="5"/>
        <v>6909.24</v>
      </c>
      <c r="U44" s="10">
        <f t="shared" si="5"/>
        <v>6840.3600000000006</v>
      </c>
      <c r="V44" s="10">
        <f t="shared" si="5"/>
        <v>7298.8</v>
      </c>
      <c r="W44" s="10">
        <f t="shared" ref="W44:X44" si="10">W13+W23+W33</f>
        <v>6708</v>
      </c>
      <c r="X44" s="10">
        <f t="shared" si="10"/>
        <v>7034</v>
      </c>
    </row>
    <row r="45" spans="1:25" x14ac:dyDescent="0.25">
      <c r="C45" s="7" t="s">
        <v>10</v>
      </c>
      <c r="D45" s="7">
        <v>14359</v>
      </c>
      <c r="E45" s="7">
        <v>12869</v>
      </c>
      <c r="F45" s="7">
        <v>9922</v>
      </c>
      <c r="G45" s="7">
        <v>11159</v>
      </c>
      <c r="H45" s="7">
        <v>9133.5</v>
      </c>
      <c r="I45" s="7">
        <v>9762</v>
      </c>
      <c r="J45" s="7">
        <v>8972</v>
      </c>
      <c r="K45" s="7">
        <v>9778</v>
      </c>
      <c r="L45" s="7">
        <v>9472</v>
      </c>
      <c r="M45" s="7">
        <v>6413</v>
      </c>
      <c r="N45" s="10">
        <f t="shared" si="5"/>
        <v>11415.439999999999</v>
      </c>
      <c r="O45" s="10">
        <f t="shared" si="5"/>
        <v>6896.8</v>
      </c>
      <c r="P45" s="10">
        <f t="shared" si="5"/>
        <v>6992.16</v>
      </c>
      <c r="Q45" s="10">
        <f t="shared" si="5"/>
        <v>6512.52</v>
      </c>
      <c r="R45" s="10">
        <f t="shared" si="5"/>
        <v>6013.88</v>
      </c>
      <c r="S45" s="10">
        <f t="shared" si="5"/>
        <v>6018.12</v>
      </c>
      <c r="T45" s="10">
        <f t="shared" si="5"/>
        <v>6548.5599999999995</v>
      </c>
      <c r="U45" s="10">
        <f t="shared" si="5"/>
        <v>6521.4</v>
      </c>
      <c r="V45" s="10">
        <f t="shared" si="5"/>
        <v>6645.68</v>
      </c>
      <c r="W45" s="10">
        <f t="shared" ref="W45:X45" si="11">W14+W24+W34</f>
        <v>6042</v>
      </c>
      <c r="X45" s="10">
        <f t="shared" si="11"/>
        <v>5530</v>
      </c>
    </row>
    <row r="46" spans="1:25" x14ac:dyDescent="0.25">
      <c r="A46" s="14"/>
    </row>
    <row r="47" spans="1:25" x14ac:dyDescent="0.25">
      <c r="B47" s="7" t="s">
        <v>13</v>
      </c>
      <c r="C47" s="7" t="s">
        <v>14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5" x14ac:dyDescent="0.25">
      <c r="B48" s="7" t="s">
        <v>15</v>
      </c>
      <c r="C48" s="7" t="s">
        <v>16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x14ac:dyDescent="0.25">
      <c r="B49" s="7" t="s">
        <v>17</v>
      </c>
      <c r="C49" s="7" t="s">
        <v>18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x14ac:dyDescent="0.25">
      <c r="A50" s="16" t="s">
        <v>19</v>
      </c>
    </row>
    <row r="51" spans="1:23" x14ac:dyDescent="0.25">
      <c r="A51" s="14"/>
      <c r="B51" s="7" t="s">
        <v>13</v>
      </c>
      <c r="C51" s="17" t="s">
        <v>20</v>
      </c>
    </row>
    <row r="52" spans="1:23" x14ac:dyDescent="0.25">
      <c r="B52" s="7" t="s">
        <v>15</v>
      </c>
      <c r="C52" s="7" t="s">
        <v>21</v>
      </c>
    </row>
    <row r="53" spans="1:23" x14ac:dyDescent="0.25">
      <c r="B53" s="7" t="s">
        <v>17</v>
      </c>
      <c r="C53" s="7" t="s">
        <v>18</v>
      </c>
      <c r="M53" s="18"/>
    </row>
    <row r="54" spans="1:23" x14ac:dyDescent="0.25">
      <c r="M54" s="18"/>
    </row>
    <row r="55" spans="1:23" x14ac:dyDescent="0.25">
      <c r="A55" s="1"/>
      <c r="C55" s="1"/>
      <c r="D55" s="10"/>
      <c r="E55" s="10"/>
      <c r="F55" s="10"/>
      <c r="G55" s="10"/>
      <c r="H55" s="10"/>
      <c r="I55" s="10"/>
      <c r="J55" s="10"/>
    </row>
    <row r="56" spans="1:23" x14ac:dyDescent="0.25">
      <c r="D56" s="10"/>
      <c r="E56" s="10"/>
      <c r="F56" s="10"/>
      <c r="G56" s="10"/>
      <c r="H56" s="10"/>
      <c r="I56" s="10"/>
      <c r="J56" s="10"/>
    </row>
    <row r="57" spans="1:23" x14ac:dyDescent="0.25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3" x14ac:dyDescent="0.25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3" x14ac:dyDescent="0.25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3" x14ac:dyDescent="0.25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3" x14ac:dyDescent="0.25"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3" x14ac:dyDescent="0.25"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3" x14ac:dyDescent="0.25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3" x14ac:dyDescent="0.25"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4:22" x14ac:dyDescent="0.25"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4:22" x14ac:dyDescent="0.25"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4:22" x14ac:dyDescent="0.25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4:22" x14ac:dyDescent="0.25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4:22" x14ac:dyDescent="0.25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4:22" x14ac:dyDescent="0.25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4:22" x14ac:dyDescent="0.25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4:22" x14ac:dyDescent="0.25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4:22" x14ac:dyDescent="0.25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4:22" x14ac:dyDescent="0.25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4:22" x14ac:dyDescent="0.25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4:22" x14ac:dyDescent="0.25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4:22" x14ac:dyDescent="0.25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4:22" x14ac:dyDescent="0.25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4:22" x14ac:dyDescent="0.25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4:22" x14ac:dyDescent="0.25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4:22" x14ac:dyDescent="0.25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4:22" x14ac:dyDescent="0.25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4:22" x14ac:dyDescent="0.25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4:22" x14ac:dyDescent="0.2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4:22" x14ac:dyDescent="0.25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4:22" x14ac:dyDescent="0.25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4:22" x14ac:dyDescent="0.2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4:22" x14ac:dyDescent="0.25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4:22" x14ac:dyDescent="0.25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Large SO Only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2024-10-25T09:33:43Z</dcterms:modified>
</cp:coreProperties>
</file>