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RPS\Certifications\Applicant List for Webpage\2025\"/>
    </mc:Choice>
  </mc:AlternateContent>
  <xr:revisionPtr revIDLastSave="0" documentId="8_{8C19DBE9-C680-4D01-BC22-AE0C8553E1FB}" xr6:coauthVersionLast="47" xr6:coauthVersionMax="47" xr10:uidLastSave="{00000000-0000-0000-0000-000000000000}"/>
  <bookViews>
    <workbookView xWindow="-108" yWindow="-108" windowWidth="23256" windowHeight="12456" xr2:uid="{0E425607-AB35-4A79-A3BF-B7012046E9FE}"/>
  </bookViews>
  <sheets>
    <sheet name="Report" sheetId="1" r:id="rId1"/>
  </sheets>
  <externalReferences>
    <externalReference r:id="rId2"/>
  </externalReferences>
  <definedNames>
    <definedName name="_xlnm._FilterDatabase" localSheetId="0" hidden="1">Report!$A$1:$M$672</definedName>
    <definedName name="_xlnm.Print_Titles" localSheetId="0">Report!$1:$1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5" i="1" l="1"/>
  <c r="L675" i="1"/>
  <c r="K675" i="1"/>
  <c r="J675" i="1"/>
  <c r="I675" i="1"/>
  <c r="H675" i="1"/>
  <c r="G675" i="1"/>
  <c r="F675" i="1"/>
  <c r="E675" i="1"/>
  <c r="D675" i="1"/>
  <c r="C675" i="1"/>
  <c r="B675" i="1"/>
  <c r="A675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M9" i="1"/>
  <c r="L9" i="1"/>
  <c r="K9" i="1"/>
  <c r="J9" i="1"/>
  <c r="I9" i="1"/>
  <c r="H9" i="1"/>
  <c r="G9" i="1"/>
  <c r="F9" i="1"/>
  <c r="E9" i="1"/>
  <c r="D9" i="1"/>
  <c r="C9" i="1"/>
  <c r="B9" i="1"/>
  <c r="A9" i="1"/>
  <c r="M8" i="1"/>
  <c r="L8" i="1"/>
  <c r="K8" i="1"/>
  <c r="J8" i="1"/>
  <c r="I8" i="1"/>
  <c r="H8" i="1"/>
  <c r="G8" i="1"/>
  <c r="F8" i="1"/>
  <c r="E8" i="1"/>
  <c r="D8" i="1"/>
  <c r="C8" i="1"/>
  <c r="B8" i="1"/>
  <c r="A8" i="1"/>
  <c r="M7" i="1"/>
  <c r="L7" i="1"/>
  <c r="K7" i="1"/>
  <c r="J7" i="1"/>
  <c r="I7" i="1"/>
  <c r="H7" i="1"/>
  <c r="G7" i="1"/>
  <c r="F7" i="1"/>
  <c r="E7" i="1"/>
  <c r="D7" i="1"/>
  <c r="C7" i="1"/>
  <c r="B7" i="1"/>
  <c r="A7" i="1"/>
  <c r="M6" i="1"/>
  <c r="L6" i="1"/>
  <c r="K6" i="1"/>
  <c r="J6" i="1"/>
  <c r="I6" i="1"/>
  <c r="H6" i="1"/>
  <c r="G6" i="1"/>
  <c r="F6" i="1"/>
  <c r="E6" i="1"/>
  <c r="D6" i="1"/>
  <c r="C6" i="1"/>
  <c r="B6" i="1"/>
  <c r="A6" i="1"/>
  <c r="M5" i="1"/>
  <c r="L5" i="1"/>
  <c r="K5" i="1"/>
  <c r="J5" i="1"/>
  <c r="I5" i="1"/>
  <c r="H5" i="1"/>
  <c r="G5" i="1"/>
  <c r="F5" i="1"/>
  <c r="E5" i="1"/>
  <c r="D5" i="1"/>
  <c r="C5" i="1"/>
  <c r="B5" i="1"/>
  <c r="A5" i="1"/>
  <c r="M4" i="1"/>
  <c r="L4" i="1"/>
  <c r="K4" i="1"/>
  <c r="J4" i="1"/>
  <c r="I4" i="1"/>
  <c r="H4" i="1"/>
  <c r="G4" i="1"/>
  <c r="F4" i="1"/>
  <c r="E4" i="1"/>
  <c r="D4" i="1"/>
  <c r="C4" i="1"/>
  <c r="B4" i="1"/>
  <c r="A4" i="1"/>
  <c r="M3" i="1"/>
  <c r="L3" i="1"/>
  <c r="K3" i="1"/>
  <c r="J3" i="1"/>
  <c r="I3" i="1"/>
  <c r="H3" i="1"/>
  <c r="G3" i="1"/>
  <c r="F3" i="1"/>
  <c r="E3" i="1"/>
  <c r="D3" i="1"/>
  <c r="C3" i="1"/>
  <c r="B3" i="1"/>
  <c r="A3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<sst xmlns="http://schemas.openxmlformats.org/spreadsheetml/2006/main" count="13" uniqueCount="13">
  <si>
    <t>MPUC Docket Number</t>
  </si>
  <si>
    <t>Status</t>
  </si>
  <si>
    <t>Eligibility Date</t>
  </si>
  <si>
    <t>GIS/NAR ID</t>
  </si>
  <si>
    <t>Unit Nome</t>
  </si>
  <si>
    <t>Town</t>
  </si>
  <si>
    <t>State</t>
  </si>
  <si>
    <t>Account Holder</t>
  </si>
  <si>
    <t>Capacity (MW) (1)</t>
  </si>
  <si>
    <t>Fuel Type</t>
  </si>
  <si>
    <t>ME Class I</t>
  </si>
  <si>
    <t>ME Class IA</t>
  </si>
  <si>
    <t>ME TRECs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</si>
</sst>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PS\Certifications\RPS%20Certification%20Tracker.xlsx" TargetMode="External"/><Relationship Id="rId1" Type="http://schemas.openxmlformats.org/officeDocument/2006/relationships/externalLinkPath" Target="/RPS/Certifications/RPS%20Certification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 I-IA"/>
      <sheetName val="Thermal"/>
      <sheetName val="Report"/>
    </sheetNames>
    <sheetDataSet>
      <sheetData sheetId="0">
        <row r="2">
          <cell r="A2" t="str">
            <v>2007-00619</v>
          </cell>
          <cell r="B2" t="str">
            <v>Approved</v>
          </cell>
          <cell r="F2">
            <v>39525</v>
          </cell>
          <cell r="G2" t="str">
            <v>Greenville Steam Company</v>
          </cell>
          <cell r="I2" t="str">
            <v>Greenville</v>
          </cell>
          <cell r="J2" t="str">
            <v>ME</v>
          </cell>
          <cell r="L2" t="str">
            <v>Gallop Power Greenville, LLC</v>
          </cell>
          <cell r="M2" t="str">
            <v>Biomass</v>
          </cell>
          <cell r="N2">
            <v>16.774000000000001</v>
          </cell>
          <cell r="P2" t="str">
            <v>MSS429</v>
          </cell>
          <cell r="X2" t="str">
            <v>Yes</v>
          </cell>
          <cell r="Y2" t="str">
            <v>No</v>
          </cell>
          <cell r="Z2" t="str">
            <v>No</v>
          </cell>
        </row>
        <row r="3">
          <cell r="A3" t="str">
            <v>2008-00049</v>
          </cell>
          <cell r="B3" t="str">
            <v>Approved</v>
          </cell>
          <cell r="F3">
            <v>39525</v>
          </cell>
          <cell r="G3" t="str">
            <v>ORONO A</v>
          </cell>
          <cell r="I3" t="str">
            <v>Orono</v>
          </cell>
          <cell r="J3" t="str">
            <v>ME</v>
          </cell>
          <cell r="L3" t="str">
            <v>Brookfield Renewable Trading and Marketing LP</v>
          </cell>
          <cell r="M3" t="str">
            <v>Hydroelectric</v>
          </cell>
          <cell r="N3">
            <v>4.8</v>
          </cell>
          <cell r="P3" t="str">
            <v>MSS68727</v>
          </cell>
          <cell r="X3" t="str">
            <v>Yes</v>
          </cell>
          <cell r="Y3" t="str">
            <v>No</v>
          </cell>
          <cell r="Z3" t="str">
            <v>No</v>
          </cell>
        </row>
        <row r="4">
          <cell r="A4" t="str">
            <v>2008-00078</v>
          </cell>
          <cell r="B4" t="str">
            <v>Approved</v>
          </cell>
          <cell r="F4">
            <v>39525</v>
          </cell>
          <cell r="G4" t="str">
            <v>Town of Kittery - Town of Kittery</v>
          </cell>
          <cell r="I4" t="str">
            <v>Kittery</v>
          </cell>
          <cell r="J4" t="str">
            <v>ME</v>
          </cell>
          <cell r="L4" t="str">
            <v>Town of Kittery</v>
          </cell>
          <cell r="M4" t="str">
            <v>Wind</v>
          </cell>
          <cell r="N4">
            <v>0.05</v>
          </cell>
          <cell r="P4" t="str">
            <v>NON32770</v>
          </cell>
          <cell r="X4" t="str">
            <v>Yes</v>
          </cell>
          <cell r="Y4" t="str">
            <v>Yes</v>
          </cell>
          <cell r="Z4" t="str">
            <v>No</v>
          </cell>
        </row>
        <row r="5">
          <cell r="A5" t="str">
            <v>2008-00105</v>
          </cell>
          <cell r="B5" t="str">
            <v>Approved</v>
          </cell>
          <cell r="F5">
            <v>39854</v>
          </cell>
          <cell r="G5" t="str">
            <v>Loring Bioenergy</v>
          </cell>
          <cell r="I5" t="str">
            <v>Limestone</v>
          </cell>
          <cell r="J5" t="str">
            <v>ME</v>
          </cell>
          <cell r="L5" t="str">
            <v>Loring Bioenergy</v>
          </cell>
          <cell r="M5" t="str">
            <v>BioFuel</v>
          </cell>
          <cell r="N5">
            <v>55</v>
          </cell>
          <cell r="X5" t="str">
            <v>Yes</v>
          </cell>
          <cell r="Y5" t="str">
            <v>No</v>
          </cell>
          <cell r="Z5" t="str">
            <v>No</v>
          </cell>
        </row>
        <row r="6">
          <cell r="A6" t="str">
            <v>2008-00173</v>
          </cell>
          <cell r="B6" t="str">
            <v>Approved</v>
          </cell>
          <cell r="F6">
            <v>39840</v>
          </cell>
          <cell r="G6" t="str">
            <v>Lincoln Paper and Tissue - TG-3</v>
          </cell>
          <cell r="I6" t="str">
            <v>Lincoln</v>
          </cell>
          <cell r="J6" t="str">
            <v>ME</v>
          </cell>
          <cell r="L6" t="str">
            <v>Lincoln Paper and Tissue, Inc.</v>
          </cell>
          <cell r="M6" t="str">
            <v>Biomass</v>
          </cell>
          <cell r="N6">
            <v>13.5</v>
          </cell>
          <cell r="X6" t="str">
            <v>Yes</v>
          </cell>
          <cell r="Y6" t="str">
            <v>Yes</v>
          </cell>
          <cell r="Z6" t="str">
            <v>No</v>
          </cell>
        </row>
        <row r="7">
          <cell r="A7" t="str">
            <v>2008-00213</v>
          </cell>
          <cell r="B7" t="str">
            <v>Approved</v>
          </cell>
          <cell r="F7">
            <v>39590</v>
          </cell>
          <cell r="G7" t="str">
            <v>Evergreen Wind Power - Mars Hill Wind</v>
          </cell>
          <cell r="I7" t="str">
            <v>Mars Hill</v>
          </cell>
          <cell r="J7" t="str">
            <v>ME</v>
          </cell>
          <cell r="L7" t="str">
            <v>Talen Energy Marketing, LLC</v>
          </cell>
          <cell r="M7" t="str">
            <v>Wind</v>
          </cell>
          <cell r="N7">
            <v>42</v>
          </cell>
          <cell r="X7" t="str">
            <v>Yes</v>
          </cell>
          <cell r="Y7" t="str">
            <v>Yes</v>
          </cell>
          <cell r="Z7" t="str">
            <v>No</v>
          </cell>
        </row>
        <row r="8">
          <cell r="A8" t="str">
            <v>2008-00330</v>
          </cell>
          <cell r="B8" t="str">
            <v>Approved</v>
          </cell>
          <cell r="F8">
            <v>39878</v>
          </cell>
          <cell r="G8" t="str">
            <v>Seneca Falls Landfill Gas Project - SENECA__ENERGY - ME</v>
          </cell>
          <cell r="I8" t="str">
            <v>Seneca Falls</v>
          </cell>
          <cell r="J8" t="str">
            <v>NY</v>
          </cell>
          <cell r="L8" t="str">
            <v>Seneca Energy II, LLC</v>
          </cell>
          <cell r="M8" t="str">
            <v>Landfill gas</v>
          </cell>
          <cell r="N8">
            <v>6.4</v>
          </cell>
          <cell r="X8" t="str">
            <v>Yes</v>
          </cell>
          <cell r="Y8" t="str">
            <v>Yes</v>
          </cell>
          <cell r="Z8" t="str">
            <v>No</v>
          </cell>
        </row>
        <row r="9">
          <cell r="A9" t="str">
            <v>2008-00332</v>
          </cell>
          <cell r="B9" t="str">
            <v>Approved</v>
          </cell>
          <cell r="F9">
            <v>39714</v>
          </cell>
          <cell r="G9" t="str">
            <v>Modern LFG1</v>
          </cell>
          <cell r="I9" t="str">
            <v>Youngstown</v>
          </cell>
          <cell r="J9" t="str">
            <v>NY</v>
          </cell>
          <cell r="L9" t="str">
            <v>Seneca Energy II, LLC</v>
          </cell>
          <cell r="M9" t="str">
            <v>Landfill gas</v>
          </cell>
          <cell r="N9">
            <v>6.4</v>
          </cell>
          <cell r="X9" t="str">
            <v>Yes</v>
          </cell>
          <cell r="Y9" t="str">
            <v>Yes</v>
          </cell>
          <cell r="Z9" t="str">
            <v>No</v>
          </cell>
        </row>
        <row r="10">
          <cell r="A10" t="str">
            <v>2008-00333</v>
          </cell>
          <cell r="B10" t="str">
            <v>Approved</v>
          </cell>
          <cell r="F10">
            <v>39714</v>
          </cell>
          <cell r="G10" t="str">
            <v>Development Authority of North County (DANC) - DANC</v>
          </cell>
          <cell r="I10" t="str">
            <v>Rodman</v>
          </cell>
          <cell r="J10" t="str">
            <v>NY</v>
          </cell>
          <cell r="L10" t="str">
            <v>Seneca Energy II, LLC</v>
          </cell>
          <cell r="M10" t="str">
            <v>Landfill gas</v>
          </cell>
          <cell r="N10">
            <v>4.8</v>
          </cell>
          <cell r="X10" t="str">
            <v>Yes</v>
          </cell>
          <cell r="Y10" t="str">
            <v>Yes</v>
          </cell>
          <cell r="Z10" t="str">
            <v>No</v>
          </cell>
        </row>
        <row r="11">
          <cell r="A11" t="str">
            <v>2008-00334</v>
          </cell>
          <cell r="B11" t="str">
            <v>Approved</v>
          </cell>
          <cell r="F11">
            <v>39714</v>
          </cell>
          <cell r="G11" t="str">
            <v>Colonie - Colonie</v>
          </cell>
          <cell r="I11" t="str">
            <v>Cohoes</v>
          </cell>
          <cell r="J11" t="str">
            <v>NY</v>
          </cell>
          <cell r="L11" t="str">
            <v>Seneca Energy II, LLC</v>
          </cell>
          <cell r="M11" t="str">
            <v>Landfill gas</v>
          </cell>
          <cell r="N11">
            <v>4.8</v>
          </cell>
          <cell r="X11" t="str">
            <v>Yes</v>
          </cell>
          <cell r="Y11" t="str">
            <v>Yes</v>
          </cell>
          <cell r="Z11" t="str">
            <v>No</v>
          </cell>
        </row>
        <row r="12">
          <cell r="A12" t="str">
            <v>2008-00336</v>
          </cell>
          <cell r="B12" t="str">
            <v>Approved</v>
          </cell>
          <cell r="F12">
            <v>39770</v>
          </cell>
          <cell r="G12" t="str">
            <v>INDECK ALEXANDRIA</v>
          </cell>
          <cell r="I12" t="str">
            <v xml:space="preserve">Alexandria </v>
          </cell>
          <cell r="J12" t="str">
            <v>NH</v>
          </cell>
          <cell r="L12" t="str">
            <v>Indeck Energy-Alexandria, L.L.</v>
          </cell>
          <cell r="M12" t="str">
            <v>Biomass</v>
          </cell>
          <cell r="N12">
            <v>16</v>
          </cell>
          <cell r="X12" t="str">
            <v>Yes</v>
          </cell>
          <cell r="Y12" t="str">
            <v>No</v>
          </cell>
          <cell r="Z12" t="str">
            <v>No</v>
          </cell>
        </row>
        <row r="13">
          <cell r="A13" t="str">
            <v>2008-00395</v>
          </cell>
          <cell r="B13" t="str">
            <v>Approved</v>
          </cell>
          <cell r="F13">
            <v>39738</v>
          </cell>
          <cell r="G13" t="str">
            <v>PINE TREE LFGTE</v>
          </cell>
          <cell r="I13" t="str">
            <v>Hampden</v>
          </cell>
          <cell r="J13" t="str">
            <v>ME</v>
          </cell>
          <cell r="L13" t="str">
            <v>NextEra Energy Marketing</v>
          </cell>
          <cell r="M13" t="str">
            <v>Landfill gas</v>
          </cell>
          <cell r="N13">
            <v>3.1709999999999998</v>
          </cell>
          <cell r="X13" t="str">
            <v>Yes</v>
          </cell>
          <cell r="Y13" t="str">
            <v>Yes</v>
          </cell>
          <cell r="Z13" t="str">
            <v>No</v>
          </cell>
        </row>
        <row r="14">
          <cell r="A14" t="str">
            <v>2008-00414</v>
          </cell>
          <cell r="B14" t="str">
            <v>Approved</v>
          </cell>
          <cell r="F14">
            <v>39738</v>
          </cell>
          <cell r="G14" t="str">
            <v>Hyland - Hyland</v>
          </cell>
          <cell r="I14" t="str">
            <v>Angelica</v>
          </cell>
          <cell r="J14" t="str">
            <v>NY</v>
          </cell>
          <cell r="L14" t="str">
            <v>Seneca Energy II, LLC</v>
          </cell>
          <cell r="M14" t="str">
            <v>Landfill gas</v>
          </cell>
          <cell r="N14">
            <v>4.8</v>
          </cell>
          <cell r="X14" t="str">
            <v>Yes</v>
          </cell>
          <cell r="Y14" t="str">
            <v>Yes</v>
          </cell>
          <cell r="Z14" t="str">
            <v>No</v>
          </cell>
        </row>
        <row r="15">
          <cell r="A15" t="str">
            <v>2008-00432</v>
          </cell>
          <cell r="B15" t="str">
            <v>Approved</v>
          </cell>
          <cell r="F15">
            <v>39770</v>
          </cell>
          <cell r="G15" t="str">
            <v>UNH POWER PLANT</v>
          </cell>
          <cell r="I15" t="str">
            <v>Durham</v>
          </cell>
          <cell r="J15" t="str">
            <v>NH</v>
          </cell>
          <cell r="L15" t="str">
            <v>University System of New Hampshire</v>
          </cell>
          <cell r="M15" t="str">
            <v>Landfill gas</v>
          </cell>
          <cell r="N15">
            <v>4</v>
          </cell>
          <cell r="X15" t="str">
            <v>Yes</v>
          </cell>
          <cell r="Y15" t="str">
            <v>Yes</v>
          </cell>
          <cell r="Z15" t="str">
            <v>No</v>
          </cell>
        </row>
        <row r="16">
          <cell r="A16" t="str">
            <v>2008-00467</v>
          </cell>
          <cell r="B16" t="str">
            <v>Approved</v>
          </cell>
          <cell r="F16">
            <v>39847</v>
          </cell>
          <cell r="G16" t="str">
            <v xml:space="preserve">High Acres II </v>
          </cell>
          <cell r="I16" t="str">
            <v>Fairport</v>
          </cell>
          <cell r="J16" t="str">
            <v>NY</v>
          </cell>
          <cell r="L16" t="str">
            <v>APX GIS Administrator</v>
          </cell>
          <cell r="M16" t="str">
            <v>Landfill gas</v>
          </cell>
          <cell r="N16">
            <v>6.4</v>
          </cell>
          <cell r="X16" t="str">
            <v>Yes</v>
          </cell>
          <cell r="Y16" t="str">
            <v>Yes</v>
          </cell>
          <cell r="Z16" t="str">
            <v>No</v>
          </cell>
        </row>
        <row r="17">
          <cell r="A17" t="str">
            <v>2008-00469</v>
          </cell>
          <cell r="B17" t="str">
            <v>Approved</v>
          </cell>
          <cell r="F17">
            <v>39801</v>
          </cell>
          <cell r="G17" t="str">
            <v>Mill Seat Landfill</v>
          </cell>
          <cell r="I17" t="str">
            <v>Bergen</v>
          </cell>
          <cell r="J17" t="str">
            <v>NY</v>
          </cell>
          <cell r="L17" t="str">
            <v>Exelon Generation Company, LLC</v>
          </cell>
          <cell r="M17" t="str">
            <v>Landfill gas</v>
          </cell>
          <cell r="N17">
            <v>6.4</v>
          </cell>
          <cell r="X17" t="str">
            <v>Yes</v>
          </cell>
          <cell r="Y17" t="str">
            <v>Yes</v>
          </cell>
          <cell r="Z17" t="str">
            <v>No</v>
          </cell>
        </row>
        <row r="18">
          <cell r="A18" t="str">
            <v>2008-00472</v>
          </cell>
          <cell r="B18" t="str">
            <v>Approved</v>
          </cell>
          <cell r="F18">
            <v>39801</v>
          </cell>
          <cell r="G18" t="str">
            <v>Chaffee Landfill</v>
          </cell>
          <cell r="I18" t="str">
            <v>Chaffee</v>
          </cell>
          <cell r="J18" t="str">
            <v>NY</v>
          </cell>
          <cell r="L18" t="str">
            <v>Exelon Generation Company, LLC</v>
          </cell>
          <cell r="M18" t="str">
            <v>Landfill gas</v>
          </cell>
          <cell r="N18">
            <v>4.8</v>
          </cell>
          <cell r="X18" t="str">
            <v>Yes</v>
          </cell>
          <cell r="Y18" t="str">
            <v>Yes</v>
          </cell>
          <cell r="Z18" t="str">
            <v>No</v>
          </cell>
        </row>
        <row r="19">
          <cell r="A19" t="str">
            <v>2008-00468</v>
          </cell>
          <cell r="B19" t="str">
            <v>Approved</v>
          </cell>
          <cell r="F19">
            <v>39839</v>
          </cell>
          <cell r="G19" t="str">
            <v>MADISON COMPOSITE</v>
          </cell>
          <cell r="I19" t="str">
            <v>Madison</v>
          </cell>
          <cell r="J19" t="str">
            <v>ME</v>
          </cell>
          <cell r="L19" t="str">
            <v>Eagle Creek Hydro Holdings, LLC</v>
          </cell>
          <cell r="M19" t="str">
            <v>Hydroelectric</v>
          </cell>
          <cell r="N19">
            <v>3</v>
          </cell>
          <cell r="X19" t="str">
            <v>Yes</v>
          </cell>
          <cell r="Y19" t="str">
            <v>Yes</v>
          </cell>
          <cell r="Z19" t="str">
            <v>No</v>
          </cell>
        </row>
        <row r="20">
          <cell r="A20" t="str">
            <v>2008-00466</v>
          </cell>
          <cell r="B20" t="str">
            <v>Approved</v>
          </cell>
          <cell r="F20">
            <v>39770</v>
          </cell>
          <cell r="G20" t="str">
            <v>STETSON WIND FARM</v>
          </cell>
          <cell r="I20" t="str">
            <v>Washington County</v>
          </cell>
          <cell r="J20" t="str">
            <v>ME</v>
          </cell>
          <cell r="L20" t="str">
            <v>TerraForm Power, LLC</v>
          </cell>
          <cell r="M20" t="str">
            <v>Wind</v>
          </cell>
          <cell r="N20">
            <v>57</v>
          </cell>
          <cell r="X20" t="str">
            <v>Yes</v>
          </cell>
          <cell r="Y20" t="str">
            <v>Yes</v>
          </cell>
          <cell r="Z20" t="str">
            <v>No</v>
          </cell>
        </row>
        <row r="21">
          <cell r="A21" t="str">
            <v>2008-00478</v>
          </cell>
          <cell r="B21" t="str">
            <v>Approved</v>
          </cell>
          <cell r="F21">
            <v>39800</v>
          </cell>
          <cell r="G21" t="str">
            <v>LEMPSTER WIND</v>
          </cell>
          <cell r="I21" t="str">
            <v>Lempster</v>
          </cell>
          <cell r="J21" t="str">
            <v>NH</v>
          </cell>
          <cell r="L21" t="str">
            <v>Public Service Company of New</v>
          </cell>
          <cell r="M21" t="str">
            <v>Wind</v>
          </cell>
          <cell r="N21">
            <v>24</v>
          </cell>
          <cell r="X21" t="str">
            <v>Yes</v>
          </cell>
          <cell r="Y21" t="str">
            <v>Yes</v>
          </cell>
          <cell r="Z21" t="str">
            <v>No</v>
          </cell>
        </row>
        <row r="22">
          <cell r="A22" t="str">
            <v>2008-00516</v>
          </cell>
          <cell r="B22" t="str">
            <v>Approved</v>
          </cell>
          <cell r="F22">
            <v>39839</v>
          </cell>
          <cell r="G22" t="str">
            <v xml:space="preserve">Clinton - Clinton </v>
          </cell>
          <cell r="I22" t="str">
            <v>Morrisonville</v>
          </cell>
          <cell r="J22" t="str">
            <v>NY</v>
          </cell>
          <cell r="L22" t="str">
            <v>Seneca Energy II, LLC</v>
          </cell>
          <cell r="M22" t="str">
            <v>Landfill gas</v>
          </cell>
          <cell r="N22">
            <v>4.8</v>
          </cell>
          <cell r="X22" t="str">
            <v>Yes</v>
          </cell>
          <cell r="Y22" t="str">
            <v>Yes</v>
          </cell>
          <cell r="Z22" t="str">
            <v>No</v>
          </cell>
        </row>
        <row r="23">
          <cell r="A23" t="str">
            <v>2009-00066</v>
          </cell>
          <cell r="B23" t="str">
            <v>Approved</v>
          </cell>
          <cell r="F23">
            <v>39910</v>
          </cell>
          <cell r="G23" t="str">
            <v>FITCHBURG LANDFILL</v>
          </cell>
          <cell r="I23" t="str">
            <v>Westminster</v>
          </cell>
          <cell r="J23" t="str">
            <v>MA</v>
          </cell>
          <cell r="L23" t="str">
            <v>WM Renewable Energy, L.L.C.</v>
          </cell>
          <cell r="M23" t="str">
            <v>Landfill gas</v>
          </cell>
          <cell r="N23">
            <v>4.8</v>
          </cell>
          <cell r="X23" t="str">
            <v>Yes</v>
          </cell>
          <cell r="Y23" t="str">
            <v>Yes</v>
          </cell>
          <cell r="Z23" t="str">
            <v>No</v>
          </cell>
        </row>
        <row r="24">
          <cell r="A24" t="str">
            <v>2009-00074</v>
          </cell>
          <cell r="B24" t="str">
            <v>Approved</v>
          </cell>
          <cell r="F24">
            <v>39910</v>
          </cell>
          <cell r="G24" t="str">
            <v>Chautauqua - Chautauqua</v>
          </cell>
          <cell r="I24" t="str">
            <v>Jamestown</v>
          </cell>
          <cell r="J24" t="str">
            <v>NY</v>
          </cell>
          <cell r="L24" t="str">
            <v>Seneca Energy II, LLC</v>
          </cell>
          <cell r="M24" t="str">
            <v>Landfill gas</v>
          </cell>
          <cell r="N24">
            <v>6.4</v>
          </cell>
          <cell r="X24" t="str">
            <v>Yes</v>
          </cell>
          <cell r="Y24" t="str">
            <v>Yes</v>
          </cell>
          <cell r="Z24" t="str">
            <v>No</v>
          </cell>
        </row>
        <row r="25">
          <cell r="A25" t="str">
            <v>2009-00077</v>
          </cell>
          <cell r="B25" t="str">
            <v>Approved</v>
          </cell>
          <cell r="F25">
            <v>39909</v>
          </cell>
          <cell r="G25" t="str">
            <v>Fulton - Fulton</v>
          </cell>
          <cell r="I25" t="str">
            <v>Johnstown</v>
          </cell>
          <cell r="J25" t="str">
            <v>NY</v>
          </cell>
          <cell r="L25" t="str">
            <v>Seneca Energy II, LLC</v>
          </cell>
          <cell r="M25" t="str">
            <v>Landfill gas</v>
          </cell>
          <cell r="N25">
            <v>1.6</v>
          </cell>
          <cell r="X25" t="str">
            <v>Yes</v>
          </cell>
          <cell r="Y25" t="str">
            <v>Yes</v>
          </cell>
          <cell r="Z25" t="str">
            <v>No</v>
          </cell>
        </row>
        <row r="26">
          <cell r="A26" t="str">
            <v>2009-00094</v>
          </cell>
          <cell r="B26" t="str">
            <v>Approved</v>
          </cell>
          <cell r="F26">
            <v>39910</v>
          </cell>
          <cell r="G26" t="str">
            <v>Madison County - Madison County</v>
          </cell>
          <cell r="I26" t="str">
            <v>CaNostota</v>
          </cell>
          <cell r="J26" t="str">
            <v>NY</v>
          </cell>
          <cell r="L26" t="str">
            <v>Exelon Generation Company, LLC</v>
          </cell>
          <cell r="M26" t="str">
            <v>Landfill gas</v>
          </cell>
          <cell r="N26">
            <v>1.6</v>
          </cell>
          <cell r="X26" t="str">
            <v>Yes</v>
          </cell>
          <cell r="Y26" t="str">
            <v>Yes</v>
          </cell>
          <cell r="Z26" t="str">
            <v>No</v>
          </cell>
        </row>
        <row r="27">
          <cell r="A27" t="str">
            <v>2009-00093</v>
          </cell>
          <cell r="B27" t="str">
            <v>Approved</v>
          </cell>
          <cell r="F27">
            <v>39910</v>
          </cell>
          <cell r="G27" t="str">
            <v>CROSSROADS LANDFILL</v>
          </cell>
          <cell r="I27" t="str">
            <v>Norridgewock</v>
          </cell>
          <cell r="J27" t="str">
            <v>ME</v>
          </cell>
          <cell r="L27" t="str">
            <v>WM Renewable Energy, L.L.C.</v>
          </cell>
          <cell r="M27" t="str">
            <v>Landfill gas</v>
          </cell>
          <cell r="N27">
            <v>3.2</v>
          </cell>
          <cell r="X27" t="str">
            <v>Yes</v>
          </cell>
          <cell r="Y27" t="str">
            <v>Yes</v>
          </cell>
          <cell r="Z27" t="str">
            <v>No</v>
          </cell>
        </row>
        <row r="28">
          <cell r="A28" t="str">
            <v>2009-00120</v>
          </cell>
          <cell r="B28" t="str">
            <v>Approved</v>
          </cell>
          <cell r="F28">
            <v>39912</v>
          </cell>
          <cell r="G28" t="str">
            <v>High Sheldon Wind Energy Center</v>
          </cell>
          <cell r="I28" t="str">
            <v>Sheldon</v>
          </cell>
          <cell r="J28" t="str">
            <v>NY</v>
          </cell>
          <cell r="L28" t="str">
            <v>NextEra Energy Marketing</v>
          </cell>
          <cell r="M28" t="str">
            <v>Wind</v>
          </cell>
          <cell r="N28">
            <v>112.5</v>
          </cell>
          <cell r="X28" t="str">
            <v>Yes</v>
          </cell>
          <cell r="Y28" t="str">
            <v>Yes</v>
          </cell>
          <cell r="Z28" t="str">
            <v>No</v>
          </cell>
        </row>
        <row r="29">
          <cell r="A29" t="str">
            <v>2009-00184</v>
          </cell>
          <cell r="B29" t="str">
            <v>Approved</v>
          </cell>
          <cell r="F29">
            <v>40057</v>
          </cell>
          <cell r="G29" t="str">
            <v>UNH CHP Plant</v>
          </cell>
          <cell r="I29" t="str">
            <v>Durham</v>
          </cell>
          <cell r="J29" t="str">
            <v>NH</v>
          </cell>
          <cell r="L29" t="str">
            <v>University System of New Hampshire</v>
          </cell>
          <cell r="M29" t="str">
            <v>Landfill gas</v>
          </cell>
          <cell r="N29">
            <v>7.9</v>
          </cell>
          <cell r="X29" t="str">
            <v>Yes</v>
          </cell>
          <cell r="Y29" t="str">
            <v>Yes</v>
          </cell>
          <cell r="Z29" t="str">
            <v>No</v>
          </cell>
        </row>
        <row r="30">
          <cell r="A30" t="str">
            <v>2009-00197</v>
          </cell>
          <cell r="B30" t="str">
            <v>Approved</v>
          </cell>
          <cell r="F30">
            <v>40057</v>
          </cell>
          <cell r="G30" t="str">
            <v>Mark Richey Woodworking Wind Farm - Mark Richey Woodworking Wind Unit #1</v>
          </cell>
          <cell r="I30" t="str">
            <v>Newburyport</v>
          </cell>
          <cell r="J30" t="str">
            <v>MA</v>
          </cell>
          <cell r="L30" t="str">
            <v>MARK RICHEY WOODWORKING</v>
          </cell>
          <cell r="M30" t="str">
            <v>Wind</v>
          </cell>
          <cell r="N30">
            <v>0.6</v>
          </cell>
          <cell r="X30" t="str">
            <v>Yes</v>
          </cell>
          <cell r="Y30" t="str">
            <v>Yes</v>
          </cell>
          <cell r="Z30" t="str">
            <v>No</v>
          </cell>
        </row>
        <row r="31">
          <cell r="A31" t="str">
            <v>2009-00208</v>
          </cell>
          <cell r="B31" t="str">
            <v>Approved</v>
          </cell>
          <cell r="F31">
            <v>40007</v>
          </cell>
          <cell r="G31" t="str">
            <v>Expera - Biomass Boiler - Turbine #6</v>
          </cell>
          <cell r="I31" t="str">
            <v>Old Town</v>
          </cell>
          <cell r="J31" t="str">
            <v>ME</v>
          </cell>
          <cell r="L31" t="str">
            <v>Competitive Energy Services for Expera</v>
          </cell>
          <cell r="M31" t="str">
            <v>Biomass</v>
          </cell>
          <cell r="N31">
            <v>14.5</v>
          </cell>
          <cell r="X31" t="str">
            <v>Yes</v>
          </cell>
          <cell r="Y31" t="str">
            <v>Yes</v>
          </cell>
          <cell r="Z31" t="str">
            <v>No</v>
          </cell>
        </row>
        <row r="32">
          <cell r="A32" t="str">
            <v>2009-00224</v>
          </cell>
          <cell r="B32" t="str">
            <v>Approved</v>
          </cell>
          <cell r="F32">
            <v>40024</v>
          </cell>
          <cell r="G32" t="str">
            <v>Cohocton Wind - CANDIGU_WT_PWR</v>
          </cell>
          <cell r="I32" t="str">
            <v>Cohocton</v>
          </cell>
          <cell r="J32" t="str">
            <v>NY</v>
          </cell>
          <cell r="L32" t="str">
            <v>Constellation Energy Services,</v>
          </cell>
          <cell r="M32" t="str">
            <v>Wind</v>
          </cell>
          <cell r="N32">
            <v>87.5</v>
          </cell>
          <cell r="X32" t="str">
            <v>Yes</v>
          </cell>
          <cell r="Y32" t="str">
            <v>Yes</v>
          </cell>
          <cell r="Z32" t="str">
            <v>No</v>
          </cell>
        </row>
        <row r="33">
          <cell r="A33" t="str">
            <v>2009-00279</v>
          </cell>
          <cell r="B33" t="str">
            <v>Approved</v>
          </cell>
          <cell r="F33">
            <v>40108</v>
          </cell>
          <cell r="G33" t="str">
            <v>BEAVER RIDGE WIND</v>
          </cell>
          <cell r="I33" t="str">
            <v>Freedom</v>
          </cell>
          <cell r="J33" t="str">
            <v>ME</v>
          </cell>
          <cell r="L33" t="str">
            <v>New Hampshire Electric Coopera</v>
          </cell>
          <cell r="M33" t="str">
            <v>Wind</v>
          </cell>
          <cell r="N33">
            <v>4.5</v>
          </cell>
          <cell r="X33" t="str">
            <v>Yes</v>
          </cell>
          <cell r="Y33" t="str">
            <v>Yes</v>
          </cell>
          <cell r="Z33" t="str">
            <v>No</v>
          </cell>
        </row>
        <row r="34">
          <cell r="A34" t="str">
            <v>2009-00288</v>
          </cell>
          <cell r="B34" t="str">
            <v>Approved</v>
          </cell>
          <cell r="F34">
            <v>40108</v>
          </cell>
          <cell r="G34" t="str">
            <v>PPL Colebrook LFGTE - PPL Colebrook LFGTE</v>
          </cell>
          <cell r="I34" t="str">
            <v>Colebrook</v>
          </cell>
          <cell r="J34" t="str">
            <v>NH</v>
          </cell>
          <cell r="L34" t="str">
            <v>New Hampshire Electric Coopera</v>
          </cell>
          <cell r="M34" t="str">
            <v>Landfill gas</v>
          </cell>
          <cell r="N34">
            <v>0.8</v>
          </cell>
          <cell r="X34" t="str">
            <v>Yes</v>
          </cell>
          <cell r="Y34" t="str">
            <v>Yes</v>
          </cell>
          <cell r="Z34" t="str">
            <v>No</v>
          </cell>
        </row>
        <row r="35">
          <cell r="A35" t="str">
            <v>2009-00303</v>
          </cell>
          <cell r="B35" t="str">
            <v>Approved</v>
          </cell>
          <cell r="F35">
            <v>40108</v>
          </cell>
          <cell r="G35" t="str">
            <v>SEAMAN ENERGY LLC</v>
          </cell>
          <cell r="I35" t="str">
            <v>Gardiner</v>
          </cell>
          <cell r="J35" t="str">
            <v>MA</v>
          </cell>
          <cell r="L35" t="str">
            <v>Green Harbor Energy</v>
          </cell>
          <cell r="M35" t="str">
            <v>Landfill gas</v>
          </cell>
          <cell r="N35">
            <v>1</v>
          </cell>
          <cell r="X35" t="str">
            <v>Yes</v>
          </cell>
          <cell r="Y35" t="str">
            <v>Yes</v>
          </cell>
          <cell r="Z35" t="str">
            <v>No</v>
          </cell>
        </row>
        <row r="36">
          <cell r="A36" t="str">
            <v>2009-00370</v>
          </cell>
          <cell r="B36" t="str">
            <v>Approved</v>
          </cell>
          <cell r="F36">
            <v>40119</v>
          </cell>
          <cell r="G36" t="str">
            <v>UNDER5MW - FOX ISLAND WIND2</v>
          </cell>
          <cell r="I36" t="str">
            <v>ViNolhaven</v>
          </cell>
          <cell r="J36" t="str">
            <v>ME</v>
          </cell>
          <cell r="L36" t="str">
            <v>Vermont Public Power Supply Au</v>
          </cell>
          <cell r="M36" t="str">
            <v>Wind</v>
          </cell>
          <cell r="N36">
            <v>4.5</v>
          </cell>
          <cell r="X36" t="str">
            <v>Yes</v>
          </cell>
          <cell r="Y36" t="str">
            <v>Yes</v>
          </cell>
          <cell r="Z36" t="str">
            <v>No</v>
          </cell>
        </row>
        <row r="37">
          <cell r="A37" t="str">
            <v>2009-00386</v>
          </cell>
          <cell r="B37" t="str">
            <v>Approved</v>
          </cell>
          <cell r="F37">
            <v>40248</v>
          </cell>
          <cell r="G37" t="str">
            <v>MM LOWELL LANDFILL - QF</v>
          </cell>
          <cell r="I37" t="str">
            <v>Lowell</v>
          </cell>
          <cell r="J37" t="str">
            <v>MA</v>
          </cell>
          <cell r="L37" t="str">
            <v>CommonWealth New Bedford Energy LLC</v>
          </cell>
          <cell r="M37" t="str">
            <v>Landfill gas</v>
          </cell>
          <cell r="N37">
            <v>0.46</v>
          </cell>
          <cell r="X37" t="str">
            <v>Yes</v>
          </cell>
          <cell r="Y37" t="str">
            <v>Yes</v>
          </cell>
          <cell r="Z37" t="str">
            <v>No</v>
          </cell>
        </row>
        <row r="38">
          <cell r="A38" t="str">
            <v>2009-00389</v>
          </cell>
          <cell r="B38" t="str">
            <v>Approved</v>
          </cell>
          <cell r="F38">
            <v>40190</v>
          </cell>
          <cell r="G38" t="str">
            <v>GRTR NEW BEDFORD LFG UTIL PROJ</v>
          </cell>
          <cell r="I38" t="str">
            <v>New Bedford</v>
          </cell>
          <cell r="J38" t="str">
            <v>MA</v>
          </cell>
          <cell r="L38" t="str">
            <v>CommonWealth New Bedford Energy LLC</v>
          </cell>
          <cell r="M38" t="str">
            <v>Landfill gas</v>
          </cell>
          <cell r="N38">
            <v>3.3</v>
          </cell>
          <cell r="X38" t="str">
            <v>Yes</v>
          </cell>
          <cell r="Y38" t="str">
            <v>Yes</v>
          </cell>
          <cell r="Z38" t="str">
            <v>No</v>
          </cell>
        </row>
        <row r="39">
          <cell r="A39" t="str">
            <v>2009-00395</v>
          </cell>
          <cell r="B39" t="str">
            <v>Approved</v>
          </cell>
          <cell r="F39">
            <v>40183</v>
          </cell>
          <cell r="G39" t="str">
            <v>SAPPI NORTH AMERICA, INC</v>
          </cell>
          <cell r="I39" t="str">
            <v>Westbrook</v>
          </cell>
          <cell r="J39" t="str">
            <v>ME</v>
          </cell>
          <cell r="L39" t="str">
            <v>Sappi North America, Inc.</v>
          </cell>
          <cell r="M39" t="str">
            <v>Biomass</v>
          </cell>
          <cell r="N39">
            <v>50</v>
          </cell>
          <cell r="X39" t="str">
            <v>Yes</v>
          </cell>
          <cell r="Y39" t="str">
            <v>Yes</v>
          </cell>
          <cell r="Z39" t="str">
            <v>No</v>
          </cell>
        </row>
        <row r="40">
          <cell r="A40" t="str">
            <v>2010-00042</v>
          </cell>
          <cell r="B40" t="str">
            <v>Approved</v>
          </cell>
          <cell r="F40">
            <v>40217</v>
          </cell>
          <cell r="G40" t="str">
            <v>STETSON II WIND FARM</v>
          </cell>
          <cell r="I40" t="str">
            <v>T8R3</v>
          </cell>
          <cell r="J40" t="str">
            <v>ME</v>
          </cell>
          <cell r="L40" t="str">
            <v>TerraForm Power, LLC</v>
          </cell>
          <cell r="M40" t="str">
            <v>Wind</v>
          </cell>
          <cell r="N40">
            <v>25.5</v>
          </cell>
          <cell r="X40" t="str">
            <v>Yes</v>
          </cell>
          <cell r="Y40" t="str">
            <v>Yes</v>
          </cell>
          <cell r="Z40" t="str">
            <v>No</v>
          </cell>
        </row>
        <row r="41">
          <cell r="A41" t="str">
            <v>2010-00060</v>
          </cell>
          <cell r="B41" t="str">
            <v>Approved</v>
          </cell>
          <cell r="F41">
            <v>40295</v>
          </cell>
          <cell r="G41" t="str">
            <v>Avery</v>
          </cell>
          <cell r="I41" t="str">
            <v>Laconia</v>
          </cell>
          <cell r="J41" t="str">
            <v>NH</v>
          </cell>
          <cell r="L41" t="str">
            <v>Avery Hydro LLC</v>
          </cell>
          <cell r="M41" t="str">
            <v>Hydroelectric</v>
          </cell>
          <cell r="N41">
            <v>0.46700000000000003</v>
          </cell>
          <cell r="P41" t="str">
            <v>NON32780</v>
          </cell>
          <cell r="X41" t="str">
            <v>Yes</v>
          </cell>
          <cell r="Y41" t="str">
            <v>Yes</v>
          </cell>
          <cell r="Z41" t="str">
            <v>No</v>
          </cell>
        </row>
        <row r="42">
          <cell r="A42" t="str">
            <v>2010-00104</v>
          </cell>
          <cell r="B42" t="str">
            <v>Approved</v>
          </cell>
          <cell r="F42">
            <v>40280</v>
          </cell>
          <cell r="G42" t="str">
            <v>WYRE WYND HYDRO</v>
          </cell>
          <cell r="I42" t="str">
            <v>Jewett City</v>
          </cell>
          <cell r="J42" t="str">
            <v>CT</v>
          </cell>
          <cell r="L42" t="str">
            <v>Gravity Renewables, Inc</v>
          </cell>
          <cell r="M42" t="str">
            <v>Hydroelectric</v>
          </cell>
          <cell r="N42">
            <v>2.78</v>
          </cell>
          <cell r="X42" t="str">
            <v>Yes</v>
          </cell>
          <cell r="Y42" t="str">
            <v>Yes</v>
          </cell>
          <cell r="Z42" t="str">
            <v>No</v>
          </cell>
        </row>
        <row r="43">
          <cell r="A43" t="str">
            <v>2010-00127</v>
          </cell>
          <cell r="B43" t="str">
            <v>Approved</v>
          </cell>
          <cell r="F43">
            <v>40331</v>
          </cell>
          <cell r="G43" t="str">
            <v>Expera -- Biomass Boiler - Turbine #4</v>
          </cell>
          <cell r="I43" t="str">
            <v>Old Town</v>
          </cell>
          <cell r="J43" t="str">
            <v>ME</v>
          </cell>
          <cell r="L43" t="str">
            <v>Competitive Energy Services for Expera</v>
          </cell>
          <cell r="M43" t="str">
            <v>Biomass</v>
          </cell>
          <cell r="N43">
            <v>2</v>
          </cell>
          <cell r="X43" t="str">
            <v>Yes</v>
          </cell>
          <cell r="Y43" t="str">
            <v>Yes</v>
          </cell>
          <cell r="Z43" t="str">
            <v>No</v>
          </cell>
        </row>
        <row r="44">
          <cell r="A44" t="str">
            <v>2010-00189</v>
          </cell>
          <cell r="B44" t="str">
            <v>Approved</v>
          </cell>
          <cell r="F44">
            <v>42627</v>
          </cell>
          <cell r="G44" t="str">
            <v>COVANTA WEST ENFIELD</v>
          </cell>
          <cell r="I44" t="str">
            <v>West Enfield</v>
          </cell>
          <cell r="J44" t="str">
            <v>ME</v>
          </cell>
          <cell r="L44" t="str">
            <v>Stored Solar J&amp;WE, LLC</v>
          </cell>
          <cell r="M44" t="str">
            <v>Biomass</v>
          </cell>
          <cell r="N44">
            <v>27.5</v>
          </cell>
          <cell r="X44" t="str">
            <v>Yes</v>
          </cell>
          <cell r="Y44" t="str">
            <v>Yes</v>
          </cell>
          <cell r="Z44" t="str">
            <v>No</v>
          </cell>
        </row>
        <row r="45">
          <cell r="A45" t="str">
            <v>2010-00210</v>
          </cell>
          <cell r="B45" t="str">
            <v>Approved</v>
          </cell>
          <cell r="F45">
            <v>41442</v>
          </cell>
          <cell r="G45" t="str">
            <v>COVANTA JONESBORO</v>
          </cell>
          <cell r="I45" t="str">
            <v>Jonesboro</v>
          </cell>
          <cell r="J45" t="str">
            <v>ME</v>
          </cell>
          <cell r="L45" t="str">
            <v>Stored Solar J&amp;WE, LLC</v>
          </cell>
          <cell r="M45" t="str">
            <v>Biomass</v>
          </cell>
          <cell r="N45">
            <v>27.5</v>
          </cell>
          <cell r="X45" t="str">
            <v>Yes</v>
          </cell>
          <cell r="Y45" t="str">
            <v>No</v>
          </cell>
          <cell r="Z45" t="str">
            <v>No</v>
          </cell>
        </row>
        <row r="46">
          <cell r="A46" t="str">
            <v>2010-00224</v>
          </cell>
          <cell r="B46" t="str">
            <v>Approved</v>
          </cell>
          <cell r="F46">
            <v>40381</v>
          </cell>
          <cell r="G46" t="str">
            <v>SunGen StepGuys - SunGen StepGuys</v>
          </cell>
          <cell r="I46" t="str">
            <v>Alfred</v>
          </cell>
          <cell r="J46" t="str">
            <v>ME</v>
          </cell>
          <cell r="L46" t="str">
            <v>Talmage Solar Engineering, Inc.</v>
          </cell>
          <cell r="M46" t="str">
            <v>Solar Photovoltaic</v>
          </cell>
          <cell r="N46">
            <v>0.111</v>
          </cell>
          <cell r="X46" t="str">
            <v>Yes</v>
          </cell>
          <cell r="Y46" t="str">
            <v>Yes</v>
          </cell>
          <cell r="Z46" t="str">
            <v>No</v>
          </cell>
        </row>
        <row r="47">
          <cell r="A47" t="str">
            <v>2010-00254</v>
          </cell>
          <cell r="B47" t="str">
            <v>Approved</v>
          </cell>
          <cell r="F47">
            <v>40445</v>
          </cell>
          <cell r="G47" t="str">
            <v>THUNDERMIST HYDRO QF</v>
          </cell>
          <cell r="I47" t="str">
            <v>Woonsocket</v>
          </cell>
          <cell r="J47" t="str">
            <v>RI</v>
          </cell>
          <cell r="L47" t="str">
            <v>Thundermist Hydropower</v>
          </cell>
          <cell r="M47" t="str">
            <v>Hydroelectric</v>
          </cell>
          <cell r="N47">
            <v>1.2</v>
          </cell>
          <cell r="X47" t="str">
            <v>Yes</v>
          </cell>
          <cell r="Y47" t="str">
            <v>No</v>
          </cell>
          <cell r="Z47" t="str">
            <v>No</v>
          </cell>
        </row>
        <row r="48">
          <cell r="A48" t="str">
            <v>2011-00055</v>
          </cell>
          <cell r="B48" t="str">
            <v>Approved</v>
          </cell>
          <cell r="F48">
            <v>40632</v>
          </cell>
          <cell r="G48" t="str">
            <v>UNION GAS STATION</v>
          </cell>
          <cell r="I48" t="str">
            <v>Waterville</v>
          </cell>
          <cell r="J48" t="str">
            <v>ME</v>
          </cell>
          <cell r="L48" t="str">
            <v>Essex Hydro Associates, LLC</v>
          </cell>
          <cell r="M48" t="str">
            <v>Hydroelectric</v>
          </cell>
          <cell r="N48">
            <v>1.8</v>
          </cell>
          <cell r="X48" t="str">
            <v>Yes</v>
          </cell>
          <cell r="Y48" t="str">
            <v>No</v>
          </cell>
          <cell r="Z48" t="str">
            <v>No</v>
          </cell>
        </row>
        <row r="49">
          <cell r="A49" t="str">
            <v>2011-00102</v>
          </cell>
          <cell r="B49" t="str">
            <v>Approved</v>
          </cell>
          <cell r="F49">
            <v>40870</v>
          </cell>
          <cell r="G49" t="str">
            <v>BUCKSPORT - G2 and G3</v>
          </cell>
          <cell r="I49" t="str">
            <v>Bucksport</v>
          </cell>
          <cell r="J49" t="str">
            <v>ME</v>
          </cell>
          <cell r="L49" t="str">
            <v>Bucksport Generation LLC</v>
          </cell>
          <cell r="M49" t="str">
            <v>Biomass</v>
          </cell>
          <cell r="N49">
            <v>10</v>
          </cell>
          <cell r="P49" t="str">
            <v>MSS46976</v>
          </cell>
          <cell r="X49" t="str">
            <v>Yes</v>
          </cell>
          <cell r="Y49" t="str">
            <v>Yes</v>
          </cell>
          <cell r="Z49" t="str">
            <v>No</v>
          </cell>
        </row>
        <row r="50">
          <cell r="A50" t="str">
            <v>2011-00159</v>
          </cell>
          <cell r="B50" t="str">
            <v>Approved</v>
          </cell>
          <cell r="F50">
            <v>40739</v>
          </cell>
          <cell r="G50" t="str">
            <v>ROLLINS WIND Farm</v>
          </cell>
          <cell r="I50" t="str">
            <v>Lincoln</v>
          </cell>
          <cell r="J50" t="str">
            <v>ME</v>
          </cell>
          <cell r="L50" t="str">
            <v>Evergreen Wind Power II, LLC</v>
          </cell>
          <cell r="M50" t="str">
            <v>Wind</v>
          </cell>
          <cell r="N50">
            <v>60</v>
          </cell>
          <cell r="X50" t="str">
            <v>Yes</v>
          </cell>
          <cell r="Y50" t="str">
            <v>Yes</v>
          </cell>
          <cell r="Z50" t="str">
            <v>No</v>
          </cell>
        </row>
        <row r="51">
          <cell r="A51" t="str">
            <v>2011-00166</v>
          </cell>
          <cell r="B51" t="str">
            <v>Approved</v>
          </cell>
          <cell r="F51">
            <v>40687</v>
          </cell>
          <cell r="G51" t="str">
            <v>EXETER AGRI ENERGY</v>
          </cell>
          <cell r="I51" t="str">
            <v>Exeter</v>
          </cell>
          <cell r="J51" t="str">
            <v>ME</v>
          </cell>
          <cell r="L51" t="str">
            <v>Exeter Agri-Energy, LLC</v>
          </cell>
          <cell r="M51" t="str">
            <v>Digester gas</v>
          </cell>
          <cell r="N51">
            <v>2.98</v>
          </cell>
          <cell r="X51" t="str">
            <v>Yes</v>
          </cell>
          <cell r="Y51" t="str">
            <v>Yes</v>
          </cell>
          <cell r="Z51" t="str">
            <v>No</v>
          </cell>
        </row>
        <row r="52">
          <cell r="A52" t="str">
            <v>2011-00325</v>
          </cell>
          <cell r="B52" t="str">
            <v>Approved</v>
          </cell>
          <cell r="F52">
            <v>40814</v>
          </cell>
          <cell r="G52" t="str">
            <v>SHEFFIELD WIND PLANT</v>
          </cell>
          <cell r="I52" t="str">
            <v>Sheffield</v>
          </cell>
          <cell r="J52" t="str">
            <v>VT</v>
          </cell>
          <cell r="L52" t="str">
            <v>TerraForm Power, LLC</v>
          </cell>
          <cell r="M52" t="str">
            <v>Wind</v>
          </cell>
          <cell r="N52">
            <v>40</v>
          </cell>
          <cell r="X52" t="str">
            <v>Yes</v>
          </cell>
          <cell r="Y52" t="str">
            <v>Yes</v>
          </cell>
          <cell r="Z52" t="str">
            <v>No</v>
          </cell>
        </row>
        <row r="53">
          <cell r="A53" t="str">
            <v>2011-00374</v>
          </cell>
          <cell r="B53" t="str">
            <v>Approved</v>
          </cell>
          <cell r="F53">
            <v>41439</v>
          </cell>
          <cell r="G53" t="str">
            <v>ReEnergy Fort Fairfield - Fort Fairfield</v>
          </cell>
          <cell r="I53" t="str">
            <v>Fort Fairfield</v>
          </cell>
          <cell r="J53" t="str">
            <v>ME</v>
          </cell>
          <cell r="L53" t="str">
            <v>ReEnergy Stratton LLC</v>
          </cell>
          <cell r="M53" t="str">
            <v>Wood</v>
          </cell>
          <cell r="N53">
            <v>36</v>
          </cell>
          <cell r="X53" t="str">
            <v>Yes</v>
          </cell>
          <cell r="Y53" t="str">
            <v>Yes</v>
          </cell>
          <cell r="Z53" t="str">
            <v>No</v>
          </cell>
        </row>
        <row r="54">
          <cell r="A54" t="str">
            <v>2011-00379</v>
          </cell>
          <cell r="B54" t="str">
            <v>Approved</v>
          </cell>
          <cell r="F54">
            <v>40840</v>
          </cell>
          <cell r="G54" t="str">
            <v>RECORD HILL WIND</v>
          </cell>
          <cell r="I54" t="str">
            <v>Roxbury</v>
          </cell>
          <cell r="J54" t="str">
            <v>ME</v>
          </cell>
          <cell r="L54" t="str">
            <v>Record Hill Wind LLC</v>
          </cell>
          <cell r="M54" t="str">
            <v>Wind</v>
          </cell>
          <cell r="N54">
            <v>50.6</v>
          </cell>
          <cell r="X54" t="str">
            <v>Yes</v>
          </cell>
          <cell r="Y54" t="str">
            <v>Yes</v>
          </cell>
          <cell r="Z54" t="str">
            <v>No</v>
          </cell>
        </row>
        <row r="55">
          <cell r="A55" t="str">
            <v>2012-00039</v>
          </cell>
          <cell r="B55" t="str">
            <v>Approved</v>
          </cell>
          <cell r="F55">
            <v>40938</v>
          </cell>
          <cell r="G55" t="str">
            <v>SOUTHBRIDGE LANDFILL</v>
          </cell>
          <cell r="I55" t="str">
            <v>Southbridge</v>
          </cell>
          <cell r="J55" t="str">
            <v>MA</v>
          </cell>
          <cell r="L55" t="str">
            <v>NextEra Energy Marketing</v>
          </cell>
          <cell r="M55" t="str">
            <v>Landfill gas</v>
          </cell>
          <cell r="N55">
            <v>1.6</v>
          </cell>
          <cell r="X55" t="str">
            <v>Yes</v>
          </cell>
          <cell r="Y55" t="str">
            <v>Yes</v>
          </cell>
          <cell r="Z55" t="str">
            <v>No</v>
          </cell>
        </row>
        <row r="56">
          <cell r="A56" t="str">
            <v>2012-00081</v>
          </cell>
          <cell r="B56" t="str">
            <v>Approved</v>
          </cell>
          <cell r="F56">
            <v>41177</v>
          </cell>
          <cell r="G56" t="str">
            <v>ORANGE HYDRO 2</v>
          </cell>
          <cell r="I56" t="str">
            <v>Orange</v>
          </cell>
          <cell r="J56" t="str">
            <v>MA</v>
          </cell>
          <cell r="L56" t="str">
            <v>O'Connell Development Group Inc.</v>
          </cell>
          <cell r="M56" t="str">
            <v>Hydroelectric</v>
          </cell>
          <cell r="N56">
            <v>0.45500000000000002</v>
          </cell>
          <cell r="X56" t="str">
            <v>Yes</v>
          </cell>
          <cell r="Y56" t="str">
            <v>Yes</v>
          </cell>
          <cell r="Z56" t="str">
            <v>No</v>
          </cell>
        </row>
        <row r="57">
          <cell r="A57" t="str">
            <v>2012-00087</v>
          </cell>
          <cell r="B57" t="str">
            <v>Approved</v>
          </cell>
          <cell r="F57">
            <v>41009</v>
          </cell>
          <cell r="G57" t="str">
            <v>Moose River Lumber - Moose River Unit #1</v>
          </cell>
          <cell r="I57" t="str">
            <v>Moose River</v>
          </cell>
          <cell r="J57" t="str">
            <v>ME</v>
          </cell>
          <cell r="L57" t="str">
            <v>MRL Energy LLC</v>
          </cell>
          <cell r="M57" t="str">
            <v>Biomass</v>
          </cell>
          <cell r="N57">
            <v>0.46500000000000002</v>
          </cell>
          <cell r="X57" t="str">
            <v>Yes</v>
          </cell>
          <cell r="Y57" t="str">
            <v>Yes</v>
          </cell>
          <cell r="Z57" t="str">
            <v>No</v>
          </cell>
        </row>
        <row r="58">
          <cell r="A58" t="str">
            <v>2012-00108</v>
          </cell>
          <cell r="B58" t="str">
            <v>Approved</v>
          </cell>
          <cell r="F58">
            <v>40982</v>
          </cell>
          <cell r="G58" t="str">
            <v>Cobscook Bay Tidal Energy Project</v>
          </cell>
          <cell r="I58" t="str">
            <v>Lubec</v>
          </cell>
          <cell r="J58" t="str">
            <v>ME</v>
          </cell>
          <cell r="L58" t="str">
            <v>ORPC Maine LLC</v>
          </cell>
          <cell r="M58" t="str">
            <v>Ocean Tidal</v>
          </cell>
          <cell r="N58">
            <v>0.9</v>
          </cell>
          <cell r="X58" t="str">
            <v>Yes</v>
          </cell>
          <cell r="Y58" t="str">
            <v>Yes</v>
          </cell>
          <cell r="Z58" t="str">
            <v>No</v>
          </cell>
        </row>
        <row r="59">
          <cell r="A59" t="str">
            <v>2012-00166</v>
          </cell>
          <cell r="B59" t="str">
            <v>Approved</v>
          </cell>
          <cell r="F59">
            <v>41099</v>
          </cell>
          <cell r="G59" t="str">
            <v xml:space="preserve">KEZAR MIDDLE FALLS </v>
          </cell>
          <cell r="I59" t="str">
            <v>Porter and Parsonfield</v>
          </cell>
          <cell r="J59" t="str">
            <v>ME</v>
          </cell>
          <cell r="L59" t="str">
            <v>Eagle Creek Development Holdings, LLC</v>
          </cell>
          <cell r="M59" t="str">
            <v>Hydroelectric</v>
          </cell>
          <cell r="N59">
            <v>0.15</v>
          </cell>
          <cell r="X59" t="str">
            <v>Yes</v>
          </cell>
          <cell r="Y59" t="str">
            <v>No</v>
          </cell>
          <cell r="Z59" t="str">
            <v>No</v>
          </cell>
        </row>
        <row r="60">
          <cell r="A60" t="str">
            <v>2012-00203</v>
          </cell>
          <cell r="B60" t="str">
            <v>Approved</v>
          </cell>
          <cell r="F60">
            <v>41555</v>
          </cell>
          <cell r="G60" t="str">
            <v>YORK HYDRO</v>
          </cell>
          <cell r="I60" t="str">
            <v>Sanford and Kennebunk</v>
          </cell>
          <cell r="J60" t="str">
            <v>ME</v>
          </cell>
          <cell r="L60" t="str">
            <v>Blackstone Hydro, Inc.</v>
          </cell>
          <cell r="M60" t="str">
            <v>Hydroelectric</v>
          </cell>
          <cell r="N60">
            <v>1.095</v>
          </cell>
          <cell r="X60" t="str">
            <v>Yes</v>
          </cell>
          <cell r="Y60" t="str">
            <v>Yes</v>
          </cell>
          <cell r="Z60" t="str">
            <v>No</v>
          </cell>
        </row>
        <row r="61">
          <cell r="A61" t="str">
            <v>2012-00231</v>
          </cell>
          <cell r="B61" t="str">
            <v>Approved</v>
          </cell>
          <cell r="F61">
            <v>41080</v>
          </cell>
          <cell r="G61" t="str">
            <v>GWH Moody School</v>
          </cell>
          <cell r="I61" t="str">
            <v>Hinckley</v>
          </cell>
          <cell r="J61" t="str">
            <v>ME</v>
          </cell>
          <cell r="L61" t="str">
            <v>ReVision Energy Inc.</v>
          </cell>
          <cell r="M61" t="str">
            <v>Solar Photovoltaic</v>
          </cell>
          <cell r="N61">
            <v>2.5999999999999999E-2</v>
          </cell>
          <cell r="X61" t="str">
            <v>Yes</v>
          </cell>
          <cell r="Y61" t="str">
            <v>Yes</v>
          </cell>
          <cell r="Z61" t="str">
            <v>No</v>
          </cell>
        </row>
        <row r="62">
          <cell r="A62" t="str">
            <v>2012-00240</v>
          </cell>
          <cell r="B62" t="str">
            <v>Approved</v>
          </cell>
          <cell r="F62">
            <v>41162</v>
          </cell>
          <cell r="G62" t="str">
            <v>HIGHGATE - HIGHGATE FALLS UNIT #5</v>
          </cell>
          <cell r="I62" t="str">
            <v>Highgate</v>
          </cell>
          <cell r="J62" t="str">
            <v>VT</v>
          </cell>
          <cell r="L62" t="str">
            <v>Vermont Public Power Supply Au</v>
          </cell>
          <cell r="M62" t="str">
            <v>Hydroelectric</v>
          </cell>
          <cell r="N62">
            <v>0.8</v>
          </cell>
          <cell r="X62" t="str">
            <v>Yes</v>
          </cell>
          <cell r="Y62" t="str">
            <v>Yes</v>
          </cell>
          <cell r="Z62" t="str">
            <v>No</v>
          </cell>
        </row>
        <row r="63">
          <cell r="A63" t="str">
            <v>2012-00276</v>
          </cell>
          <cell r="B63" t="str">
            <v>Approved</v>
          </cell>
          <cell r="F63">
            <v>41086</v>
          </cell>
          <cell r="G63" t="str">
            <v>Steuben Landfill Generator RI - Steuben REC LFGE RI</v>
          </cell>
          <cell r="I63" t="str">
            <v>Bath</v>
          </cell>
          <cell r="J63" t="str">
            <v>NY</v>
          </cell>
          <cell r="L63" t="str">
            <v>APX GIS Administrator</v>
          </cell>
          <cell r="M63" t="str">
            <v>Landfill gas</v>
          </cell>
          <cell r="N63">
            <v>3.2</v>
          </cell>
          <cell r="X63" t="str">
            <v>Yes</v>
          </cell>
          <cell r="Y63" t="str">
            <v>Yes</v>
          </cell>
          <cell r="Z63" t="str">
            <v>No</v>
          </cell>
        </row>
        <row r="64">
          <cell r="A64" t="str">
            <v>2012-00282</v>
          </cell>
          <cell r="B64" t="str">
            <v>Approved</v>
          </cell>
          <cell r="F64">
            <v>41137</v>
          </cell>
          <cell r="G64" t="str">
            <v>Irving Forest Products - Unit #1</v>
          </cell>
          <cell r="I64" t="str">
            <v>Dixfield</v>
          </cell>
          <cell r="J64" t="str">
            <v>ME</v>
          </cell>
          <cell r="L64" t="str">
            <v>Irving Forest Products, Inc</v>
          </cell>
          <cell r="M64" t="str">
            <v>Biomass</v>
          </cell>
          <cell r="N64">
            <v>0.72499999999999998</v>
          </cell>
          <cell r="X64" t="str">
            <v>Yes</v>
          </cell>
          <cell r="Y64" t="str">
            <v>Yes</v>
          </cell>
          <cell r="Z64" t="str">
            <v>No</v>
          </cell>
        </row>
        <row r="65">
          <cell r="A65" t="str">
            <v>2012-00439</v>
          </cell>
          <cell r="B65" t="str">
            <v>Approved</v>
          </cell>
          <cell r="F65">
            <v>41627</v>
          </cell>
          <cell r="G65" t="str">
            <v>Rumford Paper Company - No4</v>
          </cell>
          <cell r="I65" t="str">
            <v>Rumford</v>
          </cell>
          <cell r="J65" t="str">
            <v>ME</v>
          </cell>
          <cell r="L65" t="str">
            <v>ND Paper Inc.</v>
          </cell>
          <cell r="M65" t="str">
            <v>Biomass</v>
          </cell>
          <cell r="N65">
            <v>38</v>
          </cell>
          <cell r="X65" t="str">
            <v>Yes</v>
          </cell>
          <cell r="Y65" t="str">
            <v>Yes</v>
          </cell>
          <cell r="Z65" t="str">
            <v>No</v>
          </cell>
        </row>
        <row r="66">
          <cell r="A66" t="str">
            <v>2012-00457</v>
          </cell>
          <cell r="B66" t="str">
            <v>Approved</v>
          </cell>
          <cell r="F66">
            <v>41215</v>
          </cell>
          <cell r="G66" t="str">
            <v>NORTH HARTLAND HYDRO</v>
          </cell>
          <cell r="I66" t="str">
            <v>Hartland</v>
          </cell>
          <cell r="J66" t="str">
            <v>VT</v>
          </cell>
          <cell r="L66" t="str">
            <v>Essex Hydro Associates, LLC</v>
          </cell>
          <cell r="M66" t="str">
            <v>Hydroelectric</v>
          </cell>
          <cell r="N66">
            <v>4.0999999999999996</v>
          </cell>
          <cell r="X66" t="str">
            <v>Yes</v>
          </cell>
          <cell r="Y66" t="str">
            <v>No</v>
          </cell>
          <cell r="Z66" t="str">
            <v>No</v>
          </cell>
        </row>
        <row r="67">
          <cell r="A67" t="str">
            <v>2012-00488</v>
          </cell>
          <cell r="B67" t="str">
            <v>Approved</v>
          </cell>
          <cell r="F67">
            <v>41522</v>
          </cell>
          <cell r="G67" t="str">
            <v>SAPPI SOMERSET/HINCKLEY</v>
          </cell>
          <cell r="I67" t="str">
            <v>Skowhegan</v>
          </cell>
          <cell r="J67" t="str">
            <v>ME</v>
          </cell>
          <cell r="L67" t="str">
            <v>Sappi North America Somerset</v>
          </cell>
          <cell r="M67" t="str">
            <v>Biomass</v>
          </cell>
          <cell r="N67">
            <v>31</v>
          </cell>
          <cell r="X67" t="str">
            <v>Yes</v>
          </cell>
          <cell r="Y67" t="str">
            <v>Yes</v>
          </cell>
          <cell r="Z67" t="str">
            <v>No</v>
          </cell>
        </row>
        <row r="68">
          <cell r="A68" t="str">
            <v>2012-00502</v>
          </cell>
          <cell r="B68" t="str">
            <v>Approved</v>
          </cell>
          <cell r="F68">
            <v>41211</v>
          </cell>
          <cell r="G68" t="str">
            <v>GRANITE RELIABLE POWER, LLC</v>
          </cell>
          <cell r="I68" t="str">
            <v>Drummer</v>
          </cell>
          <cell r="J68" t="str">
            <v>NH</v>
          </cell>
          <cell r="L68" t="str">
            <v>Granite Reliable Power, LLC</v>
          </cell>
          <cell r="M68" t="str">
            <v>Wind</v>
          </cell>
          <cell r="N68">
            <v>99</v>
          </cell>
          <cell r="X68" t="str">
            <v>Yes</v>
          </cell>
          <cell r="Y68" t="str">
            <v>Yes</v>
          </cell>
          <cell r="Z68" t="str">
            <v>No</v>
          </cell>
        </row>
        <row r="69">
          <cell r="A69" t="str">
            <v>2012-00552</v>
          </cell>
          <cell r="B69" t="str">
            <v>Approved</v>
          </cell>
          <cell r="F69">
            <v>41214</v>
          </cell>
          <cell r="G69" t="str">
            <v>The Jackson Laboratory - JAX Biomass</v>
          </cell>
          <cell r="I69" t="str">
            <v>Bar Harbor</v>
          </cell>
          <cell r="J69" t="str">
            <v>ME</v>
          </cell>
          <cell r="L69" t="str">
            <v>The Jackson Laboratory</v>
          </cell>
          <cell r="M69" t="str">
            <v>Biomass</v>
          </cell>
          <cell r="N69">
            <v>0.61</v>
          </cell>
          <cell r="X69" t="str">
            <v>Yes</v>
          </cell>
          <cell r="Y69" t="str">
            <v>Yes</v>
          </cell>
          <cell r="Z69" t="str">
            <v>No</v>
          </cell>
        </row>
        <row r="70">
          <cell r="A70" t="str">
            <v>2012-00590</v>
          </cell>
          <cell r="B70" t="str">
            <v>Approved</v>
          </cell>
          <cell r="F70">
            <v>41310</v>
          </cell>
          <cell r="G70" t="str">
            <v>ICE HOUSE PARTNERS INC.</v>
          </cell>
          <cell r="I70" t="str">
            <v>Ayer</v>
          </cell>
          <cell r="J70" t="str">
            <v>MA</v>
          </cell>
          <cell r="L70" t="str">
            <v>Ice House Partners, Inc.</v>
          </cell>
          <cell r="M70" t="str">
            <v>Hydroelectric</v>
          </cell>
          <cell r="N70">
            <v>0.28000000000000003</v>
          </cell>
          <cell r="X70" t="str">
            <v>Yes</v>
          </cell>
          <cell r="Y70" t="str">
            <v>Yes</v>
          </cell>
          <cell r="Z70" t="str">
            <v>No</v>
          </cell>
        </row>
        <row r="71">
          <cell r="A71" t="str">
            <v>2013-00112</v>
          </cell>
          <cell r="B71" t="str">
            <v>Approved</v>
          </cell>
          <cell r="F71">
            <v>41365</v>
          </cell>
          <cell r="G71" t="str">
            <v>BURGESS BIOPOWER</v>
          </cell>
          <cell r="I71" t="str">
            <v>Berlin</v>
          </cell>
          <cell r="J71" t="str">
            <v>NH</v>
          </cell>
          <cell r="L71" t="str">
            <v>Berlin Station, LLC</v>
          </cell>
          <cell r="M71" t="str">
            <v>Biomass</v>
          </cell>
          <cell r="N71">
            <v>75</v>
          </cell>
          <cell r="X71" t="str">
            <v>Yes</v>
          </cell>
          <cell r="Y71" t="str">
            <v>Yes</v>
          </cell>
          <cell r="Z71" t="str">
            <v>No</v>
          </cell>
        </row>
        <row r="72">
          <cell r="A72" t="str">
            <v>2013-00163</v>
          </cell>
          <cell r="B72" t="str">
            <v>Approved</v>
          </cell>
          <cell r="F72">
            <v>41662</v>
          </cell>
          <cell r="G72" t="str">
            <v>HOPKINTON HYDRO</v>
          </cell>
          <cell r="I72" t="str">
            <v>Contookcook</v>
          </cell>
          <cell r="J72" t="str">
            <v>NH</v>
          </cell>
          <cell r="L72" t="str">
            <v>Contoocook Hydro, LLC</v>
          </cell>
          <cell r="M72" t="str">
            <v>Hydroelectric</v>
          </cell>
          <cell r="N72">
            <v>0.25</v>
          </cell>
          <cell r="X72" t="str">
            <v>Yes</v>
          </cell>
          <cell r="Y72" t="str">
            <v>Yes</v>
          </cell>
          <cell r="Z72" t="str">
            <v>No</v>
          </cell>
        </row>
        <row r="73">
          <cell r="A73" t="str">
            <v>2013-00281</v>
          </cell>
          <cell r="B73" t="str">
            <v>Approved</v>
          </cell>
          <cell r="F73">
            <v>41410</v>
          </cell>
          <cell r="G73" t="str">
            <v>CAMELOT_WIND_ID1240</v>
          </cell>
          <cell r="I73" t="str">
            <v>Plymouth</v>
          </cell>
          <cell r="J73" t="str">
            <v>MA</v>
          </cell>
          <cell r="L73" t="str">
            <v>Camelot Wind, LLC</v>
          </cell>
          <cell r="M73" t="str">
            <v>Wind</v>
          </cell>
          <cell r="N73">
            <v>1.5</v>
          </cell>
          <cell r="X73" t="str">
            <v>Yes</v>
          </cell>
          <cell r="Y73" t="str">
            <v>Yes</v>
          </cell>
          <cell r="Z73" t="str">
            <v>No</v>
          </cell>
        </row>
        <row r="74">
          <cell r="A74" t="str">
            <v>2014-00009</v>
          </cell>
          <cell r="B74" t="str">
            <v>Approved</v>
          </cell>
          <cell r="F74">
            <v>41654</v>
          </cell>
          <cell r="G74" t="str">
            <v>Auburn_LFGE - Auburn Energy</v>
          </cell>
          <cell r="I74" t="str">
            <v>Auburn</v>
          </cell>
          <cell r="J74" t="str">
            <v>NY</v>
          </cell>
          <cell r="L74" t="str">
            <v>Seneca Energy II, LLC</v>
          </cell>
          <cell r="M74" t="str">
            <v>Landfill gas</v>
          </cell>
          <cell r="N74">
            <v>3.17</v>
          </cell>
          <cell r="X74" t="str">
            <v>Yes</v>
          </cell>
          <cell r="Y74" t="str">
            <v>Yes</v>
          </cell>
          <cell r="Z74" t="str">
            <v>No</v>
          </cell>
        </row>
        <row r="75">
          <cell r="A75" t="str">
            <v>2015-00320</v>
          </cell>
          <cell r="B75" t="str">
            <v>Approved</v>
          </cell>
          <cell r="F75">
            <v>42310</v>
          </cell>
          <cell r="G75" t="str">
            <v>JERICHO WIND</v>
          </cell>
          <cell r="I75" t="str">
            <v>Berlin</v>
          </cell>
          <cell r="J75" t="str">
            <v>NH</v>
          </cell>
          <cell r="L75" t="str">
            <v>Jericho Power LLC</v>
          </cell>
          <cell r="M75" t="str">
            <v>Wind</v>
          </cell>
          <cell r="N75">
            <v>12.05</v>
          </cell>
          <cell r="X75" t="str">
            <v>Yes</v>
          </cell>
          <cell r="Y75" t="str">
            <v>Yes</v>
          </cell>
          <cell r="Z75" t="str">
            <v>No</v>
          </cell>
        </row>
        <row r="76">
          <cell r="A76" t="str">
            <v>2015-00325</v>
          </cell>
          <cell r="B76" t="str">
            <v>Approved</v>
          </cell>
          <cell r="F76">
            <v>42461</v>
          </cell>
          <cell r="G76" t="str">
            <v>Androscoggin - Androscoggin G-1,2,3</v>
          </cell>
          <cell r="I76" t="str">
            <v>Jay</v>
          </cell>
          <cell r="J76" t="str">
            <v>ME</v>
          </cell>
          <cell r="L76" t="str">
            <v>Pixelle Androscoggin LLC.</v>
          </cell>
          <cell r="M76" t="str">
            <v>Biomass</v>
          </cell>
          <cell r="N76">
            <v>18</v>
          </cell>
          <cell r="X76" t="str">
            <v>Yes</v>
          </cell>
          <cell r="Y76" t="str">
            <v>Yes</v>
          </cell>
          <cell r="Z76" t="str">
            <v>No</v>
          </cell>
        </row>
        <row r="77">
          <cell r="A77" t="str">
            <v>2015-00347</v>
          </cell>
          <cell r="B77" t="str">
            <v>Approved</v>
          </cell>
          <cell r="F77">
            <v>42338</v>
          </cell>
          <cell r="G77" t="str">
            <v>ATHENS ENERGY LLC</v>
          </cell>
          <cell r="I77" t="str">
            <v>Athens</v>
          </cell>
          <cell r="J77" t="str">
            <v>ME</v>
          </cell>
          <cell r="L77" t="str">
            <v>Athens Energy LLC</v>
          </cell>
          <cell r="M77" t="str">
            <v>Biomass</v>
          </cell>
          <cell r="N77">
            <v>7.1</v>
          </cell>
          <cell r="X77" t="str">
            <v>Yes</v>
          </cell>
          <cell r="Y77" t="str">
            <v>Yes</v>
          </cell>
          <cell r="Z77" t="str">
            <v>No</v>
          </cell>
        </row>
        <row r="78">
          <cell r="A78" t="str">
            <v>2016-00047</v>
          </cell>
          <cell r="B78" t="str">
            <v>Approved</v>
          </cell>
          <cell r="F78">
            <v>42565</v>
          </cell>
          <cell r="G78" t="str">
            <v>GOOSE RIVER HYDRO, INC.</v>
          </cell>
          <cell r="I78" t="str">
            <v>Waldo County</v>
          </cell>
          <cell r="J78" t="str">
            <v>ME</v>
          </cell>
          <cell r="L78" t="str">
            <v>Goose River Hydro, Inc.</v>
          </cell>
          <cell r="M78" t="str">
            <v>Hydroelectric</v>
          </cell>
          <cell r="N78">
            <v>0.43</v>
          </cell>
          <cell r="X78" t="str">
            <v>Yes</v>
          </cell>
          <cell r="Y78" t="str">
            <v>No</v>
          </cell>
          <cell r="Z78" t="str">
            <v>No</v>
          </cell>
        </row>
        <row r="79">
          <cell r="A79" t="str">
            <v>2016-00077</v>
          </cell>
          <cell r="B79" t="str">
            <v>Approved</v>
          </cell>
          <cell r="F79">
            <v>42552</v>
          </cell>
          <cell r="G79" t="str">
            <v>Rumford Paper Company - No4</v>
          </cell>
          <cell r="I79" t="str">
            <v>Rumford</v>
          </cell>
          <cell r="J79" t="str">
            <v>ME</v>
          </cell>
          <cell r="L79" t="str">
            <v>ND Paper Inc.</v>
          </cell>
          <cell r="M79" t="str">
            <v>Wood</v>
          </cell>
          <cell r="N79">
            <v>20</v>
          </cell>
          <cell r="X79" t="str">
            <v>Yes</v>
          </cell>
          <cell r="Y79" t="str">
            <v>Yes</v>
          </cell>
          <cell r="Z79" t="str">
            <v>No</v>
          </cell>
        </row>
        <row r="80">
          <cell r="A80" t="str">
            <v>2016-00155</v>
          </cell>
          <cell r="B80" t="str">
            <v>Approved</v>
          </cell>
          <cell r="F80">
            <v>42633</v>
          </cell>
          <cell r="G80" t="str">
            <v>Marble River, LLC - Marble River, LLC</v>
          </cell>
          <cell r="I80" t="str">
            <v>Churubusco</v>
          </cell>
          <cell r="J80" t="str">
            <v>NY</v>
          </cell>
          <cell r="L80" t="str">
            <v>Marble River, LLC</v>
          </cell>
          <cell r="M80" t="str">
            <v>Wind</v>
          </cell>
          <cell r="N80">
            <v>215.25</v>
          </cell>
          <cell r="X80" t="str">
            <v>Yes</v>
          </cell>
          <cell r="Y80" t="str">
            <v>Yes</v>
          </cell>
          <cell r="Z80" t="str">
            <v>No</v>
          </cell>
        </row>
        <row r="81">
          <cell r="A81" t="str">
            <v>2016-00156</v>
          </cell>
          <cell r="B81" t="str">
            <v>Approved</v>
          </cell>
          <cell r="F81">
            <v>42633</v>
          </cell>
          <cell r="G81" t="str">
            <v>Maple Ridge I - Maple Ridge I</v>
          </cell>
          <cell r="I81" t="str">
            <v>Lowville</v>
          </cell>
          <cell r="J81" t="str">
            <v>NY</v>
          </cell>
          <cell r="L81" t="str">
            <v>Avangrid Renewables, LLC</v>
          </cell>
          <cell r="M81" t="str">
            <v>Wind</v>
          </cell>
          <cell r="N81">
            <v>231.05</v>
          </cell>
          <cell r="X81" t="str">
            <v>Yes</v>
          </cell>
          <cell r="Y81" t="str">
            <v>Yes</v>
          </cell>
          <cell r="Z81" t="str">
            <v>No</v>
          </cell>
        </row>
        <row r="82">
          <cell r="A82" t="str">
            <v>2016-00157</v>
          </cell>
          <cell r="B82" t="str">
            <v>Approved</v>
          </cell>
          <cell r="F82">
            <v>42633</v>
          </cell>
          <cell r="G82" t="str">
            <v>Maple Ridge 2 Wind Farm - Maple Ridge 2 Wind Farm</v>
          </cell>
          <cell r="I82" t="str">
            <v>Lowville</v>
          </cell>
          <cell r="J82" t="str">
            <v>NY</v>
          </cell>
          <cell r="L82" t="str">
            <v>Avangrid Renewables, LLC</v>
          </cell>
          <cell r="M82" t="str">
            <v>Wind</v>
          </cell>
          <cell r="N82">
            <v>90.75</v>
          </cell>
          <cell r="X82" t="str">
            <v>Yes</v>
          </cell>
          <cell r="Y82" t="str">
            <v>Yes</v>
          </cell>
          <cell r="Z82" t="str">
            <v>No</v>
          </cell>
        </row>
        <row r="83">
          <cell r="A83" t="str">
            <v>2016-00176</v>
          </cell>
          <cell r="B83" t="str">
            <v>Approved</v>
          </cell>
          <cell r="F83">
            <v>42681</v>
          </cell>
          <cell r="G83" t="str">
            <v>CORRIVEAU HYDROELECTRIC LLC</v>
          </cell>
          <cell r="I83" t="str">
            <v>Mexico</v>
          </cell>
          <cell r="J83" t="str">
            <v>ME</v>
          </cell>
          <cell r="L83" t="str">
            <v>Green Power USA LLC</v>
          </cell>
          <cell r="M83" t="str">
            <v>Hydroelectric</v>
          </cell>
          <cell r="N83">
            <v>0.375</v>
          </cell>
          <cell r="X83" t="str">
            <v>Yes</v>
          </cell>
          <cell r="Y83" t="str">
            <v>No</v>
          </cell>
          <cell r="Z83" t="str">
            <v>No</v>
          </cell>
        </row>
        <row r="84">
          <cell r="A84" t="str">
            <v>2016-00255</v>
          </cell>
          <cell r="B84" t="str">
            <v>Approved</v>
          </cell>
          <cell r="F84">
            <v>42744</v>
          </cell>
          <cell r="G84" t="str">
            <v>ReEnergy Ashland - Ashland</v>
          </cell>
          <cell r="I84" t="str">
            <v>Ashland</v>
          </cell>
          <cell r="J84" t="str">
            <v>ME</v>
          </cell>
          <cell r="L84" t="str">
            <v>ReEnergy Stratton LLC</v>
          </cell>
          <cell r="M84" t="str">
            <v>Wood</v>
          </cell>
          <cell r="N84">
            <v>39.6</v>
          </cell>
          <cell r="X84" t="str">
            <v>Yes</v>
          </cell>
          <cell r="Y84" t="str">
            <v>Yes</v>
          </cell>
          <cell r="Z84" t="str">
            <v>No</v>
          </cell>
        </row>
        <row r="85">
          <cell r="A85" t="str">
            <v>2016-00274</v>
          </cell>
          <cell r="B85" t="str">
            <v>Approved</v>
          </cell>
          <cell r="F85">
            <v>42695</v>
          </cell>
          <cell r="G85" t="str">
            <v>PISGAH MOUNTAIN WIND</v>
          </cell>
          <cell r="I85" t="str">
            <v>Clifton</v>
          </cell>
          <cell r="J85" t="str">
            <v>ME</v>
          </cell>
          <cell r="L85" t="str">
            <v>SWEB Development USA, LLC</v>
          </cell>
          <cell r="M85" t="str">
            <v>Wind</v>
          </cell>
          <cell r="N85">
            <v>9.0749999999999993</v>
          </cell>
          <cell r="X85" t="str">
            <v>Yes</v>
          </cell>
          <cell r="Y85" t="str">
            <v>Yes</v>
          </cell>
          <cell r="Z85" t="str">
            <v>No</v>
          </cell>
        </row>
        <row r="86">
          <cell r="A86" t="str">
            <v>2016-00286</v>
          </cell>
          <cell r="B86" t="str">
            <v>Approved</v>
          </cell>
          <cell r="F86">
            <v>42802</v>
          </cell>
          <cell r="G86" t="str">
            <v>DWIGHT</v>
          </cell>
          <cell r="I86" t="str">
            <v>Chicopee</v>
          </cell>
          <cell r="J86" t="str">
            <v>MA</v>
          </cell>
          <cell r="L86" t="str">
            <v>Central Rivers Power MA, LLC - Dwight</v>
          </cell>
          <cell r="M86" t="str">
            <v>Hydroelectric</v>
          </cell>
          <cell r="N86">
            <v>1.464</v>
          </cell>
          <cell r="X86" t="str">
            <v>Yes</v>
          </cell>
          <cell r="Y86" t="str">
            <v>Yes</v>
          </cell>
          <cell r="Z86" t="str">
            <v>No</v>
          </cell>
        </row>
        <row r="87">
          <cell r="A87" t="str">
            <v>2016-00308</v>
          </cell>
          <cell r="B87" t="str">
            <v>Approved</v>
          </cell>
          <cell r="F87">
            <v>42744</v>
          </cell>
          <cell r="G87" t="str">
            <v>Labrie Farms - System #1</v>
          </cell>
          <cell r="I87" t="str">
            <v>St. Agatha</v>
          </cell>
          <cell r="J87" t="str">
            <v>ME</v>
          </cell>
          <cell r="L87" t="str">
            <v>Maine Solar and Wind LLC</v>
          </cell>
          <cell r="M87" t="str">
            <v>Solar Photovoltaic</v>
          </cell>
          <cell r="N87">
            <v>7.4999999999999997E-2</v>
          </cell>
          <cell r="X87" t="str">
            <v>Yes</v>
          </cell>
          <cell r="Y87" t="str">
            <v>Yes</v>
          </cell>
          <cell r="Z87" t="str">
            <v>No</v>
          </cell>
        </row>
        <row r="88">
          <cell r="A88" t="str">
            <v>2016-00310</v>
          </cell>
          <cell r="B88" t="str">
            <v>Approved</v>
          </cell>
          <cell r="F88">
            <v>42745</v>
          </cell>
          <cell r="G88" t="str">
            <v>Hyde Park Solar - Waterhouse Project</v>
          </cell>
          <cell r="I88" t="str">
            <v>Hyde Park</v>
          </cell>
          <cell r="J88" t="str">
            <v>VT</v>
          </cell>
          <cell r="L88" t="str">
            <v>Village of Hyde Park Electric</v>
          </cell>
          <cell r="M88" t="str">
            <v>Solar Photovoltaic</v>
          </cell>
          <cell r="N88">
            <v>1</v>
          </cell>
          <cell r="X88" t="str">
            <v>Yes</v>
          </cell>
          <cell r="Y88" t="str">
            <v>Yes</v>
          </cell>
          <cell r="Z88" t="str">
            <v>No</v>
          </cell>
        </row>
        <row r="89">
          <cell r="A89" t="str">
            <v>2017-00011</v>
          </cell>
          <cell r="B89" t="str">
            <v>Approved</v>
          </cell>
          <cell r="F89">
            <v>42767</v>
          </cell>
          <cell r="G89" t="str">
            <v>Fog Hill - Fog Hill</v>
          </cell>
          <cell r="I89" t="str">
            <v>Stockton Springs</v>
          </cell>
          <cell r="J89" t="str">
            <v>ME</v>
          </cell>
          <cell r="L89" t="str">
            <v>Paul Buckley</v>
          </cell>
          <cell r="M89" t="str">
            <v>Solar Photovoltaic</v>
          </cell>
          <cell r="N89">
            <v>1.7000000000000001E-2</v>
          </cell>
          <cell r="X89" t="str">
            <v>Yes</v>
          </cell>
          <cell r="Y89" t="str">
            <v>Yes</v>
          </cell>
          <cell r="Z89" t="str">
            <v>No</v>
          </cell>
        </row>
        <row r="90">
          <cell r="A90" t="str">
            <v>2017-00015</v>
          </cell>
          <cell r="B90" t="str">
            <v>Approved</v>
          </cell>
          <cell r="F90">
            <v>42898</v>
          </cell>
          <cell r="G90" t="str">
            <v>St-Felicien</v>
          </cell>
          <cell r="I90" t="str">
            <v>Saint-Felicien</v>
          </cell>
          <cell r="J90" t="str">
            <v>Quebec</v>
          </cell>
          <cell r="L90" t="str">
            <v>H.Q. Energy Services (US) Inc.</v>
          </cell>
          <cell r="M90" t="str">
            <v>Biomass</v>
          </cell>
          <cell r="N90">
            <v>21.4</v>
          </cell>
          <cell r="X90" t="str">
            <v>Yes</v>
          </cell>
          <cell r="Y90" t="str">
            <v>Yes</v>
          </cell>
          <cell r="Z90" t="str">
            <v>No</v>
          </cell>
        </row>
        <row r="91">
          <cell r="A91" t="str">
            <v>2017-00013</v>
          </cell>
          <cell r="B91" t="str">
            <v>Approved</v>
          </cell>
          <cell r="F91">
            <v>42816</v>
          </cell>
          <cell r="G91" t="str">
            <v>Woodland Pulp</v>
          </cell>
          <cell r="I91" t="str">
            <v>Baileyville</v>
          </cell>
          <cell r="J91" t="str">
            <v>ME</v>
          </cell>
          <cell r="L91" t="str">
            <v>Woodland Pulp LLC</v>
          </cell>
          <cell r="M91" t="str">
            <v>Biomass</v>
          </cell>
          <cell r="X91" t="str">
            <v>Yes</v>
          </cell>
          <cell r="Y91" t="str">
            <v>No</v>
          </cell>
          <cell r="Z91" t="str">
            <v>No</v>
          </cell>
        </row>
        <row r="92">
          <cell r="A92" t="str">
            <v>2017-00024</v>
          </cell>
          <cell r="B92" t="str">
            <v>Approved</v>
          </cell>
          <cell r="F92">
            <v>42852</v>
          </cell>
          <cell r="G92" t="str">
            <v>SAPPI SOMERSET/HINCKLEY 2</v>
          </cell>
          <cell r="I92" t="str">
            <v>Skowhegan</v>
          </cell>
          <cell r="J92" t="str">
            <v>ME</v>
          </cell>
          <cell r="L92" t="str">
            <v>Sappi North America Somerset</v>
          </cell>
          <cell r="M92" t="str">
            <v>Biomass</v>
          </cell>
          <cell r="N92">
            <v>12</v>
          </cell>
          <cell r="X92" t="str">
            <v>Yes</v>
          </cell>
          <cell r="Y92" t="str">
            <v>Yes</v>
          </cell>
          <cell r="Z92" t="str">
            <v>No</v>
          </cell>
        </row>
        <row r="93">
          <cell r="A93" t="str">
            <v>2017-00038</v>
          </cell>
          <cell r="B93" t="str">
            <v>Approved</v>
          </cell>
          <cell r="F93">
            <v>42866</v>
          </cell>
          <cell r="G93" t="str">
            <v>GARDNER FALLS</v>
          </cell>
          <cell r="I93" t="str">
            <v>Buckland and Shelburne</v>
          </cell>
          <cell r="J93" t="str">
            <v>MA</v>
          </cell>
          <cell r="L93" t="str">
            <v>Central Rivers Power MA, LLC - Gardners Fall</v>
          </cell>
          <cell r="M93" t="str">
            <v>Hydroelectric</v>
          </cell>
          <cell r="N93">
            <v>3.58</v>
          </cell>
          <cell r="X93" t="str">
            <v>Yes</v>
          </cell>
          <cell r="Y93" t="str">
            <v>Yes</v>
          </cell>
          <cell r="Z93" t="str">
            <v>No</v>
          </cell>
        </row>
        <row r="94">
          <cell r="A94" t="str">
            <v>2017-00041</v>
          </cell>
          <cell r="B94" t="str">
            <v>Approved</v>
          </cell>
          <cell r="F94">
            <v>42815</v>
          </cell>
          <cell r="G94" t="str">
            <v>Caribou F-M system # C - Neal Griffeth System C</v>
          </cell>
          <cell r="I94" t="str">
            <v>Caribou</v>
          </cell>
          <cell r="J94" t="str">
            <v>ME</v>
          </cell>
          <cell r="L94" t="str">
            <v>Maine Solar and Wind LLC</v>
          </cell>
          <cell r="M94" t="str">
            <v>Solar Photovoltaic</v>
          </cell>
          <cell r="N94">
            <v>1.2E-2</v>
          </cell>
          <cell r="X94" t="str">
            <v>Yes</v>
          </cell>
          <cell r="Y94" t="str">
            <v>Yes</v>
          </cell>
          <cell r="Z94" t="str">
            <v>No</v>
          </cell>
        </row>
        <row r="95">
          <cell r="A95" t="str">
            <v>2017-00042</v>
          </cell>
          <cell r="B95" t="str">
            <v>Approved</v>
          </cell>
          <cell r="F95">
            <v>42815</v>
          </cell>
          <cell r="G95" t="str">
            <v>Caribou F-M system #A - Neal Griffeth System A</v>
          </cell>
          <cell r="I95" t="str">
            <v>Caribou</v>
          </cell>
          <cell r="J95" t="str">
            <v>ME</v>
          </cell>
          <cell r="L95" t="str">
            <v>Maine Solar and Wind LLC</v>
          </cell>
          <cell r="M95" t="str">
            <v>Solar Photovoltaic</v>
          </cell>
          <cell r="N95">
            <v>0.12</v>
          </cell>
          <cell r="X95" t="str">
            <v>Yes</v>
          </cell>
          <cell r="Y95" t="str">
            <v>Yes</v>
          </cell>
          <cell r="Z95" t="str">
            <v>No</v>
          </cell>
        </row>
        <row r="96">
          <cell r="A96" t="str">
            <v>2017-00043</v>
          </cell>
          <cell r="B96" t="str">
            <v>Approved</v>
          </cell>
          <cell r="F96">
            <v>42815</v>
          </cell>
          <cell r="G96" t="str">
            <v>Caribou F-M system #B - Neal Griffeth System B</v>
          </cell>
          <cell r="I96" t="str">
            <v>Caribou</v>
          </cell>
          <cell r="J96" t="str">
            <v>ME</v>
          </cell>
          <cell r="L96" t="str">
            <v>Maine Solar and Wind LLC</v>
          </cell>
          <cell r="M96" t="str">
            <v>Solar Photovoltaic</v>
          </cell>
          <cell r="N96">
            <v>0.12</v>
          </cell>
          <cell r="X96" t="str">
            <v>Yes</v>
          </cell>
          <cell r="Y96" t="str">
            <v>Yes</v>
          </cell>
          <cell r="Z96" t="str">
            <v>No</v>
          </cell>
        </row>
        <row r="97">
          <cell r="A97" t="str">
            <v>2017-00044</v>
          </cell>
          <cell r="B97" t="str">
            <v>Approved</v>
          </cell>
          <cell r="F97">
            <v>42998</v>
          </cell>
          <cell r="G97" t="str">
            <v>Androscoggin 3</v>
          </cell>
          <cell r="I97" t="str">
            <v>Lewiston</v>
          </cell>
          <cell r="J97" t="str">
            <v>ME</v>
          </cell>
          <cell r="L97" t="str">
            <v>Brookfield White Pine Hydro LLC</v>
          </cell>
          <cell r="M97" t="str">
            <v>Hydroelectric</v>
          </cell>
          <cell r="N97">
            <v>4.5</v>
          </cell>
          <cell r="X97" t="str">
            <v>Yes</v>
          </cell>
          <cell r="Y97" t="str">
            <v>No</v>
          </cell>
          <cell r="Z97" t="str">
            <v>No</v>
          </cell>
        </row>
        <row r="98">
          <cell r="A98" t="str">
            <v>2017-00083</v>
          </cell>
          <cell r="B98" t="str">
            <v>Approved</v>
          </cell>
          <cell r="F98">
            <v>42874</v>
          </cell>
          <cell r="G98" t="str">
            <v>SP Real Estate - SP Real Estate</v>
          </cell>
          <cell r="I98" t="str">
            <v>Fort Kent</v>
          </cell>
          <cell r="J98" t="str">
            <v>ME</v>
          </cell>
          <cell r="L98" t="str">
            <v>Maine Solar and Wind LLC</v>
          </cell>
          <cell r="M98" t="str">
            <v>Solar Photovoltaic</v>
          </cell>
          <cell r="N98">
            <v>0.06</v>
          </cell>
          <cell r="X98" t="str">
            <v>Yes</v>
          </cell>
          <cell r="Y98" t="str">
            <v>Yes</v>
          </cell>
          <cell r="Z98" t="str">
            <v>No</v>
          </cell>
        </row>
        <row r="99">
          <cell r="A99" t="str">
            <v>2017-00099</v>
          </cell>
          <cell r="B99" t="str">
            <v>Denied</v>
          </cell>
          <cell r="F99">
            <v>42996</v>
          </cell>
          <cell r="G99" t="str">
            <v>Green Island Hydroelectric Project</v>
          </cell>
          <cell r="I99" t="str">
            <v>Green Island</v>
          </cell>
          <cell r="J99" t="str">
            <v>NY</v>
          </cell>
          <cell r="L99" t="str">
            <v>Albany Engineering Corporation</v>
          </cell>
          <cell r="M99" t="str">
            <v>Hydroelectric</v>
          </cell>
          <cell r="N99">
            <v>6</v>
          </cell>
          <cell r="X99" t="str">
            <v>Yes</v>
          </cell>
          <cell r="Y99" t="str">
            <v>No</v>
          </cell>
          <cell r="Z99" t="str">
            <v>No</v>
          </cell>
        </row>
        <row r="100">
          <cell r="A100" t="str">
            <v>2017-00100</v>
          </cell>
          <cell r="B100" t="str">
            <v>Approved</v>
          </cell>
          <cell r="F100">
            <v>42893</v>
          </cell>
          <cell r="G100" t="str">
            <v>FUTURE GEN WIND</v>
          </cell>
          <cell r="I100" t="str">
            <v>Plymouth</v>
          </cell>
          <cell r="J100" t="str">
            <v>MA</v>
          </cell>
          <cell r="L100" t="str">
            <v>Consolidated Edison Energy, In</v>
          </cell>
          <cell r="M100" t="str">
            <v>Wind</v>
          </cell>
          <cell r="N100">
            <v>8</v>
          </cell>
          <cell r="X100" t="str">
            <v>Yes</v>
          </cell>
          <cell r="Y100" t="str">
            <v>Yes</v>
          </cell>
          <cell r="Z100" t="str">
            <v>No</v>
          </cell>
        </row>
        <row r="101">
          <cell r="A101" t="str">
            <v>2017-00126</v>
          </cell>
          <cell r="B101" t="str">
            <v>Approved</v>
          </cell>
          <cell r="F101">
            <v>42930</v>
          </cell>
          <cell r="G101" t="str">
            <v>Village Green Brunswick Landing ADS - ADS #1</v>
          </cell>
          <cell r="I101" t="str">
            <v>Brunswick</v>
          </cell>
          <cell r="J101" t="str">
            <v>ME</v>
          </cell>
          <cell r="L101" t="str">
            <v>Green Harbor Energy</v>
          </cell>
          <cell r="M101" t="str">
            <v>Biogas</v>
          </cell>
          <cell r="N101">
            <v>0.92500000000000004</v>
          </cell>
          <cell r="X101" t="str">
            <v>Yes</v>
          </cell>
          <cell r="Y101" t="str">
            <v>Yes</v>
          </cell>
          <cell r="Z101" t="str">
            <v>No</v>
          </cell>
        </row>
        <row r="102">
          <cell r="A102" t="str">
            <v>2017-00155</v>
          </cell>
          <cell r="B102" t="str">
            <v>Approved</v>
          </cell>
          <cell r="F102">
            <v>42930</v>
          </cell>
          <cell r="G102" t="str">
            <v>Birch Haven - Birch Haven</v>
          </cell>
          <cell r="I102" t="str">
            <v>Wallagrass</v>
          </cell>
          <cell r="J102" t="str">
            <v>ME</v>
          </cell>
          <cell r="L102" t="str">
            <v>Maine Solar and Wind LLC</v>
          </cell>
          <cell r="M102" t="str">
            <v>Solar Photovoltaic</v>
          </cell>
          <cell r="N102">
            <v>2.3E-2</v>
          </cell>
          <cell r="X102" t="str">
            <v>Yes</v>
          </cell>
          <cell r="Y102" t="str">
            <v>Yes</v>
          </cell>
          <cell r="Z102" t="str">
            <v>No</v>
          </cell>
        </row>
        <row r="103">
          <cell r="A103" t="str">
            <v>2017-00235</v>
          </cell>
          <cell r="B103" t="str">
            <v>Approved</v>
          </cell>
          <cell r="F103">
            <v>42986</v>
          </cell>
          <cell r="G103" t="str">
            <v>Pratt Chevrolet - Pratt Chevrolet</v>
          </cell>
          <cell r="I103" t="str">
            <v>Calais</v>
          </cell>
          <cell r="J103" t="str">
            <v>ME</v>
          </cell>
          <cell r="L103" t="str">
            <v>Sundog Solar</v>
          </cell>
          <cell r="M103" t="str">
            <v>Solar Photovoltaic</v>
          </cell>
          <cell r="N103">
            <v>0.1</v>
          </cell>
          <cell r="X103" t="str">
            <v>Yes</v>
          </cell>
          <cell r="Y103" t="str">
            <v>Yes</v>
          </cell>
          <cell r="Z103" t="str">
            <v>No</v>
          </cell>
        </row>
        <row r="104">
          <cell r="A104" t="str">
            <v>2017-00237</v>
          </cell>
          <cell r="B104" t="str">
            <v>Approved</v>
          </cell>
          <cell r="F104">
            <v>43047</v>
          </cell>
          <cell r="G104" t="str">
            <v>REENERGY STRATTON</v>
          </cell>
          <cell r="I104" t="str">
            <v>Stratton</v>
          </cell>
          <cell r="J104" t="str">
            <v>ME</v>
          </cell>
          <cell r="L104" t="str">
            <v>ReEnergy Stratton LLC</v>
          </cell>
          <cell r="M104" t="str">
            <v>Biomass</v>
          </cell>
          <cell r="N104">
            <v>48</v>
          </cell>
          <cell r="X104" t="str">
            <v>Yes</v>
          </cell>
          <cell r="Y104" t="str">
            <v>Yes</v>
          </cell>
          <cell r="Z104" t="str">
            <v>No</v>
          </cell>
        </row>
        <row r="105">
          <cell r="A105" t="str">
            <v>2017-00269</v>
          </cell>
          <cell r="B105" t="str">
            <v>Approved</v>
          </cell>
          <cell r="F105">
            <v>43025</v>
          </cell>
          <cell r="G105" t="str">
            <v>KIBBY WIND POWER</v>
          </cell>
          <cell r="I105" t="str">
            <v>Franklin County</v>
          </cell>
          <cell r="J105" t="str">
            <v>ME</v>
          </cell>
          <cell r="L105" t="str">
            <v>Helix Maine Wind Development, LLC</v>
          </cell>
          <cell r="M105" t="str">
            <v>Wind</v>
          </cell>
          <cell r="N105">
            <v>132</v>
          </cell>
          <cell r="X105" t="str">
            <v>Yes</v>
          </cell>
          <cell r="Y105" t="str">
            <v>Yes</v>
          </cell>
          <cell r="Z105" t="str">
            <v>No</v>
          </cell>
        </row>
        <row r="106">
          <cell r="A106" t="str">
            <v>2017-00272</v>
          </cell>
          <cell r="B106" t="str">
            <v>Approved</v>
          </cell>
          <cell r="F106">
            <v>43025</v>
          </cell>
          <cell r="G106" t="str">
            <v>PITTSFIELD SOLAR</v>
          </cell>
          <cell r="I106" t="str">
            <v>Pittsfield</v>
          </cell>
          <cell r="J106" t="str">
            <v>ME</v>
          </cell>
          <cell r="L106" t="str">
            <v>Cianbro Energy, LLC</v>
          </cell>
          <cell r="M106" t="str">
            <v>Solar Photovoltaic</v>
          </cell>
          <cell r="N106">
            <v>9.9</v>
          </cell>
          <cell r="X106" t="str">
            <v>Yes</v>
          </cell>
          <cell r="Y106" t="str">
            <v>Yes</v>
          </cell>
          <cell r="Z106" t="str">
            <v>No</v>
          </cell>
        </row>
        <row r="107">
          <cell r="A107" t="str">
            <v>2017-00301</v>
          </cell>
          <cell r="B107" t="str">
            <v>Approved</v>
          </cell>
          <cell r="F107">
            <v>43047</v>
          </cell>
          <cell r="G107" t="str">
            <v>South Portland Landfill - South Portland Landfill</v>
          </cell>
          <cell r="I107" t="str">
            <v>South Portland</v>
          </cell>
          <cell r="J107" t="str">
            <v>ME</v>
          </cell>
          <cell r="L107" t="str">
            <v>Goldman Sachs Renewable Power Operating Company LL</v>
          </cell>
          <cell r="M107" t="str">
            <v>Solar Photovoltaic</v>
          </cell>
          <cell r="N107">
            <v>1.016</v>
          </cell>
          <cell r="X107" t="str">
            <v>Yes</v>
          </cell>
          <cell r="Y107" t="str">
            <v>Yes</v>
          </cell>
          <cell r="Z107" t="str">
            <v>No</v>
          </cell>
        </row>
        <row r="108">
          <cell r="A108" t="str">
            <v>2018-00075</v>
          </cell>
          <cell r="B108" t="str">
            <v>Approved</v>
          </cell>
          <cell r="F108">
            <v>43181</v>
          </cell>
          <cell r="G108" t="str">
            <v>REENERGY LIVERMORE FALLS</v>
          </cell>
          <cell r="I108" t="str">
            <v>Livermore Falls</v>
          </cell>
          <cell r="J108" t="str">
            <v>ME</v>
          </cell>
          <cell r="L108" t="str">
            <v>ReEnergy Stratton LLC</v>
          </cell>
          <cell r="M108" t="str">
            <v>Biomass</v>
          </cell>
          <cell r="N108">
            <v>39.5</v>
          </cell>
          <cell r="X108" t="str">
            <v>Yes</v>
          </cell>
          <cell r="Y108" t="str">
            <v>Yes</v>
          </cell>
          <cell r="Z108" t="str">
            <v>No</v>
          </cell>
        </row>
        <row r="109">
          <cell r="A109" t="str">
            <v>2018-00095</v>
          </cell>
          <cell r="B109" t="str">
            <v>Approved</v>
          </cell>
          <cell r="F109">
            <v>43203</v>
          </cell>
          <cell r="G109" t="str">
            <v>90 WOODS HILL RD. POMFRET CT</v>
          </cell>
          <cell r="I109" t="str">
            <v>Pomfret</v>
          </cell>
          <cell r="J109" t="str">
            <v>CT</v>
          </cell>
          <cell r="L109" t="str">
            <v>Woods Hill Solar, LLC</v>
          </cell>
          <cell r="M109" t="str">
            <v>Solar Photovoltaic</v>
          </cell>
          <cell r="N109">
            <v>20</v>
          </cell>
          <cell r="X109" t="str">
            <v>Yes</v>
          </cell>
          <cell r="Y109" t="str">
            <v>Yes</v>
          </cell>
          <cell r="Z109" t="str">
            <v>No</v>
          </cell>
        </row>
        <row r="110">
          <cell r="A110" t="str">
            <v>2018-00126</v>
          </cell>
          <cell r="B110" t="str">
            <v>Approved</v>
          </cell>
          <cell r="F110">
            <v>43257</v>
          </cell>
          <cell r="G110" t="str">
            <v>Colby College Solar Field</v>
          </cell>
          <cell r="I110" t="str">
            <v>Oakland</v>
          </cell>
          <cell r="J110" t="str">
            <v>ME</v>
          </cell>
          <cell r="L110" t="str">
            <v>Colby College</v>
          </cell>
          <cell r="M110" t="str">
            <v>Solar Photovoltaic</v>
          </cell>
          <cell r="N110">
            <v>1.7</v>
          </cell>
          <cell r="X110" t="str">
            <v>Yes</v>
          </cell>
          <cell r="Y110" t="str">
            <v>Yes</v>
          </cell>
          <cell r="Z110" t="str">
            <v>No</v>
          </cell>
        </row>
        <row r="111">
          <cell r="A111" t="str">
            <v>2018-00127</v>
          </cell>
          <cell r="B111" t="str">
            <v>Approved</v>
          </cell>
          <cell r="F111">
            <v>43335</v>
          </cell>
          <cell r="G111" t="str">
            <v>VEPP</v>
          </cell>
          <cell r="I111" t="str">
            <v>Brattleboro</v>
          </cell>
          <cell r="J111" t="str">
            <v>VT</v>
          </cell>
          <cell r="L111" t="str">
            <v>VEPP Inc.</v>
          </cell>
          <cell r="M111" t="str">
            <v>Biomass</v>
          </cell>
          <cell r="N111">
            <v>0.86499999999999999</v>
          </cell>
          <cell r="X111" t="str">
            <v>Yes</v>
          </cell>
          <cell r="Y111" t="str">
            <v>No</v>
          </cell>
          <cell r="Z111" t="str">
            <v>No</v>
          </cell>
        </row>
        <row r="112">
          <cell r="A112" t="str">
            <v>2018-00139</v>
          </cell>
          <cell r="B112" t="str">
            <v>Approved</v>
          </cell>
          <cell r="F112">
            <v>43265</v>
          </cell>
          <cell r="G112" t="str">
            <v>GEORGES RIVER ENERGY</v>
          </cell>
          <cell r="I112" t="str">
            <v>Searsmont</v>
          </cell>
          <cell r="J112" t="str">
            <v>ME</v>
          </cell>
          <cell r="L112" t="str">
            <v>Georges River Energy, LLC</v>
          </cell>
          <cell r="M112" t="str">
            <v>Biomass</v>
          </cell>
          <cell r="N112">
            <v>8.5</v>
          </cell>
          <cell r="X112" t="str">
            <v>Yes</v>
          </cell>
          <cell r="Y112" t="str">
            <v>Yes</v>
          </cell>
          <cell r="Z112" t="str">
            <v>No</v>
          </cell>
        </row>
        <row r="113">
          <cell r="A113" t="str">
            <v>2018-00214</v>
          </cell>
          <cell r="B113" t="str">
            <v>Approved</v>
          </cell>
          <cell r="F113">
            <v>43322</v>
          </cell>
          <cell r="G113" t="str">
            <v>Sundog Solar LLC - Sundog Solar LLC</v>
          </cell>
          <cell r="I113" t="str">
            <v>Searsport</v>
          </cell>
          <cell r="J113" t="str">
            <v>ME</v>
          </cell>
          <cell r="L113" t="str">
            <v>Sundog Solar</v>
          </cell>
          <cell r="M113" t="str">
            <v>Solar Photovoltaic</v>
          </cell>
          <cell r="N113">
            <v>8.0000000000000002E-3</v>
          </cell>
          <cell r="X113" t="str">
            <v>Yes</v>
          </cell>
          <cell r="Y113" t="str">
            <v>Yes</v>
          </cell>
          <cell r="Z113" t="str">
            <v>No</v>
          </cell>
        </row>
        <row r="114">
          <cell r="A114" t="str">
            <v>2018-00215</v>
          </cell>
          <cell r="B114" t="str">
            <v>Approved</v>
          </cell>
          <cell r="F114">
            <v>43322</v>
          </cell>
          <cell r="G114" t="str">
            <v>Waldoboro - Waldoboro</v>
          </cell>
          <cell r="I114" t="str">
            <v>Waldoboro</v>
          </cell>
          <cell r="J114" t="str">
            <v>ME</v>
          </cell>
          <cell r="L114" t="str">
            <v>Sundog Solar</v>
          </cell>
          <cell r="M114" t="str">
            <v>Solar Photovoltaic</v>
          </cell>
          <cell r="N114">
            <v>8.0000000000000002E-3</v>
          </cell>
          <cell r="X114" t="str">
            <v>Yes</v>
          </cell>
          <cell r="Y114" t="str">
            <v>Yes</v>
          </cell>
          <cell r="Z114" t="str">
            <v>No</v>
          </cell>
        </row>
        <row r="115">
          <cell r="A115" t="str">
            <v>2018-00216</v>
          </cell>
          <cell r="B115" t="str">
            <v>Approved</v>
          </cell>
          <cell r="F115">
            <v>43322</v>
          </cell>
          <cell r="G115" t="str">
            <v>Stockton Springs Solar - Stockton Springs</v>
          </cell>
          <cell r="I115" t="str">
            <v>Stockton Springs</v>
          </cell>
          <cell r="J115" t="str">
            <v>ME</v>
          </cell>
          <cell r="L115" t="str">
            <v>Sundog Solar</v>
          </cell>
          <cell r="M115" t="str">
            <v>Solar Photovoltaic</v>
          </cell>
          <cell r="N115">
            <v>3.2000000000000001E-2</v>
          </cell>
          <cell r="X115" t="str">
            <v>Yes</v>
          </cell>
          <cell r="Y115" t="str">
            <v>Yes</v>
          </cell>
          <cell r="Z115" t="str">
            <v>No</v>
          </cell>
        </row>
        <row r="116">
          <cell r="A116" t="str">
            <v>2018-00286</v>
          </cell>
          <cell r="B116" t="str">
            <v>Approved</v>
          </cell>
          <cell r="F116">
            <v>43382</v>
          </cell>
          <cell r="G116" t="str">
            <v>SFSFG - SFSFG - 336 Fowler</v>
          </cell>
          <cell r="I116" t="str">
            <v>Cape Elizabeth</v>
          </cell>
          <cell r="J116" t="str">
            <v>ME</v>
          </cell>
          <cell r="L116" t="str">
            <v>Alanes RECs</v>
          </cell>
          <cell r="M116" t="str">
            <v>Solar Photovoltaic</v>
          </cell>
          <cell r="N116">
            <v>5.8999999999999997E-2</v>
          </cell>
          <cell r="X116" t="str">
            <v>Yes</v>
          </cell>
          <cell r="Y116" t="str">
            <v>Yes</v>
          </cell>
          <cell r="Z116" t="str">
            <v>No</v>
          </cell>
        </row>
        <row r="117">
          <cell r="A117" t="str">
            <v>2018-00293</v>
          </cell>
          <cell r="B117" t="str">
            <v>Approved</v>
          </cell>
          <cell r="F117">
            <v>43395</v>
          </cell>
          <cell r="G117" t="str">
            <v>BINGHAM WIND</v>
          </cell>
          <cell r="I117" t="str">
            <v>Mayfield Township</v>
          </cell>
          <cell r="J117" t="str">
            <v>ME</v>
          </cell>
          <cell r="L117" t="str">
            <v>Blue Sky West, LLC</v>
          </cell>
          <cell r="M117" t="str">
            <v>Wind</v>
          </cell>
          <cell r="N117">
            <v>185</v>
          </cell>
          <cell r="X117" t="str">
            <v>Yes</v>
          </cell>
          <cell r="Y117" t="str">
            <v>Yes</v>
          </cell>
          <cell r="Z117" t="str">
            <v>No</v>
          </cell>
        </row>
        <row r="118">
          <cell r="A118" t="str">
            <v>2018-00294</v>
          </cell>
          <cell r="B118" t="str">
            <v>Approved</v>
          </cell>
          <cell r="F118">
            <v>43395</v>
          </cell>
          <cell r="G118" t="str">
            <v>OAKFIELD WIND</v>
          </cell>
          <cell r="I118" t="str">
            <v>Oakfield</v>
          </cell>
          <cell r="J118" t="str">
            <v>ME</v>
          </cell>
          <cell r="L118" t="str">
            <v>Evergreen Wind Power II, LLC</v>
          </cell>
          <cell r="M118" t="str">
            <v>Wind</v>
          </cell>
          <cell r="N118">
            <v>147.6</v>
          </cell>
          <cell r="X118" t="str">
            <v>Yes</v>
          </cell>
          <cell r="Y118" t="str">
            <v>Yes</v>
          </cell>
          <cell r="Z118" t="str">
            <v>No</v>
          </cell>
        </row>
        <row r="119">
          <cell r="A119" t="str">
            <v>2018-00295</v>
          </cell>
          <cell r="B119" t="str">
            <v>Approved</v>
          </cell>
          <cell r="F119">
            <v>43406</v>
          </cell>
          <cell r="G119" t="str">
            <v>Bendheim, Catherine - SE 3800</v>
          </cell>
          <cell r="I119" t="str">
            <v>South Thomaston</v>
          </cell>
          <cell r="J119" t="str">
            <v>ME</v>
          </cell>
          <cell r="L119" t="str">
            <v>Sundog Solar</v>
          </cell>
          <cell r="M119" t="str">
            <v>Solar Photovoltaic</v>
          </cell>
          <cell r="N119">
            <v>4.0000000000000001E-3</v>
          </cell>
          <cell r="X119" t="str">
            <v>Yes</v>
          </cell>
          <cell r="Y119" t="str">
            <v>Yes</v>
          </cell>
          <cell r="Z119" t="str">
            <v>No</v>
          </cell>
        </row>
        <row r="120">
          <cell r="A120" t="str">
            <v>2018-00296</v>
          </cell>
          <cell r="B120" t="str">
            <v>Approved</v>
          </cell>
          <cell r="F120">
            <v>43406</v>
          </cell>
          <cell r="G120" t="str">
            <v>Chatfield, Chris - Chatfield, Chris</v>
          </cell>
          <cell r="I120" t="str">
            <v>Lincolnville</v>
          </cell>
          <cell r="J120" t="str">
            <v>ME</v>
          </cell>
          <cell r="L120" t="str">
            <v>Sundog Solar</v>
          </cell>
          <cell r="M120" t="str">
            <v>Solar Photovoltaic</v>
          </cell>
          <cell r="N120">
            <v>1.52E-2</v>
          </cell>
          <cell r="X120" t="str">
            <v>Yes</v>
          </cell>
          <cell r="Y120" t="str">
            <v>Yes</v>
          </cell>
          <cell r="Z120" t="str">
            <v>No</v>
          </cell>
        </row>
        <row r="121">
          <cell r="A121" t="str">
            <v>2018-00324</v>
          </cell>
          <cell r="B121" t="str">
            <v>Approved</v>
          </cell>
          <cell r="F121">
            <v>43438</v>
          </cell>
          <cell r="G121" t="str">
            <v>Roux Center Solar</v>
          </cell>
          <cell r="I121" t="str">
            <v>Brunswick</v>
          </cell>
          <cell r="J121" t="str">
            <v>ME</v>
          </cell>
          <cell r="L121" t="str">
            <v>Competitive Energy Services for Bowdoin College</v>
          </cell>
          <cell r="M121" t="str">
            <v>Solar Photovoltaic</v>
          </cell>
          <cell r="N121">
            <v>3.1E-2</v>
          </cell>
          <cell r="X121" t="str">
            <v>Yes</v>
          </cell>
          <cell r="Y121" t="str">
            <v>Yes</v>
          </cell>
          <cell r="Z121" t="str">
            <v>No</v>
          </cell>
        </row>
        <row r="122">
          <cell r="A122" t="str">
            <v>2018-00336</v>
          </cell>
          <cell r="B122" t="str">
            <v>Approved</v>
          </cell>
          <cell r="F122">
            <v>43468</v>
          </cell>
          <cell r="G122" t="str">
            <v xml:space="preserve">Boothbay Facility - </v>
          </cell>
          <cell r="I122" t="str">
            <v>Boothbay</v>
          </cell>
          <cell r="J122" t="str">
            <v>ME</v>
          </cell>
          <cell r="L122" t="str">
            <v>Sundog Solar</v>
          </cell>
          <cell r="M122" t="str">
            <v>Solar Photovoltaic</v>
          </cell>
          <cell r="N122">
            <v>7.6E-3</v>
          </cell>
          <cell r="X122" t="str">
            <v>Yes</v>
          </cell>
          <cell r="Y122" t="str">
            <v>Yes</v>
          </cell>
          <cell r="Z122" t="str">
            <v>No</v>
          </cell>
        </row>
        <row r="123">
          <cell r="A123" t="str">
            <v>2018-00337</v>
          </cell>
          <cell r="B123" t="str">
            <v>Approved</v>
          </cell>
          <cell r="F123">
            <v>43468</v>
          </cell>
          <cell r="G123" t="str">
            <v>Mt Desert Facility - Mancinelli</v>
          </cell>
          <cell r="I123" t="str">
            <v>Mt. Desert</v>
          </cell>
          <cell r="J123" t="str">
            <v>ME</v>
          </cell>
          <cell r="L123" t="str">
            <v>Sundog Solar</v>
          </cell>
          <cell r="M123" t="str">
            <v>Solar Photovoltaic</v>
          </cell>
          <cell r="N123">
            <v>6.0000000000000001E-3</v>
          </cell>
          <cell r="X123" t="str">
            <v>Yes</v>
          </cell>
          <cell r="Y123" t="str">
            <v>Yes</v>
          </cell>
          <cell r="Z123" t="str">
            <v>No</v>
          </cell>
        </row>
        <row r="124">
          <cell r="A124" t="str">
            <v>2018-00342</v>
          </cell>
          <cell r="B124" t="str">
            <v>Approved</v>
          </cell>
          <cell r="F124">
            <v>43468</v>
          </cell>
          <cell r="G124" t="str">
            <v>Chris Noyes - Chris Noyes</v>
          </cell>
          <cell r="I124" t="str">
            <v>Stockton Springs</v>
          </cell>
          <cell r="J124" t="str">
            <v>ME</v>
          </cell>
          <cell r="L124" t="str">
            <v>Sundog Solar</v>
          </cell>
          <cell r="M124" t="str">
            <v>Solar Photovoltaic</v>
          </cell>
          <cell r="N124">
            <v>8.0000000000000002E-3</v>
          </cell>
          <cell r="X124" t="str">
            <v>Yes</v>
          </cell>
          <cell r="Y124" t="str">
            <v>Yes</v>
          </cell>
          <cell r="Z124" t="str">
            <v>No</v>
          </cell>
        </row>
        <row r="125">
          <cell r="A125" t="str">
            <v>2018-00343</v>
          </cell>
          <cell r="B125" t="str">
            <v>Approved</v>
          </cell>
          <cell r="F125">
            <v>43468</v>
          </cell>
          <cell r="G125" t="str">
            <v>Town of Bristol - Town of Bristol</v>
          </cell>
          <cell r="I125" t="str">
            <v>Bristol</v>
          </cell>
          <cell r="J125" t="str">
            <v>ME</v>
          </cell>
          <cell r="L125" t="str">
            <v>Sundog Solar</v>
          </cell>
          <cell r="M125" t="str">
            <v>Solar Photovoltaic</v>
          </cell>
          <cell r="N125">
            <v>6.7000000000000004E-2</v>
          </cell>
          <cell r="X125" t="str">
            <v>Yes</v>
          </cell>
          <cell r="Y125" t="str">
            <v>Yes</v>
          </cell>
          <cell r="Z125" t="str">
            <v>No</v>
          </cell>
        </row>
        <row r="126">
          <cell r="A126" t="str">
            <v>2018-00346</v>
          </cell>
          <cell r="B126" t="str">
            <v>Approved</v>
          </cell>
          <cell r="F126">
            <v>43468</v>
          </cell>
          <cell r="G126" t="str">
            <v>COOLIDGE SOLAR</v>
          </cell>
          <cell r="I126" t="str">
            <v>Ludlow</v>
          </cell>
          <cell r="J126" t="str">
            <v>VT</v>
          </cell>
          <cell r="L126" t="str">
            <v>NextEra Energy Marketing</v>
          </cell>
          <cell r="M126" t="str">
            <v>Solar Photovoltaic</v>
          </cell>
          <cell r="N126">
            <v>19.59</v>
          </cell>
          <cell r="X126" t="str">
            <v>Yes</v>
          </cell>
          <cell r="Y126" t="str">
            <v>Yes</v>
          </cell>
          <cell r="Z126" t="str">
            <v>No</v>
          </cell>
        </row>
        <row r="127">
          <cell r="A127" t="str">
            <v>2019-00053</v>
          </cell>
          <cell r="B127" t="str">
            <v>Approved</v>
          </cell>
          <cell r="F127">
            <v>43550</v>
          </cell>
          <cell r="G127" t="str">
            <v>SMITH</v>
          </cell>
          <cell r="I127" t="str">
            <v>Berlin</v>
          </cell>
          <cell r="J127" t="str">
            <v>NH</v>
          </cell>
          <cell r="L127" t="str">
            <v>HSE Hydro NH Smith, LLC</v>
          </cell>
          <cell r="M127" t="str">
            <v>Hydroelectric</v>
          </cell>
          <cell r="N127">
            <v>18</v>
          </cell>
          <cell r="X127" t="str">
            <v>Yes</v>
          </cell>
          <cell r="Y127" t="str">
            <v>Yes</v>
          </cell>
          <cell r="Z127" t="str">
            <v>No</v>
          </cell>
        </row>
        <row r="128">
          <cell r="A128" t="str">
            <v>2019-00080</v>
          </cell>
          <cell r="B128" t="str">
            <v>Approved</v>
          </cell>
          <cell r="F128">
            <v>43573</v>
          </cell>
          <cell r="G128" t="str">
            <v>Town of Tremont - Town of Tremont</v>
          </cell>
          <cell r="I128" t="str">
            <v>Tremont</v>
          </cell>
          <cell r="J128" t="str">
            <v>ME</v>
          </cell>
          <cell r="L128" t="str">
            <v>Sundog Solar</v>
          </cell>
          <cell r="M128" t="str">
            <v>Solar Photovoltaic</v>
          </cell>
          <cell r="N128">
            <v>0.15</v>
          </cell>
          <cell r="X128" t="str">
            <v>Yes</v>
          </cell>
          <cell r="Y128" t="str">
            <v>Yes</v>
          </cell>
          <cell r="Z128" t="str">
            <v>No</v>
          </cell>
        </row>
        <row r="129">
          <cell r="A129" t="str">
            <v>2019-00098</v>
          </cell>
          <cell r="B129" t="str">
            <v>Approved</v>
          </cell>
          <cell r="F129">
            <v>43600</v>
          </cell>
          <cell r="G129" t="str">
            <v>Ward, Ryan - Ward, Ryan</v>
          </cell>
          <cell r="I129" t="str">
            <v>Newburgh</v>
          </cell>
          <cell r="J129" t="str">
            <v>ME</v>
          </cell>
          <cell r="L129" t="str">
            <v>Sundog Solar</v>
          </cell>
          <cell r="M129" t="str">
            <v>Solar Photovoltaic</v>
          </cell>
          <cell r="N129">
            <v>8.0000000000000002E-3</v>
          </cell>
          <cell r="X129" t="str">
            <v>Yes</v>
          </cell>
          <cell r="Y129" t="str">
            <v>Yes</v>
          </cell>
          <cell r="Z129" t="str">
            <v>No</v>
          </cell>
        </row>
        <row r="130">
          <cell r="A130" t="str">
            <v>2019-00099</v>
          </cell>
          <cell r="B130" t="str">
            <v>Approved</v>
          </cell>
          <cell r="F130">
            <v>43600</v>
          </cell>
          <cell r="G130" t="str">
            <v>Mancinelli, Isabel - Mancinelli, Isabel</v>
          </cell>
          <cell r="I130" t="str">
            <v>Mt. Desert</v>
          </cell>
          <cell r="J130" t="str">
            <v>ME</v>
          </cell>
          <cell r="L130" t="str">
            <v>Sundog Solar</v>
          </cell>
          <cell r="M130" t="str">
            <v>Solar Photovoltaic</v>
          </cell>
          <cell r="N130">
            <v>6.0000000000000001E-3</v>
          </cell>
          <cell r="X130" t="str">
            <v>Yes</v>
          </cell>
          <cell r="Y130" t="str">
            <v>Yes</v>
          </cell>
          <cell r="Z130" t="str">
            <v>No</v>
          </cell>
        </row>
        <row r="131">
          <cell r="A131" t="str">
            <v>2019-00100</v>
          </cell>
          <cell r="B131" t="str">
            <v>Approved</v>
          </cell>
          <cell r="F131">
            <v>43600</v>
          </cell>
          <cell r="G131" t="str">
            <v>Bridgeo, John - Bridgeo, John</v>
          </cell>
          <cell r="I131" t="str">
            <v>Boothbay</v>
          </cell>
          <cell r="J131" t="str">
            <v>ME</v>
          </cell>
          <cell r="L131" t="str">
            <v>Sundog Solar</v>
          </cell>
          <cell r="M131" t="str">
            <v>Solar Photovoltaic</v>
          </cell>
          <cell r="N131">
            <v>8.0000000000000002E-3</v>
          </cell>
          <cell r="X131" t="str">
            <v>Yes</v>
          </cell>
          <cell r="Y131" t="str">
            <v>Yes</v>
          </cell>
          <cell r="Z131" t="str">
            <v>No</v>
          </cell>
        </row>
        <row r="132">
          <cell r="A132" t="str">
            <v>2019-00124</v>
          </cell>
          <cell r="B132" t="str">
            <v>Approved</v>
          </cell>
          <cell r="F132">
            <v>43633</v>
          </cell>
          <cell r="G132" t="str">
            <v>JOHNSTON LFG TURBINE PLANT</v>
          </cell>
          <cell r="I132" t="str">
            <v>Johnston</v>
          </cell>
          <cell r="J132" t="str">
            <v>RI</v>
          </cell>
          <cell r="L132" t="str">
            <v>Rhode Island Engine Genco, LLC</v>
          </cell>
          <cell r="M132" t="str">
            <v>Landfill gas</v>
          </cell>
          <cell r="N132">
            <v>35.700000000000003</v>
          </cell>
          <cell r="X132" t="str">
            <v>Yes</v>
          </cell>
          <cell r="Y132" t="str">
            <v>Yes</v>
          </cell>
          <cell r="Z132" t="str">
            <v>No</v>
          </cell>
        </row>
        <row r="133">
          <cell r="A133" t="str">
            <v>2019-00140</v>
          </cell>
          <cell r="B133" t="str">
            <v>Approved</v>
          </cell>
          <cell r="F133">
            <v>43637</v>
          </cell>
          <cell r="G133" t="str">
            <v>Kent Hills #3</v>
          </cell>
          <cell r="I133" t="str">
            <v>Kents Hill</v>
          </cell>
          <cell r="J133" t="str">
            <v xml:space="preserve"> New Brunswick</v>
          </cell>
          <cell r="L133" t="str">
            <v>New Brunswick Energy Marketing</v>
          </cell>
          <cell r="M133" t="str">
            <v>Wind</v>
          </cell>
          <cell r="N133">
            <v>17.25</v>
          </cell>
          <cell r="P133" t="str">
            <v>IMP141552</v>
          </cell>
          <cell r="X133" t="str">
            <v>Yes</v>
          </cell>
          <cell r="Y133" t="str">
            <v>Yes</v>
          </cell>
          <cell r="Z133" t="str">
            <v>No</v>
          </cell>
        </row>
        <row r="134">
          <cell r="A134" t="str">
            <v>2019-00142</v>
          </cell>
          <cell r="B134" t="str">
            <v>Approved</v>
          </cell>
          <cell r="F134">
            <v>43637</v>
          </cell>
          <cell r="G134" t="str">
            <v>PLAINFIELD RENEWABLE ENERGY</v>
          </cell>
          <cell r="I134" t="str">
            <v>Plainfield</v>
          </cell>
          <cell r="J134" t="str">
            <v>CT</v>
          </cell>
          <cell r="L134" t="str">
            <v>Plainfield Renewable Energy, L</v>
          </cell>
          <cell r="M134" t="str">
            <v>Biomass</v>
          </cell>
          <cell r="N134">
            <v>38.5</v>
          </cell>
          <cell r="X134" t="str">
            <v>Yes</v>
          </cell>
          <cell r="Y134" t="str">
            <v>Yes</v>
          </cell>
          <cell r="Z134" t="str">
            <v>No</v>
          </cell>
        </row>
        <row r="135">
          <cell r="A135" t="str">
            <v>2019-00157/
2020-00207/
2020-00117</v>
          </cell>
          <cell r="B135" t="str">
            <v>Approved</v>
          </cell>
          <cell r="F135">
            <v>43669</v>
          </cell>
          <cell r="G135" t="str">
            <v>Dolby Facility</v>
          </cell>
          <cell r="I135" t="str">
            <v xml:space="preserve">Millinocket </v>
          </cell>
          <cell r="J135" t="str">
            <v>ME</v>
          </cell>
          <cell r="L135" t="str">
            <v>Brookfield</v>
          </cell>
          <cell r="M135" t="str">
            <v>Hydroelectric</v>
          </cell>
          <cell r="N135">
            <v>4.3</v>
          </cell>
          <cell r="X135" t="str">
            <v>Yes</v>
          </cell>
          <cell r="Y135" t="str">
            <v>Yes</v>
          </cell>
          <cell r="Z135" t="str">
            <v>No</v>
          </cell>
        </row>
        <row r="136">
          <cell r="A136" t="str">
            <v xml:space="preserve">2019-00158/
2020-00203/
2020-00116
 </v>
          </cell>
          <cell r="B136" t="str">
            <v>Approved</v>
          </cell>
          <cell r="F136">
            <v>43669</v>
          </cell>
          <cell r="G136" t="str">
            <v>Millinocket Facility</v>
          </cell>
          <cell r="I136" t="str">
            <v xml:space="preserve">Millinocket </v>
          </cell>
          <cell r="J136" t="str">
            <v>ME</v>
          </cell>
          <cell r="L136" t="str">
            <v>Brookfield</v>
          </cell>
          <cell r="M136" t="str">
            <v>Hydroelectric</v>
          </cell>
          <cell r="N136">
            <v>14</v>
          </cell>
          <cell r="X136" t="str">
            <v>Yes</v>
          </cell>
          <cell r="Y136" t="str">
            <v>Yes</v>
          </cell>
          <cell r="Z136" t="str">
            <v>No</v>
          </cell>
        </row>
        <row r="137">
          <cell r="A137" t="str">
            <v>2019-00164</v>
          </cell>
          <cell r="B137" t="str">
            <v>Approved</v>
          </cell>
          <cell r="F137">
            <v>43830</v>
          </cell>
          <cell r="G137" t="str">
            <v>RUMFORD FALLS</v>
          </cell>
          <cell r="I137" t="str">
            <v>Rumford</v>
          </cell>
          <cell r="J137" t="str">
            <v>ME</v>
          </cell>
          <cell r="L137" t="str">
            <v>Brookfield Renewable Trading A</v>
          </cell>
          <cell r="M137" t="str">
            <v>Hydroelectric
(Qualified)</v>
          </cell>
          <cell r="N137">
            <v>44.5</v>
          </cell>
          <cell r="X137" t="str">
            <v>Yes</v>
          </cell>
          <cell r="Y137" t="str">
            <v>Yes</v>
          </cell>
          <cell r="Z137" t="str">
            <v>No</v>
          </cell>
        </row>
        <row r="138">
          <cell r="A138" t="str">
            <v>2019-00167</v>
          </cell>
          <cell r="B138" t="str">
            <v>Approved</v>
          </cell>
          <cell r="F138">
            <v>43830</v>
          </cell>
          <cell r="G138" t="str">
            <v>HARRIS 1, 2, 3,4</v>
          </cell>
          <cell r="I138" t="str">
            <v>Somerset and Piscataquis Counties</v>
          </cell>
          <cell r="J138" t="str">
            <v>ME</v>
          </cell>
          <cell r="L138" t="str">
            <v>Brookfield White Pine Hydro LL</v>
          </cell>
          <cell r="M138" t="str">
            <v>Hydroelectric
(Qualified)</v>
          </cell>
          <cell r="N138">
            <v>86</v>
          </cell>
          <cell r="X138" t="str">
            <v>Yes</v>
          </cell>
          <cell r="Y138" t="str">
            <v>Yes</v>
          </cell>
          <cell r="Z138" t="str">
            <v>No</v>
          </cell>
        </row>
        <row r="139">
          <cell r="A139" t="str">
            <v>2019-00168</v>
          </cell>
          <cell r="B139" t="str">
            <v>Approved</v>
          </cell>
          <cell r="F139">
            <v>43719</v>
          </cell>
          <cell r="G139" t="str">
            <v>Livermore Falls - Livermore No. 1-8</v>
          </cell>
          <cell r="I139" t="str">
            <v>Livermore Falls</v>
          </cell>
          <cell r="J139" t="str">
            <v>ME</v>
          </cell>
          <cell r="L139" t="str">
            <v>Eagle Creek Renewable Energy Holdings, LLC</v>
          </cell>
          <cell r="M139" t="str">
            <v>Hydroelectric</v>
          </cell>
          <cell r="N139">
            <v>8.8000000000000007</v>
          </cell>
          <cell r="X139" t="str">
            <v>Yes</v>
          </cell>
          <cell r="Y139" t="str">
            <v>Yes</v>
          </cell>
          <cell r="Z139" t="str">
            <v>No</v>
          </cell>
        </row>
        <row r="140">
          <cell r="A140" t="str">
            <v>2019-00169</v>
          </cell>
          <cell r="B140" t="str">
            <v>Approved</v>
          </cell>
          <cell r="F140">
            <v>43719</v>
          </cell>
          <cell r="G140" t="str">
            <v>Otis - Otis No. 2</v>
          </cell>
          <cell r="I140" t="str">
            <v>Jay and Livermore</v>
          </cell>
          <cell r="J140" t="str">
            <v>ME</v>
          </cell>
          <cell r="L140" t="str">
            <v>Eagle Creek Renewable Energy Holdings, LLC</v>
          </cell>
          <cell r="M140" t="str">
            <v>Hydroelectric</v>
          </cell>
          <cell r="N140">
            <v>5.0999999999999996</v>
          </cell>
          <cell r="X140" t="str">
            <v>Yes</v>
          </cell>
          <cell r="Y140" t="str">
            <v>Yes</v>
          </cell>
          <cell r="Z140" t="str">
            <v>No</v>
          </cell>
        </row>
        <row r="141">
          <cell r="A141" t="str">
            <v>2019-00170</v>
          </cell>
          <cell r="B141" t="str">
            <v>Approved</v>
          </cell>
          <cell r="F141">
            <v>43690</v>
          </cell>
          <cell r="G141" t="str">
            <v>WORUMBO HYDRO</v>
          </cell>
          <cell r="I141" t="str">
            <v>Lisbon Falls and Durham</v>
          </cell>
          <cell r="J141" t="str">
            <v>ME</v>
          </cell>
          <cell r="L141" t="str">
            <v>Brown Bear II Hydro, Inc</v>
          </cell>
          <cell r="M141" t="str">
            <v>Hydroelectric</v>
          </cell>
          <cell r="N141">
            <v>19.100000000000001</v>
          </cell>
          <cell r="X141" t="str">
            <v>Yes</v>
          </cell>
          <cell r="Y141" t="str">
            <v>Yes</v>
          </cell>
          <cell r="Z141" t="str">
            <v>No</v>
          </cell>
        </row>
        <row r="142">
          <cell r="A142" t="str">
            <v>2019-00172</v>
          </cell>
          <cell r="B142" t="str">
            <v>Approved</v>
          </cell>
          <cell r="F142">
            <v>43689</v>
          </cell>
          <cell r="G142" t="str">
            <v>ORONO B HYDRO</v>
          </cell>
          <cell r="I142" t="str">
            <v>Orono</v>
          </cell>
          <cell r="J142" t="str">
            <v>ME</v>
          </cell>
          <cell r="L142" t="str">
            <v>Black Bear Hydro Partners, LLC</v>
          </cell>
          <cell r="M142" t="str">
            <v>Hydroelectric</v>
          </cell>
          <cell r="N142">
            <v>3.75</v>
          </cell>
          <cell r="X142" t="str">
            <v>Yes</v>
          </cell>
          <cell r="Y142" t="str">
            <v>Yes</v>
          </cell>
          <cell r="Z142" t="str">
            <v>No</v>
          </cell>
        </row>
        <row r="143">
          <cell r="A143" t="str">
            <v>2019-00176</v>
          </cell>
          <cell r="B143" t="str">
            <v>Approved</v>
          </cell>
          <cell r="F143">
            <v>43689</v>
          </cell>
          <cell r="G143" t="str">
            <v>Limestone Water and Sewer District</v>
          </cell>
          <cell r="I143" t="str">
            <v>Limestone</v>
          </cell>
          <cell r="J143" t="str">
            <v>ME</v>
          </cell>
          <cell r="L143" t="str">
            <v>Aligned Solar Partners 1 LLC</v>
          </cell>
          <cell r="M143" t="str">
            <v>Solar Photovoltaic</v>
          </cell>
          <cell r="N143">
            <v>0.59599999999999997</v>
          </cell>
          <cell r="X143" t="str">
            <v>Yes</v>
          </cell>
          <cell r="Y143" t="str">
            <v>Yes</v>
          </cell>
          <cell r="Z143" t="str">
            <v>No</v>
          </cell>
        </row>
        <row r="144">
          <cell r="A144" t="str">
            <v>2019-00187</v>
          </cell>
          <cell r="B144" t="str">
            <v>Approved</v>
          </cell>
          <cell r="F144">
            <v>43690</v>
          </cell>
          <cell r="G144" t="str">
            <v>Cranberry Isle Fishermans Co-op - Cranberry Isle Fishermans Co-op</v>
          </cell>
          <cell r="I144" t="str">
            <v>Cranberry Isles</v>
          </cell>
          <cell r="J144" t="str">
            <v>ME</v>
          </cell>
          <cell r="L144" t="str">
            <v>Sundog Solar</v>
          </cell>
          <cell r="M144" t="str">
            <v>Solar Photovoltaic</v>
          </cell>
          <cell r="N144">
            <v>4.1000000000000002E-2</v>
          </cell>
          <cell r="X144" t="str">
            <v>Yes</v>
          </cell>
          <cell r="Y144" t="str">
            <v>Yes</v>
          </cell>
          <cell r="Z144" t="str">
            <v>No</v>
          </cell>
        </row>
        <row r="145">
          <cell r="A145" t="str">
            <v>2019-00189/
2019-00192</v>
          </cell>
          <cell r="B145" t="str">
            <v>Approved</v>
          </cell>
          <cell r="F145">
            <v>43690</v>
          </cell>
          <cell r="G145" t="str">
            <v>Fogtown Brewery - Fogtown Brewery</v>
          </cell>
          <cell r="I145" t="str">
            <v>Ellsworth</v>
          </cell>
          <cell r="J145" t="str">
            <v>ME</v>
          </cell>
          <cell r="L145" t="str">
            <v>Sundog Solar</v>
          </cell>
          <cell r="M145" t="str">
            <v>Solar Photovoltaic</v>
          </cell>
          <cell r="N145">
            <v>2.3E-2</v>
          </cell>
          <cell r="X145" t="str">
            <v>Yes</v>
          </cell>
          <cell r="Y145" t="str">
            <v>Yes</v>
          </cell>
          <cell r="Z145" t="str">
            <v>No</v>
          </cell>
        </row>
        <row r="146">
          <cell r="A146" t="str">
            <v>2019-00191</v>
          </cell>
          <cell r="B146" t="str">
            <v>Approved</v>
          </cell>
          <cell r="F146">
            <v>43697</v>
          </cell>
          <cell r="G146" t="str">
            <v>Wiscassett Water District - Wiscassett Water District</v>
          </cell>
          <cell r="I146" t="str">
            <v>Wiscasset</v>
          </cell>
          <cell r="J146" t="str">
            <v>ME</v>
          </cell>
          <cell r="L146" t="str">
            <v>Sundog Solar</v>
          </cell>
          <cell r="M146" t="str">
            <v>Solar Photovoltaic</v>
          </cell>
          <cell r="N146">
            <v>1.2E-2</v>
          </cell>
          <cell r="X146" t="str">
            <v>Yes</v>
          </cell>
          <cell r="Y146" t="str">
            <v>Yes</v>
          </cell>
          <cell r="Z146" t="str">
            <v>No</v>
          </cell>
        </row>
        <row r="147">
          <cell r="A147" t="str">
            <v>2019-00194</v>
          </cell>
          <cell r="B147" t="str">
            <v>Approved</v>
          </cell>
          <cell r="F147">
            <v>43707</v>
          </cell>
          <cell r="G147" t="str">
            <v>SAPPI - Somerset Hill Hogged Fuel Boiler #2</v>
          </cell>
          <cell r="I147" t="str">
            <v>Somerset</v>
          </cell>
          <cell r="J147" t="str">
            <v>ME</v>
          </cell>
          <cell r="L147" t="str">
            <v>Sappi North America</v>
          </cell>
          <cell r="M147" t="str">
            <v>Biomass</v>
          </cell>
          <cell r="N147">
            <v>35.6</v>
          </cell>
          <cell r="X147" t="str">
            <v>Yes</v>
          </cell>
          <cell r="Y147" t="str">
            <v>Yes</v>
          </cell>
          <cell r="Z147" t="str">
            <v>No</v>
          </cell>
        </row>
        <row r="148">
          <cell r="A148" t="str">
            <v>2019-00195</v>
          </cell>
          <cell r="B148" t="str">
            <v>Approved</v>
          </cell>
          <cell r="F148">
            <v>43699</v>
          </cell>
          <cell r="G148" t="str">
            <v>Bricknell, Ian - Bricknell, Ian</v>
          </cell>
          <cell r="I148" t="str">
            <v>Hampden</v>
          </cell>
          <cell r="J148" t="str">
            <v>ME</v>
          </cell>
          <cell r="L148" t="str">
            <v>Sundog Solar</v>
          </cell>
          <cell r="M148" t="str">
            <v>Solar Photovoltaic</v>
          </cell>
          <cell r="N148">
            <v>2.1999999999999999E-2</v>
          </cell>
          <cell r="X148" t="str">
            <v>Yes</v>
          </cell>
          <cell r="Y148" t="str">
            <v>Yes</v>
          </cell>
          <cell r="Z148" t="str">
            <v>No</v>
          </cell>
        </row>
        <row r="149">
          <cell r="A149" t="str">
            <v>2019-00196</v>
          </cell>
          <cell r="B149" t="str">
            <v>Approved</v>
          </cell>
          <cell r="F149">
            <v>43699</v>
          </cell>
          <cell r="G149" t="str">
            <v>North Branch Farm - North Branch Farm</v>
          </cell>
          <cell r="I149" t="str">
            <v>Monroe</v>
          </cell>
          <cell r="J149" t="str">
            <v>ME</v>
          </cell>
          <cell r="L149" t="str">
            <v>Sundog Solar</v>
          </cell>
          <cell r="M149" t="str">
            <v>Solar Photovoltaic</v>
          </cell>
          <cell r="N149">
            <v>0.02</v>
          </cell>
          <cell r="X149" t="str">
            <v>Yes</v>
          </cell>
          <cell r="Y149" t="str">
            <v>Yes</v>
          </cell>
          <cell r="Z149" t="str">
            <v>No</v>
          </cell>
        </row>
        <row r="150">
          <cell r="A150" t="str">
            <v>2019-00236</v>
          </cell>
          <cell r="B150" t="str">
            <v>Approved</v>
          </cell>
          <cell r="F150">
            <v>43801</v>
          </cell>
          <cell r="G150" t="str">
            <v>233 North - 233 North</v>
          </cell>
          <cell r="I150" t="str">
            <v>Westport Island</v>
          </cell>
          <cell r="J150" t="str">
            <v>ME</v>
          </cell>
          <cell r="L150" t="str">
            <v>Sundog Solar</v>
          </cell>
          <cell r="M150" t="str">
            <v>Solar Photovoltaic</v>
          </cell>
          <cell r="N150">
            <v>1E-3</v>
          </cell>
          <cell r="X150" t="str">
            <v>Yes</v>
          </cell>
          <cell r="Y150" t="str">
            <v>Yes</v>
          </cell>
          <cell r="Z150" t="str">
            <v>No</v>
          </cell>
        </row>
        <row r="151">
          <cell r="A151" t="str">
            <v>2019-00237</v>
          </cell>
          <cell r="B151" t="str">
            <v>Approved</v>
          </cell>
          <cell r="F151">
            <v>43732</v>
          </cell>
          <cell r="G151" t="str">
            <v>David Berry - David Berry</v>
          </cell>
          <cell r="I151" t="str">
            <v>Bowdoinham</v>
          </cell>
          <cell r="J151" t="str">
            <v>ME</v>
          </cell>
          <cell r="L151" t="str">
            <v>Sundog Solar</v>
          </cell>
          <cell r="M151" t="str">
            <v>Solar Photovoltaic</v>
          </cell>
          <cell r="N151">
            <v>1.4999999999999999E-2</v>
          </cell>
          <cell r="X151" t="str">
            <v>Yes</v>
          </cell>
          <cell r="Y151" t="str">
            <v>Yes</v>
          </cell>
          <cell r="Z151" t="str">
            <v>No</v>
          </cell>
        </row>
        <row r="152">
          <cell r="A152" t="str">
            <v>2019-00238</v>
          </cell>
          <cell r="B152" t="str">
            <v>Approved</v>
          </cell>
          <cell r="F152">
            <v>43740</v>
          </cell>
          <cell r="G152" t="str">
            <v>Brian &amp; LuaNo Smith - Brian &amp; LuaNo Smith</v>
          </cell>
          <cell r="I152" t="str">
            <v>Bowdoinham</v>
          </cell>
          <cell r="J152" t="str">
            <v>ME</v>
          </cell>
          <cell r="L152" t="str">
            <v>Sundog Solar</v>
          </cell>
          <cell r="M152" t="str">
            <v>Solar Photovoltaic</v>
          </cell>
          <cell r="N152">
            <v>0.01</v>
          </cell>
          <cell r="X152" t="str">
            <v>Yes</v>
          </cell>
          <cell r="Y152" t="str">
            <v>Yes</v>
          </cell>
          <cell r="Z152" t="str">
            <v>No</v>
          </cell>
        </row>
        <row r="153">
          <cell r="A153" t="str">
            <v>2019-00240</v>
          </cell>
          <cell r="B153" t="str">
            <v>Approved</v>
          </cell>
          <cell r="F153">
            <v>43740</v>
          </cell>
          <cell r="G153" t="str">
            <v>Camacho - Camacho</v>
          </cell>
          <cell r="I153" t="str">
            <v>Searsport</v>
          </cell>
          <cell r="J153" t="str">
            <v>ME</v>
          </cell>
          <cell r="L153" t="str">
            <v>Sundog Solar</v>
          </cell>
          <cell r="M153" t="str">
            <v>Solar Photovoltaic</v>
          </cell>
          <cell r="N153">
            <v>1.7999999999999999E-2</v>
          </cell>
          <cell r="X153" t="str">
            <v>Yes</v>
          </cell>
          <cell r="Y153" t="str">
            <v>Yes</v>
          </cell>
          <cell r="Z153" t="str">
            <v>No</v>
          </cell>
        </row>
        <row r="154">
          <cell r="A154" t="str">
            <v>2019-00241</v>
          </cell>
          <cell r="B154" t="str">
            <v>Approved</v>
          </cell>
          <cell r="F154">
            <v>43740</v>
          </cell>
          <cell r="G154" t="str">
            <v>David Clark - David Clark</v>
          </cell>
          <cell r="I154" t="str">
            <v>Stockton Springs</v>
          </cell>
          <cell r="J154" t="str">
            <v>ME</v>
          </cell>
          <cell r="L154" t="str">
            <v>Sundog Solar</v>
          </cell>
          <cell r="M154" t="str">
            <v>Solar Photovoltaic</v>
          </cell>
          <cell r="N154">
            <v>1.2E-2</v>
          </cell>
          <cell r="X154" t="str">
            <v>Yes</v>
          </cell>
          <cell r="Y154" t="str">
            <v>Yes</v>
          </cell>
          <cell r="Z154" t="str">
            <v>No</v>
          </cell>
        </row>
        <row r="155">
          <cell r="A155" t="str">
            <v>2019-00242</v>
          </cell>
          <cell r="B155" t="str">
            <v>Approved</v>
          </cell>
          <cell r="F155">
            <v>43740</v>
          </cell>
          <cell r="G155" t="str">
            <v>Decourcey - Decourcey</v>
          </cell>
          <cell r="I155" t="str">
            <v>Yarmouth</v>
          </cell>
          <cell r="J155" t="str">
            <v>ME</v>
          </cell>
          <cell r="L155" t="str">
            <v>Sundog Solar</v>
          </cell>
          <cell r="M155" t="str">
            <v>Solar Photovoltaic</v>
          </cell>
          <cell r="N155">
            <v>1.6E-2</v>
          </cell>
          <cell r="X155" t="str">
            <v>Yes</v>
          </cell>
          <cell r="Y155" t="str">
            <v>Yes</v>
          </cell>
          <cell r="Z155" t="str">
            <v>No</v>
          </cell>
        </row>
        <row r="156">
          <cell r="A156" t="str">
            <v>2019-00249</v>
          </cell>
          <cell r="B156" t="str">
            <v>Approved</v>
          </cell>
          <cell r="F156">
            <v>43830</v>
          </cell>
          <cell r="G156" t="str">
            <v>DWW SOLAR</v>
          </cell>
          <cell r="I156" t="str">
            <v>Simsbury</v>
          </cell>
          <cell r="J156" t="str">
            <v>CT</v>
          </cell>
          <cell r="L156" t="str">
            <v>DWW Solar II, LLC</v>
          </cell>
          <cell r="M156" t="str">
            <v>Solar Photovoltaic</v>
          </cell>
          <cell r="N156">
            <v>26.4</v>
          </cell>
          <cell r="X156" t="str">
            <v>Yes</v>
          </cell>
          <cell r="Y156" t="str">
            <v>Yes</v>
          </cell>
          <cell r="Z156" t="str">
            <v>No</v>
          </cell>
        </row>
        <row r="157">
          <cell r="A157" t="str">
            <v>2019-00259</v>
          </cell>
          <cell r="B157" t="str">
            <v>Approved</v>
          </cell>
          <cell r="F157">
            <v>43776</v>
          </cell>
          <cell r="G157" t="str">
            <v>Bar Harbor Facility-Skylines</v>
          </cell>
          <cell r="I157" t="str">
            <v>Bar Harbor</v>
          </cell>
          <cell r="J157" t="str">
            <v>ME</v>
          </cell>
          <cell r="L157" t="str">
            <v>Sundog Solar</v>
          </cell>
          <cell r="M157" t="str">
            <v>Solar Photovoltaic</v>
          </cell>
          <cell r="N157">
            <v>1.44E-2</v>
          </cell>
          <cell r="X157" t="str">
            <v>Yes</v>
          </cell>
          <cell r="Y157" t="str">
            <v>Yes</v>
          </cell>
          <cell r="Z157" t="str">
            <v>No</v>
          </cell>
        </row>
        <row r="158">
          <cell r="A158" t="str">
            <v>2019-00260</v>
          </cell>
          <cell r="B158" t="str">
            <v>Approved</v>
          </cell>
          <cell r="F158">
            <v>43776</v>
          </cell>
          <cell r="G158" t="str">
            <v>Withee - Withee</v>
          </cell>
          <cell r="I158" t="str">
            <v>Searsmont</v>
          </cell>
          <cell r="J158" t="str">
            <v>ME</v>
          </cell>
          <cell r="L158" t="str">
            <v>Sundog Solar</v>
          </cell>
          <cell r="M158" t="str">
            <v>Solar Photovoltaic</v>
          </cell>
          <cell r="N158">
            <v>0.01</v>
          </cell>
          <cell r="X158" t="str">
            <v>Yes</v>
          </cell>
          <cell r="Y158" t="str">
            <v>Yes</v>
          </cell>
          <cell r="Z158" t="str">
            <v>No</v>
          </cell>
        </row>
        <row r="159">
          <cell r="A159" t="str">
            <v>2019-00261</v>
          </cell>
          <cell r="B159" t="str">
            <v>Approved</v>
          </cell>
          <cell r="F159">
            <v>43776</v>
          </cell>
          <cell r="G159" t="str">
            <v>Ellsworth Facility - Happytown</v>
          </cell>
          <cell r="I159" t="str">
            <v>Ellsworth</v>
          </cell>
          <cell r="J159" t="str">
            <v>ME</v>
          </cell>
          <cell r="L159" t="str">
            <v>Sundog Solar</v>
          </cell>
          <cell r="M159" t="str">
            <v>Solar Photovoltaic</v>
          </cell>
          <cell r="N159">
            <v>1.525E-2</v>
          </cell>
          <cell r="X159" t="str">
            <v>Yes</v>
          </cell>
          <cell r="Y159" t="str">
            <v>Yes</v>
          </cell>
          <cell r="Z159" t="str">
            <v>No</v>
          </cell>
        </row>
        <row r="160">
          <cell r="A160" t="str">
            <v>2019-00262</v>
          </cell>
          <cell r="B160" t="str">
            <v>Approved</v>
          </cell>
          <cell r="F160">
            <v>43776</v>
          </cell>
          <cell r="G160" t="str">
            <v>Tremont Facility</v>
          </cell>
          <cell r="I160" t="str">
            <v>Tremont</v>
          </cell>
          <cell r="J160" t="str">
            <v>ME</v>
          </cell>
          <cell r="L160" t="str">
            <v>Sundog Solar</v>
          </cell>
          <cell r="M160" t="str">
            <v>Solar Photovoltaic</v>
          </cell>
          <cell r="N160">
            <v>1.37E-2</v>
          </cell>
          <cell r="X160" t="str">
            <v>Yes</v>
          </cell>
          <cell r="Y160" t="str">
            <v>Yes</v>
          </cell>
          <cell r="Z160" t="str">
            <v>No</v>
          </cell>
        </row>
        <row r="161">
          <cell r="A161" t="str">
            <v>2019-00264</v>
          </cell>
          <cell r="B161" t="str">
            <v>Approved</v>
          </cell>
          <cell r="F161">
            <v>43845</v>
          </cell>
          <cell r="G161" t="str">
            <v>Power Gripps - Power Gripps</v>
          </cell>
          <cell r="I161" t="str">
            <v>Sorrento</v>
          </cell>
          <cell r="J161" t="str">
            <v>ME</v>
          </cell>
          <cell r="L161" t="str">
            <v>Sundog Solar</v>
          </cell>
          <cell r="M161" t="str">
            <v>Solar Photovoltaic</v>
          </cell>
          <cell r="N161">
            <v>0.02</v>
          </cell>
          <cell r="X161" t="str">
            <v>Yes</v>
          </cell>
          <cell r="Y161" t="str">
            <v>Yes</v>
          </cell>
          <cell r="Z161" t="str">
            <v>No</v>
          </cell>
        </row>
        <row r="162">
          <cell r="A162" t="str">
            <v>2019-00267</v>
          </cell>
          <cell r="B162" t="str">
            <v>Approved</v>
          </cell>
          <cell r="F162">
            <v>43830</v>
          </cell>
          <cell r="G162" t="str">
            <v>Tremont Facility - Southeast Creek</v>
          </cell>
          <cell r="I162" t="str">
            <v>Tremont</v>
          </cell>
          <cell r="J162" t="str">
            <v>ME</v>
          </cell>
          <cell r="L162" t="str">
            <v>Sundog Solar</v>
          </cell>
          <cell r="M162" t="str">
            <v>Solar Photovoltaic</v>
          </cell>
          <cell r="N162">
            <v>1.37E-2</v>
          </cell>
          <cell r="X162" t="str">
            <v>Yes</v>
          </cell>
          <cell r="Y162" t="str">
            <v>Yes</v>
          </cell>
          <cell r="Z162" t="str">
            <v>No</v>
          </cell>
        </row>
        <row r="163">
          <cell r="A163" t="str">
            <v>2019-00268</v>
          </cell>
          <cell r="B163" t="str">
            <v>Approved</v>
          </cell>
          <cell r="F163">
            <v>43830</v>
          </cell>
          <cell r="G163" t="str">
            <v>Yarmouth Facility</v>
          </cell>
          <cell r="I163" t="str">
            <v>Yarmouth</v>
          </cell>
          <cell r="J163" t="str">
            <v>ME</v>
          </cell>
          <cell r="L163" t="str">
            <v>Sundog Solar</v>
          </cell>
          <cell r="M163" t="str">
            <v>Solar Photovoltaic</v>
          </cell>
          <cell r="N163">
            <v>1.2999999999999999E-2</v>
          </cell>
          <cell r="X163" t="str">
            <v>Yes</v>
          </cell>
          <cell r="Y163" t="str">
            <v>Yes</v>
          </cell>
          <cell r="Z163" t="str">
            <v>No</v>
          </cell>
        </row>
        <row r="164">
          <cell r="A164" t="str">
            <v>2019-00269</v>
          </cell>
          <cell r="B164" t="str">
            <v>Approved</v>
          </cell>
          <cell r="F164">
            <v>43830</v>
          </cell>
          <cell r="G164" t="str">
            <v>Dedham - Deer Path</v>
          </cell>
          <cell r="I164" t="str">
            <v>Dedham</v>
          </cell>
          <cell r="J164" t="str">
            <v>ME</v>
          </cell>
          <cell r="L164" t="str">
            <v>Sundog Solar</v>
          </cell>
          <cell r="M164" t="str">
            <v>Solar Photovoltaic</v>
          </cell>
          <cell r="N164">
            <v>1.35E-2</v>
          </cell>
          <cell r="X164" t="str">
            <v>Yes</v>
          </cell>
          <cell r="Y164" t="str">
            <v>Yes</v>
          </cell>
          <cell r="Z164" t="str">
            <v>No</v>
          </cell>
        </row>
        <row r="165">
          <cell r="A165" t="str">
            <v>2019-00270</v>
          </cell>
          <cell r="B165" t="str">
            <v>Approved</v>
          </cell>
          <cell r="F165">
            <v>43830</v>
          </cell>
          <cell r="G165" t="str">
            <v>Freeport Facility</v>
          </cell>
          <cell r="I165" t="str">
            <v xml:space="preserve">Freeport </v>
          </cell>
          <cell r="J165" t="str">
            <v>ME</v>
          </cell>
          <cell r="L165" t="str">
            <v>Sundog Solar</v>
          </cell>
          <cell r="M165" t="str">
            <v>Solar Photovoltaic</v>
          </cell>
          <cell r="N165">
            <v>1.35E-2</v>
          </cell>
          <cell r="X165" t="str">
            <v>Yes</v>
          </cell>
          <cell r="Y165" t="str">
            <v>Yes</v>
          </cell>
          <cell r="Z165" t="str">
            <v>No</v>
          </cell>
        </row>
        <row r="166">
          <cell r="A166" t="str">
            <v>2019-00271</v>
          </cell>
          <cell r="B166" t="str">
            <v>Approved</v>
          </cell>
          <cell r="F166">
            <v>43830</v>
          </cell>
          <cell r="G166" t="str">
            <v>Topsham Facility</v>
          </cell>
          <cell r="I166" t="str">
            <v>Topsham</v>
          </cell>
          <cell r="J166" t="str">
            <v>ME</v>
          </cell>
          <cell r="L166" t="str">
            <v>Sundog Solar</v>
          </cell>
          <cell r="M166" t="str">
            <v>Solar Photovoltaic</v>
          </cell>
          <cell r="N166">
            <v>1.2999999999999999E-2</v>
          </cell>
          <cell r="X166" t="str">
            <v>Yes</v>
          </cell>
          <cell r="Y166" t="str">
            <v>Yes</v>
          </cell>
          <cell r="Z166" t="str">
            <v>No</v>
          </cell>
        </row>
        <row r="167">
          <cell r="A167" t="str">
            <v>2019-00272</v>
          </cell>
          <cell r="B167" t="str">
            <v>Approved</v>
          </cell>
          <cell r="F167">
            <v>43830</v>
          </cell>
          <cell r="G167" t="str">
            <v>Killian - Killian</v>
          </cell>
          <cell r="I167" t="str">
            <v>Calais</v>
          </cell>
          <cell r="J167" t="str">
            <v>ME</v>
          </cell>
          <cell r="L167" t="str">
            <v>Sundog Solar</v>
          </cell>
          <cell r="M167" t="str">
            <v>Solar Photovoltaic</v>
          </cell>
          <cell r="N167">
            <v>1.2E-2</v>
          </cell>
          <cell r="X167" t="str">
            <v>Yes</v>
          </cell>
          <cell r="Y167" t="str">
            <v>Yes</v>
          </cell>
          <cell r="Z167" t="str">
            <v>No</v>
          </cell>
        </row>
        <row r="168">
          <cell r="A168" t="str">
            <v>2019-00273</v>
          </cell>
          <cell r="B168" t="str">
            <v>Approved</v>
          </cell>
          <cell r="F168">
            <v>43833</v>
          </cell>
          <cell r="G168" t="str">
            <v>Garner - Garner</v>
          </cell>
          <cell r="I168" t="str">
            <v>Camden</v>
          </cell>
          <cell r="J168" t="str">
            <v>ME</v>
          </cell>
          <cell r="L168" t="str">
            <v>Sundog Solar</v>
          </cell>
          <cell r="M168" t="str">
            <v>Solar Photovoltaic</v>
          </cell>
          <cell r="N168">
            <v>1.2E-2</v>
          </cell>
          <cell r="X168" t="str">
            <v>Yes</v>
          </cell>
          <cell r="Y168" t="str">
            <v>Yes</v>
          </cell>
          <cell r="Z168" t="str">
            <v>No</v>
          </cell>
        </row>
        <row r="169">
          <cell r="A169" t="str">
            <v>2019-00274</v>
          </cell>
          <cell r="B169" t="str">
            <v>Approved</v>
          </cell>
          <cell r="F169">
            <v>43833</v>
          </cell>
          <cell r="G169" t="str">
            <v>Manza - Manza</v>
          </cell>
          <cell r="I169" t="str">
            <v>Alexander</v>
          </cell>
          <cell r="J169" t="str">
            <v>ME</v>
          </cell>
          <cell r="L169" t="str">
            <v>Sundog Solar</v>
          </cell>
          <cell r="M169" t="str">
            <v>Solar Photovoltaic</v>
          </cell>
          <cell r="N169">
            <v>0.01</v>
          </cell>
          <cell r="X169" t="str">
            <v>Yes</v>
          </cell>
          <cell r="Y169" t="str">
            <v>Yes</v>
          </cell>
          <cell r="Z169" t="str">
            <v>No</v>
          </cell>
        </row>
        <row r="170">
          <cell r="A170" t="str">
            <v>2019-00275</v>
          </cell>
          <cell r="B170" t="str">
            <v>Approved</v>
          </cell>
          <cell r="F170">
            <v>43833</v>
          </cell>
          <cell r="G170" t="str">
            <v>Stockton Springs Solar Facility</v>
          </cell>
          <cell r="I170" t="str">
            <v>Stockton Springs</v>
          </cell>
          <cell r="J170" t="str">
            <v>ME</v>
          </cell>
          <cell r="L170" t="str">
            <v>Sundog Solar</v>
          </cell>
          <cell r="M170" t="str">
            <v>Solar Photovoltaic</v>
          </cell>
          <cell r="N170">
            <v>1.4E-2</v>
          </cell>
          <cell r="X170" t="str">
            <v>Yes</v>
          </cell>
          <cell r="Y170" t="str">
            <v>Yes</v>
          </cell>
          <cell r="Z170" t="str">
            <v>No</v>
          </cell>
        </row>
        <row r="171">
          <cell r="A171" t="str">
            <v>2019-00295</v>
          </cell>
          <cell r="B171" t="str">
            <v>Approved</v>
          </cell>
          <cell r="F171">
            <v>43845</v>
          </cell>
          <cell r="G171" t="str">
            <v>Hope - Hope Farm Solar</v>
          </cell>
          <cell r="I171" t="str">
            <v>Hope</v>
          </cell>
          <cell r="J171" t="str">
            <v>RI</v>
          </cell>
          <cell r="L171" t="str">
            <v>Enerparc, Inc.</v>
          </cell>
          <cell r="M171" t="str">
            <v>Solar Photovoltaic</v>
          </cell>
          <cell r="N171">
            <v>10</v>
          </cell>
          <cell r="X171" t="str">
            <v>Yes</v>
          </cell>
          <cell r="Y171" t="str">
            <v>Yes</v>
          </cell>
          <cell r="Z171" t="str">
            <v>No</v>
          </cell>
        </row>
        <row r="172">
          <cell r="A172" t="str">
            <v>2019-00320</v>
          </cell>
          <cell r="B172" t="str">
            <v>Approved</v>
          </cell>
          <cell r="F172">
            <v>43833</v>
          </cell>
          <cell r="G172" t="str">
            <v>Bar Harbor Facility</v>
          </cell>
          <cell r="I172" t="str">
            <v>Bar Harbor</v>
          </cell>
          <cell r="J172" t="str">
            <v>ME</v>
          </cell>
          <cell r="L172" t="str">
            <v>Sundog Solar</v>
          </cell>
          <cell r="M172" t="str">
            <v>Solar Photovoltaic</v>
          </cell>
          <cell r="N172">
            <v>0.36599999999999999</v>
          </cell>
          <cell r="X172" t="str">
            <v>Yes</v>
          </cell>
          <cell r="Y172" t="str">
            <v>Yes</v>
          </cell>
          <cell r="Z172" t="str">
            <v>No</v>
          </cell>
        </row>
        <row r="173">
          <cell r="A173" t="str">
            <v>2019-00322</v>
          </cell>
          <cell r="B173" t="str">
            <v>Approved</v>
          </cell>
          <cell r="F173">
            <v>43893</v>
          </cell>
          <cell r="G173" t="str">
            <v>Dale Roy - Dale Roy #1</v>
          </cell>
          <cell r="I173" t="str">
            <v>Wallagrass</v>
          </cell>
          <cell r="J173" t="str">
            <v>ME</v>
          </cell>
          <cell r="L173" t="str">
            <v>Maine Solar and Wind LLC</v>
          </cell>
          <cell r="M173" t="str">
            <v>Solar Photovoltaic</v>
          </cell>
          <cell r="N173">
            <v>0.01</v>
          </cell>
          <cell r="X173" t="str">
            <v>Yes</v>
          </cell>
          <cell r="Y173" t="str">
            <v>Yes</v>
          </cell>
          <cell r="Z173" t="str">
            <v>No</v>
          </cell>
        </row>
        <row r="174">
          <cell r="A174" t="str">
            <v>2019-00323</v>
          </cell>
          <cell r="B174" t="str">
            <v>Approved</v>
          </cell>
          <cell r="F174">
            <v>43893</v>
          </cell>
          <cell r="G174" t="str">
            <v>Labrie Farms #2 - Labrie Farms #2</v>
          </cell>
          <cell r="I174" t="str">
            <v>St. Agatha</v>
          </cell>
          <cell r="J174" t="str">
            <v>ME</v>
          </cell>
          <cell r="L174" t="str">
            <v>Maine Solar and Wind LLC</v>
          </cell>
          <cell r="M174" t="str">
            <v>Solar Photovoltaic</v>
          </cell>
          <cell r="N174">
            <v>4.1000000000000002E-2</v>
          </cell>
          <cell r="X174" t="str">
            <v>Yes</v>
          </cell>
          <cell r="Y174" t="str">
            <v>Yes</v>
          </cell>
          <cell r="Z174" t="str">
            <v>No</v>
          </cell>
        </row>
        <row r="175">
          <cell r="A175" t="str">
            <v>2020-00124</v>
          </cell>
          <cell r="B175" t="str">
            <v>Approved</v>
          </cell>
          <cell r="F175">
            <v>43983</v>
          </cell>
          <cell r="G175" t="str">
            <v>BLOCK ISLAND WIND FARM</v>
          </cell>
          <cell r="I175" t="str">
            <v>Block Island, New Shoreham</v>
          </cell>
          <cell r="J175" t="str">
            <v>RI</v>
          </cell>
          <cell r="L175" t="str">
            <v>Deepwater Wind Block Island, L</v>
          </cell>
          <cell r="M175" t="str">
            <v>Wind</v>
          </cell>
          <cell r="N175">
            <v>30</v>
          </cell>
          <cell r="X175" t="str">
            <v>Yes</v>
          </cell>
          <cell r="Y175" t="str">
            <v>Yes</v>
          </cell>
          <cell r="Z175" t="str">
            <v>No</v>
          </cell>
        </row>
        <row r="176">
          <cell r="A176" t="str">
            <v>2020-00141</v>
          </cell>
          <cell r="B176" t="str">
            <v>Approved</v>
          </cell>
          <cell r="F176">
            <v>43983</v>
          </cell>
          <cell r="G176" t="str">
            <v>COPENHAGEN_WT_PWR - Copenhagen_WT_PWR</v>
          </cell>
          <cell r="I176" t="str">
            <v>Lewis County</v>
          </cell>
          <cell r="J176" t="str">
            <v>NY</v>
          </cell>
          <cell r="L176" t="str">
            <v>Galt Power Inc.</v>
          </cell>
          <cell r="M176" t="str">
            <v>Wind</v>
          </cell>
          <cell r="N176">
            <v>79.900000000000006</v>
          </cell>
          <cell r="X176" t="str">
            <v>Yes</v>
          </cell>
          <cell r="Y176" t="str">
            <v>Yes</v>
          </cell>
          <cell r="Z176" t="str">
            <v>No</v>
          </cell>
        </row>
        <row r="177">
          <cell r="A177" t="str">
            <v xml:space="preserve">2020-00203
 </v>
          </cell>
          <cell r="B177" t="str">
            <v>Approved</v>
          </cell>
          <cell r="F177">
            <v>44078</v>
          </cell>
          <cell r="G177" t="str">
            <v>Millinocket Facility</v>
          </cell>
          <cell r="I177" t="str">
            <v xml:space="preserve">Millinocket </v>
          </cell>
          <cell r="J177" t="str">
            <v>ME</v>
          </cell>
          <cell r="L177" t="str">
            <v>Brookfield</v>
          </cell>
          <cell r="M177" t="str">
            <v>Hydroelectric</v>
          </cell>
          <cell r="N177">
            <v>14</v>
          </cell>
          <cell r="X177" t="str">
            <v>Yes</v>
          </cell>
          <cell r="Y177" t="str">
            <v>Yes</v>
          </cell>
          <cell r="Z177" t="str">
            <v>No</v>
          </cell>
        </row>
        <row r="178">
          <cell r="A178" t="str">
            <v>2020-00207</v>
          </cell>
          <cell r="B178" t="str">
            <v>Approved</v>
          </cell>
          <cell r="F178">
            <v>44078</v>
          </cell>
          <cell r="G178" t="str">
            <v>Dolby Facility</v>
          </cell>
          <cell r="I178" t="str">
            <v xml:space="preserve">Millinocket </v>
          </cell>
          <cell r="J178" t="str">
            <v>ME</v>
          </cell>
          <cell r="L178" t="str">
            <v>Brookfield</v>
          </cell>
          <cell r="M178" t="str">
            <v>Hydroelectric</v>
          </cell>
          <cell r="N178">
            <v>4.3</v>
          </cell>
          <cell r="X178" t="str">
            <v>Yes</v>
          </cell>
          <cell r="Y178" t="str">
            <v>Yes</v>
          </cell>
          <cell r="Z178" t="str">
            <v>No</v>
          </cell>
        </row>
        <row r="179">
          <cell r="A179" t="str">
            <v>2020-00238</v>
          </cell>
          <cell r="B179" t="str">
            <v>Approved</v>
          </cell>
          <cell r="F179">
            <v>44118</v>
          </cell>
          <cell r="G179" t="str">
            <v>Caribou Solar Facility</v>
          </cell>
          <cell r="I179" t="str">
            <v>Caribou</v>
          </cell>
          <cell r="J179" t="str">
            <v>ME</v>
          </cell>
          <cell r="L179" t="str">
            <v>Aligned Climate Capital</v>
          </cell>
          <cell r="M179" t="str">
            <v>Solar Photovoltaic</v>
          </cell>
          <cell r="N179">
            <v>0.65</v>
          </cell>
          <cell r="X179" t="str">
            <v>Yes</v>
          </cell>
          <cell r="Y179" t="str">
            <v>Yes</v>
          </cell>
          <cell r="Z179" t="str">
            <v>No</v>
          </cell>
        </row>
        <row r="180">
          <cell r="A180" t="str">
            <v>2020-00308</v>
          </cell>
          <cell r="B180" t="str">
            <v>Approved</v>
          </cell>
          <cell r="F180">
            <v>44154</v>
          </cell>
          <cell r="G180" t="str">
            <v>Sanford Airport Solar Facility</v>
          </cell>
          <cell r="I180" t="str">
            <v>Sanford and Kennebunk</v>
          </cell>
          <cell r="J180" t="str">
            <v>ME</v>
          </cell>
          <cell r="L180" t="str">
            <v>Sanford Airport LLC</v>
          </cell>
          <cell r="M180" t="str">
            <v>Solar Photovoltaic</v>
          </cell>
          <cell r="N180">
            <v>50</v>
          </cell>
          <cell r="X180" t="str">
            <v>Yes</v>
          </cell>
          <cell r="Y180" t="str">
            <v>Yes</v>
          </cell>
          <cell r="Z180" t="str">
            <v>No</v>
          </cell>
        </row>
        <row r="181">
          <cell r="A181" t="str">
            <v>2020-00310</v>
          </cell>
          <cell r="B181" t="str">
            <v>Approved</v>
          </cell>
          <cell r="F181">
            <v>44155</v>
          </cell>
          <cell r="G181" t="str">
            <v>Holiday Hill Facility</v>
          </cell>
          <cell r="I181" t="str">
            <v>Russell</v>
          </cell>
          <cell r="J181" t="str">
            <v>MA</v>
          </cell>
          <cell r="L181" t="str">
            <v>Greenbacker Renewable Energy Company</v>
          </cell>
          <cell r="M181" t="str">
            <v>Wind</v>
          </cell>
          <cell r="N181">
            <v>5</v>
          </cell>
          <cell r="X181" t="str">
            <v>Yes</v>
          </cell>
          <cell r="Y181" t="str">
            <v>Yes</v>
          </cell>
          <cell r="Z181" t="str">
            <v>No</v>
          </cell>
        </row>
        <row r="182">
          <cell r="A182" t="str">
            <v>2020-00334</v>
          </cell>
          <cell r="B182" t="str">
            <v>Approved</v>
          </cell>
          <cell r="F182">
            <v>44176</v>
          </cell>
          <cell r="G182" t="str">
            <v>Nutmeg Solar</v>
          </cell>
          <cell r="I182" t="str">
            <v>Enfield</v>
          </cell>
          <cell r="J182" t="str">
            <v>CT</v>
          </cell>
          <cell r="L182" t="str">
            <v>Nutmeg Solar LLC</v>
          </cell>
          <cell r="M182" t="str">
            <v>Solar Photovoltaic</v>
          </cell>
          <cell r="N182">
            <v>19.899999999999999</v>
          </cell>
          <cell r="X182" t="str">
            <v>Yes</v>
          </cell>
          <cell r="Y182" t="str">
            <v>Yes</v>
          </cell>
          <cell r="Z182" t="str">
            <v>No</v>
          </cell>
        </row>
        <row r="183">
          <cell r="A183" t="str">
            <v>2020-00327</v>
          </cell>
          <cell r="B183" t="str">
            <v>Approved</v>
          </cell>
          <cell r="F183">
            <v>44243</v>
          </cell>
          <cell r="G183" t="str">
            <v>Sheepscot Solar</v>
          </cell>
          <cell r="I183" t="str">
            <v>Whitefield</v>
          </cell>
          <cell r="J183" t="str">
            <v>ME</v>
          </cell>
          <cell r="L183" t="str">
            <v>Central Maine Power Company</v>
          </cell>
          <cell r="M183" t="str">
            <v>Solar Photovoltaic</v>
          </cell>
          <cell r="N183">
            <v>4.5600000000000002E-2</v>
          </cell>
          <cell r="X183" t="str">
            <v>Yes</v>
          </cell>
          <cell r="Y183" t="str">
            <v>Yes</v>
          </cell>
          <cell r="Z183" t="str">
            <v>No</v>
          </cell>
        </row>
        <row r="184">
          <cell r="A184" t="str">
            <v>2020-00327</v>
          </cell>
          <cell r="B184" t="str">
            <v>Approved</v>
          </cell>
          <cell r="F184">
            <v>44243</v>
          </cell>
          <cell r="G184" t="str">
            <v>Falmouth Library</v>
          </cell>
          <cell r="I184" t="str">
            <v>Falmouth</v>
          </cell>
          <cell r="J184" t="str">
            <v>ME</v>
          </cell>
          <cell r="L184" t="str">
            <v>Central Maine Power Company</v>
          </cell>
          <cell r="M184" t="str">
            <v>Solar Photovoltaic</v>
          </cell>
          <cell r="N184">
            <v>5.7599999999999998E-2</v>
          </cell>
          <cell r="X184" t="str">
            <v>Yes</v>
          </cell>
          <cell r="Y184" t="str">
            <v>Yes</v>
          </cell>
          <cell r="Z184" t="str">
            <v>No</v>
          </cell>
        </row>
        <row r="185">
          <cell r="A185" t="str">
            <v>2020-00327</v>
          </cell>
          <cell r="B185" t="str">
            <v>Approved</v>
          </cell>
          <cell r="F185">
            <v>44243</v>
          </cell>
          <cell r="G185" t="str">
            <v>Freeport Solar</v>
          </cell>
          <cell r="I185" t="str">
            <v>Fairfield</v>
          </cell>
          <cell r="J185" t="str">
            <v>ME</v>
          </cell>
          <cell r="L185" t="str">
            <v>Central Maine Power Company</v>
          </cell>
          <cell r="M185" t="str">
            <v>Solar Photovoltaic</v>
          </cell>
          <cell r="N185">
            <v>0.65</v>
          </cell>
          <cell r="X185" t="str">
            <v>Yes</v>
          </cell>
          <cell r="Y185" t="str">
            <v>Yes</v>
          </cell>
          <cell r="Z185" t="str">
            <v>No</v>
          </cell>
        </row>
        <row r="186">
          <cell r="A186" t="str">
            <v>2020-00327</v>
          </cell>
          <cell r="B186" t="str">
            <v>Approved</v>
          </cell>
          <cell r="F186">
            <v>44243</v>
          </cell>
          <cell r="G186" t="str">
            <v>Cumberland Solar</v>
          </cell>
          <cell r="I186" t="str">
            <v>Cumberland</v>
          </cell>
          <cell r="J186" t="str">
            <v>ME</v>
          </cell>
          <cell r="L186" t="str">
            <v>Central Maine Power Company</v>
          </cell>
          <cell r="M186" t="str">
            <v>Solar Photovoltaic</v>
          </cell>
          <cell r="N186">
            <v>0.36</v>
          </cell>
          <cell r="X186" t="str">
            <v>Yes</v>
          </cell>
          <cell r="Y186" t="str">
            <v>Yes</v>
          </cell>
          <cell r="Z186" t="str">
            <v>No</v>
          </cell>
        </row>
        <row r="187">
          <cell r="A187" t="str">
            <v>2020-00327</v>
          </cell>
          <cell r="B187" t="str">
            <v>Approved</v>
          </cell>
          <cell r="F187">
            <v>44243</v>
          </cell>
          <cell r="G187" t="str">
            <v>Good Shepherd</v>
          </cell>
          <cell r="I187" t="str">
            <v>Auburn</v>
          </cell>
          <cell r="J187" t="str">
            <v>ME</v>
          </cell>
          <cell r="L187" t="str">
            <v>Central Maine Power Company</v>
          </cell>
          <cell r="M187" t="str">
            <v>Solar Photovoltaic</v>
          </cell>
          <cell r="N187">
            <v>0.2666</v>
          </cell>
          <cell r="X187" t="str">
            <v>Yes</v>
          </cell>
          <cell r="Y187" t="str">
            <v>Yes</v>
          </cell>
          <cell r="Z187" t="str">
            <v>No</v>
          </cell>
        </row>
        <row r="188">
          <cell r="A188" t="str">
            <v>2020-00327</v>
          </cell>
          <cell r="B188" t="str">
            <v>Approved</v>
          </cell>
          <cell r="F188">
            <v>44243</v>
          </cell>
          <cell r="G188" t="str">
            <v>New Dimensions Federal Credit Union</v>
          </cell>
          <cell r="I188" t="str">
            <v>Waterville</v>
          </cell>
          <cell r="J188" t="str">
            <v>ME</v>
          </cell>
          <cell r="L188" t="str">
            <v>Central Maine Power Company</v>
          </cell>
          <cell r="M188" t="str">
            <v>Solar Photovoltaic</v>
          </cell>
          <cell r="N188">
            <v>1.6750000000000001E-2</v>
          </cell>
          <cell r="X188" t="str">
            <v>Yes</v>
          </cell>
          <cell r="Y188" t="str">
            <v>Yes</v>
          </cell>
          <cell r="Z188" t="str">
            <v>No</v>
          </cell>
        </row>
        <row r="189">
          <cell r="A189" t="str">
            <v>2020-00327</v>
          </cell>
          <cell r="B189" t="str">
            <v>Approved</v>
          </cell>
          <cell r="F189">
            <v>44243</v>
          </cell>
          <cell r="G189" t="str">
            <v>MSAD 75</v>
          </cell>
          <cell r="I189" t="str">
            <v>Topsham</v>
          </cell>
          <cell r="J189" t="str">
            <v>ME</v>
          </cell>
          <cell r="L189" t="str">
            <v>Central Maine Power Company</v>
          </cell>
          <cell r="M189" t="str">
            <v>Solar Photovoltaic</v>
          </cell>
          <cell r="N189">
            <v>0.2666</v>
          </cell>
          <cell r="X189" t="str">
            <v>Yes</v>
          </cell>
          <cell r="Y189" t="str">
            <v>Yes</v>
          </cell>
          <cell r="Z189" t="str">
            <v>No</v>
          </cell>
        </row>
        <row r="190">
          <cell r="A190" t="str">
            <v>2020-00327</v>
          </cell>
          <cell r="B190" t="str">
            <v>Approved</v>
          </cell>
          <cell r="F190">
            <v>44243</v>
          </cell>
          <cell r="G190" t="str">
            <v>Town of Windham</v>
          </cell>
          <cell r="I190" t="str">
            <v>Windham</v>
          </cell>
          <cell r="J190" t="str">
            <v>ME</v>
          </cell>
          <cell r="L190" t="str">
            <v>Central Maine Power Company</v>
          </cell>
          <cell r="M190" t="str">
            <v>Solar Photovoltaic</v>
          </cell>
          <cell r="N190">
            <v>0.42</v>
          </cell>
          <cell r="X190" t="str">
            <v>Yes</v>
          </cell>
          <cell r="Y190" t="str">
            <v>Yes</v>
          </cell>
          <cell r="Z190" t="str">
            <v>No</v>
          </cell>
        </row>
        <row r="191">
          <cell r="A191" t="str">
            <v>2020-00327</v>
          </cell>
          <cell r="B191" t="str">
            <v>Approved</v>
          </cell>
          <cell r="F191">
            <v>44243</v>
          </cell>
          <cell r="G191" t="str">
            <v>Dirt Solar</v>
          </cell>
          <cell r="I191" t="str">
            <v>Skowhegan</v>
          </cell>
          <cell r="J191" t="str">
            <v>ME</v>
          </cell>
          <cell r="L191" t="str">
            <v>Central Maine Power Company</v>
          </cell>
          <cell r="M191" t="str">
            <v>Solar Photovoltaic</v>
          </cell>
          <cell r="N191">
            <v>2.625</v>
          </cell>
          <cell r="X191" t="str">
            <v>Yes</v>
          </cell>
          <cell r="Y191" t="str">
            <v>Yes</v>
          </cell>
          <cell r="Z191" t="str">
            <v>No</v>
          </cell>
        </row>
        <row r="192">
          <cell r="A192" t="str">
            <v>2020-00327</v>
          </cell>
          <cell r="B192" t="str">
            <v>Approved</v>
          </cell>
          <cell r="F192">
            <v>44257</v>
          </cell>
          <cell r="G192" t="str">
            <v>Gray Landfill</v>
          </cell>
          <cell r="I192" t="str">
            <v>Gray</v>
          </cell>
          <cell r="J192" t="str">
            <v>ME</v>
          </cell>
          <cell r="L192" t="str">
            <v>Central Maine Power Company</v>
          </cell>
          <cell r="M192" t="str">
            <v>Solar Photovoltaic</v>
          </cell>
          <cell r="N192">
            <v>0.3</v>
          </cell>
          <cell r="X192" t="str">
            <v>Yes</v>
          </cell>
          <cell r="Y192" t="str">
            <v>Yes</v>
          </cell>
          <cell r="Z192" t="str">
            <v>No</v>
          </cell>
        </row>
        <row r="193">
          <cell r="A193" t="str">
            <v>2020-00327</v>
          </cell>
          <cell r="B193" t="str">
            <v>Approved</v>
          </cell>
          <cell r="F193">
            <v>44257</v>
          </cell>
          <cell r="G193" t="str">
            <v>Shaw Brothers</v>
          </cell>
          <cell r="I193" t="str">
            <v>Buxton</v>
          </cell>
          <cell r="J193" t="str">
            <v>ME</v>
          </cell>
          <cell r="L193" t="str">
            <v>Central Maine Power Company</v>
          </cell>
          <cell r="M193" t="str">
            <v>Solar Photovoltaic</v>
          </cell>
          <cell r="N193">
            <v>2.4</v>
          </cell>
          <cell r="X193" t="str">
            <v>Yes</v>
          </cell>
          <cell r="Y193" t="str">
            <v>Yes</v>
          </cell>
          <cell r="Z193" t="str">
            <v>No</v>
          </cell>
        </row>
        <row r="194">
          <cell r="A194" t="str">
            <v>2020-00327</v>
          </cell>
          <cell r="B194" t="str">
            <v>Approved</v>
          </cell>
          <cell r="F194">
            <v>44257</v>
          </cell>
          <cell r="G194" t="str">
            <v>Euphoria 415 LLC</v>
          </cell>
          <cell r="I194" t="str">
            <v>Scarborough</v>
          </cell>
          <cell r="J194" t="str">
            <v>ME</v>
          </cell>
          <cell r="L194" t="str">
            <v>Central Maine Power Company</v>
          </cell>
          <cell r="M194" t="str">
            <v>Solar Photovoltaic</v>
          </cell>
          <cell r="N194">
            <v>6.25E-2</v>
          </cell>
          <cell r="X194" t="str">
            <v>Yes</v>
          </cell>
          <cell r="Y194" t="str">
            <v>Yes</v>
          </cell>
          <cell r="Z194" t="str">
            <v>No</v>
          </cell>
        </row>
        <row r="195">
          <cell r="A195" t="str">
            <v>2020-00327</v>
          </cell>
          <cell r="B195" t="str">
            <v>Approved</v>
          </cell>
          <cell r="F195">
            <v>44257</v>
          </cell>
          <cell r="G195" t="str">
            <v>CLC YMCA</v>
          </cell>
          <cell r="I195" t="str">
            <v>Damariscotta</v>
          </cell>
          <cell r="J195" t="str">
            <v>ME</v>
          </cell>
          <cell r="L195" t="str">
            <v>Central Maine Power Company</v>
          </cell>
          <cell r="M195" t="str">
            <v>Solar Photovoltaic</v>
          </cell>
          <cell r="N195">
            <v>0.1333</v>
          </cell>
          <cell r="X195" t="str">
            <v>Yes</v>
          </cell>
          <cell r="Y195" t="str">
            <v>Yes</v>
          </cell>
          <cell r="Z195" t="str">
            <v>No</v>
          </cell>
        </row>
        <row r="196">
          <cell r="A196" t="str">
            <v>2020-00327</v>
          </cell>
          <cell r="B196" t="str">
            <v>Approved</v>
          </cell>
          <cell r="F196">
            <v>44257</v>
          </cell>
          <cell r="G196" t="str">
            <v>Town of Oakland</v>
          </cell>
          <cell r="I196" t="str">
            <v>Oakland</v>
          </cell>
          <cell r="J196" t="str">
            <v>ME</v>
          </cell>
          <cell r="L196" t="str">
            <v>Central Maine Power Company</v>
          </cell>
          <cell r="M196" t="str">
            <v>Solar Photovoltaic</v>
          </cell>
          <cell r="N196">
            <v>0.36</v>
          </cell>
          <cell r="X196" t="str">
            <v>Yes</v>
          </cell>
          <cell r="Y196" t="str">
            <v>Yes</v>
          </cell>
          <cell r="Z196" t="str">
            <v>No</v>
          </cell>
        </row>
        <row r="197">
          <cell r="A197" t="str">
            <v>2021-00065</v>
          </cell>
          <cell r="B197" t="str">
            <v>Approved</v>
          </cell>
          <cell r="F197">
            <v>44329</v>
          </cell>
          <cell r="G197" t="str">
            <v>Hancock Lumber</v>
          </cell>
          <cell r="I197" t="str">
            <v>Bethel</v>
          </cell>
          <cell r="J197" t="str">
            <v>ME</v>
          </cell>
          <cell r="L197" t="str">
            <v>Hancock Lumber Co. Inc.</v>
          </cell>
          <cell r="M197" t="str">
            <v>Biomass</v>
          </cell>
          <cell r="N197" t="str">
            <v>NA</v>
          </cell>
          <cell r="P197" t="str">
            <v>NON162220</v>
          </cell>
          <cell r="X197" t="str">
            <v>No</v>
          </cell>
          <cell r="Y197" t="str">
            <v>No</v>
          </cell>
          <cell r="Z197" t="str">
            <v>Yes</v>
          </cell>
        </row>
        <row r="198">
          <cell r="A198" t="str">
            <v>2021-00083</v>
          </cell>
          <cell r="B198" t="str">
            <v>Approved</v>
          </cell>
          <cell r="F198">
            <v>44313</v>
          </cell>
          <cell r="G198" t="str">
            <v>Caribou Wind Project</v>
          </cell>
          <cell r="I198" t="str">
            <v>Caribou</v>
          </cell>
          <cell r="J198" t="str">
            <v>New Brunswick</v>
          </cell>
          <cell r="L198" t="str">
            <v>New Brunswick Energy Marketing Corp</v>
          </cell>
          <cell r="M198" t="str">
            <v>Wind</v>
          </cell>
          <cell r="N198">
            <v>99</v>
          </cell>
          <cell r="X198" t="str">
            <v>Yes</v>
          </cell>
          <cell r="Y198" t="str">
            <v>Yes</v>
          </cell>
          <cell r="Z198" t="str">
            <v>No</v>
          </cell>
        </row>
        <row r="199">
          <cell r="A199" t="str">
            <v>2020-00327</v>
          </cell>
          <cell r="B199" t="str">
            <v>Approved</v>
          </cell>
          <cell r="F199">
            <v>44313</v>
          </cell>
          <cell r="G199" t="str">
            <v>Downeast Concepts</v>
          </cell>
          <cell r="I199" t="str">
            <v>Yarmouth</v>
          </cell>
          <cell r="J199" t="str">
            <v>ME</v>
          </cell>
          <cell r="L199" t="str">
            <v>Central Maine Power Company</v>
          </cell>
          <cell r="M199" t="str">
            <v>Solar Photovoltaic</v>
          </cell>
          <cell r="N199">
            <v>7.5200000000000003E-2</v>
          </cell>
          <cell r="X199" t="str">
            <v>Yes</v>
          </cell>
          <cell r="Y199" t="str">
            <v>Yes</v>
          </cell>
          <cell r="Z199" t="str">
            <v>No</v>
          </cell>
        </row>
        <row r="200">
          <cell r="A200" t="str">
            <v>2020-00327</v>
          </cell>
          <cell r="B200" t="str">
            <v>Approved</v>
          </cell>
          <cell r="F200">
            <v>44313</v>
          </cell>
          <cell r="G200" t="str">
            <v>Hospice of Southern Maine</v>
          </cell>
          <cell r="I200" t="str">
            <v>Scarborough</v>
          </cell>
          <cell r="J200" t="str">
            <v>ME</v>
          </cell>
          <cell r="L200" t="str">
            <v>Central Maine Power Company</v>
          </cell>
          <cell r="M200" t="str">
            <v>Solar Photovoltaic</v>
          </cell>
          <cell r="N200">
            <v>0.1</v>
          </cell>
          <cell r="X200" t="str">
            <v>Yes</v>
          </cell>
          <cell r="Y200" t="str">
            <v>Yes</v>
          </cell>
          <cell r="Z200" t="str">
            <v>No</v>
          </cell>
        </row>
        <row r="201">
          <cell r="A201" t="str">
            <v>2021-00092</v>
          </cell>
          <cell r="B201" t="str">
            <v>Approved</v>
          </cell>
          <cell r="F201">
            <v>44342</v>
          </cell>
          <cell r="G201" t="str">
            <v>Cassadaga Wind Farm</v>
          </cell>
          <cell r="I201" t="str">
            <v>Sinclairville</v>
          </cell>
          <cell r="J201" t="str">
            <v>NY</v>
          </cell>
          <cell r="L201" t="str">
            <v>Cassadaga Wind LLC</v>
          </cell>
          <cell r="M201" t="str">
            <v>Wind</v>
          </cell>
          <cell r="N201">
            <v>126</v>
          </cell>
          <cell r="P201" t="str">
            <v>IMP162065</v>
          </cell>
          <cell r="X201" t="str">
            <v>Yes</v>
          </cell>
          <cell r="Y201" t="str">
            <v>Yes</v>
          </cell>
          <cell r="Z201" t="str">
            <v>No</v>
          </cell>
        </row>
        <row r="202">
          <cell r="A202" t="str">
            <v>2021-00109</v>
          </cell>
          <cell r="B202" t="str">
            <v>Approved</v>
          </cell>
          <cell r="F202">
            <v>44354</v>
          </cell>
          <cell r="G202" t="str">
            <v>Farmington Solar</v>
          </cell>
          <cell r="I202" t="str">
            <v>Farmington</v>
          </cell>
          <cell r="J202" t="str">
            <v>ME</v>
          </cell>
          <cell r="L202" t="str">
            <v>Farmington Solar LLC</v>
          </cell>
          <cell r="M202" t="str">
            <v>Solar Photovoltaic</v>
          </cell>
          <cell r="N202">
            <v>76.53</v>
          </cell>
          <cell r="P202" t="str">
            <v>MSS69786</v>
          </cell>
          <cell r="X202" t="str">
            <v>Yes</v>
          </cell>
          <cell r="Y202" t="str">
            <v>Yes</v>
          </cell>
          <cell r="Z202" t="str">
            <v>No</v>
          </cell>
        </row>
        <row r="203">
          <cell r="A203" t="str">
            <v>2021-00110</v>
          </cell>
          <cell r="B203" t="str">
            <v>Approved</v>
          </cell>
          <cell r="F203">
            <v>44354</v>
          </cell>
          <cell r="G203" t="str">
            <v>Quinebaug Solar</v>
          </cell>
          <cell r="I203" t="str">
            <v>Canterbury</v>
          </cell>
          <cell r="J203" t="str">
            <v>CT</v>
          </cell>
          <cell r="L203" t="str">
            <v>Quinebaug Solar LLC</v>
          </cell>
          <cell r="M203" t="str">
            <v>Solar Photovoltaic</v>
          </cell>
          <cell r="N203">
            <v>49.36</v>
          </cell>
          <cell r="P203" t="str">
            <v>MSS69801</v>
          </cell>
          <cell r="X203" t="str">
            <v>Yes</v>
          </cell>
          <cell r="Y203" t="str">
            <v>Yes</v>
          </cell>
          <cell r="Z203" t="str">
            <v>No</v>
          </cell>
        </row>
        <row r="204">
          <cell r="A204" t="str">
            <v>2021-00117</v>
          </cell>
          <cell r="B204" t="str">
            <v>Approved</v>
          </cell>
          <cell r="F204">
            <v>44354</v>
          </cell>
          <cell r="G204" t="str">
            <v>Roxbury Wind</v>
          </cell>
          <cell r="I204" t="str">
            <v>Roxbury</v>
          </cell>
          <cell r="J204" t="str">
            <v>ME</v>
          </cell>
          <cell r="L204" t="str">
            <v>RoxWind LLC</v>
          </cell>
          <cell r="M204" t="str">
            <v>Wind</v>
          </cell>
          <cell r="N204">
            <v>15.3</v>
          </cell>
          <cell r="P204" t="str">
            <v>MSS18344</v>
          </cell>
          <cell r="X204" t="str">
            <v>Yes</v>
          </cell>
          <cell r="Y204" t="str">
            <v>Yes</v>
          </cell>
          <cell r="Z204" t="str">
            <v>No</v>
          </cell>
        </row>
        <row r="205">
          <cell r="A205" t="str">
            <v>2021-00133</v>
          </cell>
          <cell r="B205" t="str">
            <v>Approved</v>
          </cell>
          <cell r="F205">
            <v>44354</v>
          </cell>
          <cell r="G205" t="str">
            <v>Kents Hill #1</v>
          </cell>
          <cell r="I205" t="str">
            <v>Kents Hill</v>
          </cell>
          <cell r="J205" t="str">
            <v>New Brunswick</v>
          </cell>
          <cell r="L205" t="str">
            <v>New Brunswick Energy Marketing Corp</v>
          </cell>
          <cell r="M205" t="str">
            <v>Wind</v>
          </cell>
          <cell r="N205">
            <v>96</v>
          </cell>
          <cell r="P205" t="str">
            <v>IMP162173</v>
          </cell>
          <cell r="X205" t="str">
            <v>Yes</v>
          </cell>
          <cell r="Y205" t="str">
            <v>Yes</v>
          </cell>
          <cell r="Z205" t="str">
            <v>No</v>
          </cell>
        </row>
        <row r="206">
          <cell r="A206" t="str">
            <v>2021-00170</v>
          </cell>
          <cell r="B206" t="str">
            <v>Approved</v>
          </cell>
          <cell r="F206">
            <v>44377</v>
          </cell>
          <cell r="G206" t="str">
            <v>Kents Hill #2</v>
          </cell>
          <cell r="I206" t="str">
            <v>Kents Hill</v>
          </cell>
          <cell r="J206" t="str">
            <v>New Brunswick</v>
          </cell>
          <cell r="L206" t="str">
            <v>New Brunswick Energy Marketing Corp</v>
          </cell>
          <cell r="M206" t="str">
            <v>Wind</v>
          </cell>
          <cell r="N206">
            <v>54</v>
          </cell>
          <cell r="P206" t="str">
            <v>IMP162348</v>
          </cell>
          <cell r="X206" t="str">
            <v>Yes</v>
          </cell>
          <cell r="Y206" t="str">
            <v>Yes</v>
          </cell>
          <cell r="Z206" t="str">
            <v>No</v>
          </cell>
        </row>
        <row r="207">
          <cell r="A207" t="str">
            <v>2020-00327</v>
          </cell>
          <cell r="B207" t="str">
            <v>Approved</v>
          </cell>
          <cell r="F207">
            <v>44442</v>
          </cell>
          <cell r="G207" t="str">
            <v>Avesta Livermore Terrace</v>
          </cell>
          <cell r="I207" t="str">
            <v>Waterboro</v>
          </cell>
          <cell r="J207" t="str">
            <v>ME</v>
          </cell>
          <cell r="L207" t="str">
            <v>Central Maine Power Company</v>
          </cell>
          <cell r="M207" t="str">
            <v>Solar Photovoltaic</v>
          </cell>
          <cell r="N207">
            <v>0.1</v>
          </cell>
          <cell r="P207" t="str">
            <v>MSS71165</v>
          </cell>
          <cell r="X207" t="str">
            <v>Yes</v>
          </cell>
          <cell r="Y207" t="str">
            <v>Yes</v>
          </cell>
          <cell r="Z207" t="str">
            <v>No</v>
          </cell>
        </row>
        <row r="208">
          <cell r="A208" t="str">
            <v>2020-00327</v>
          </cell>
          <cell r="B208" t="str">
            <v>Approved</v>
          </cell>
          <cell r="F208">
            <v>44442</v>
          </cell>
          <cell r="G208" t="str">
            <v>Nonni Corp</v>
          </cell>
          <cell r="I208" t="str">
            <v>Scarborough</v>
          </cell>
          <cell r="J208" t="str">
            <v>ME</v>
          </cell>
          <cell r="L208" t="str">
            <v>Central Maine Power Company</v>
          </cell>
          <cell r="M208" t="str">
            <v>Solar Photovoltaic</v>
          </cell>
          <cell r="N208">
            <v>6.6600000000000006E-2</v>
          </cell>
          <cell r="P208" t="str">
            <v>MSS71201</v>
          </cell>
          <cell r="X208" t="str">
            <v>Yes</v>
          </cell>
          <cell r="Y208" t="str">
            <v>Yes</v>
          </cell>
          <cell r="Z208" t="str">
            <v>No</v>
          </cell>
        </row>
        <row r="209">
          <cell r="A209" t="str">
            <v>2020-00327</v>
          </cell>
          <cell r="B209" t="str">
            <v>Approved</v>
          </cell>
          <cell r="F209">
            <v>44442</v>
          </cell>
          <cell r="G209" t="str">
            <v>Rowells Garage</v>
          </cell>
          <cell r="I209" t="str">
            <v>Dover Foxcroft</v>
          </cell>
          <cell r="J209" t="str">
            <v>ME</v>
          </cell>
          <cell r="L209" t="str">
            <v>Central Maine Power Company</v>
          </cell>
          <cell r="M209" t="str">
            <v>Solar Photovoltaic</v>
          </cell>
          <cell r="N209">
            <v>0.04</v>
          </cell>
          <cell r="P209" t="str">
            <v>MSS71239</v>
          </cell>
          <cell r="X209" t="str">
            <v>Yes</v>
          </cell>
          <cell r="Y209" t="str">
            <v>Yes</v>
          </cell>
          <cell r="Z209" t="str">
            <v>No</v>
          </cell>
        </row>
        <row r="210">
          <cell r="A210" t="str">
            <v>2021-00225</v>
          </cell>
          <cell r="B210" t="str">
            <v>Approved</v>
          </cell>
          <cell r="F210">
            <v>44426</v>
          </cell>
          <cell r="G210" t="str">
            <v>Acton H Road Solar 1</v>
          </cell>
          <cell r="I210" t="str">
            <v>Acton</v>
          </cell>
          <cell r="J210" t="str">
            <v>ME</v>
          </cell>
          <cell r="L210" t="str">
            <v>Acton H Road Solar 1, LLC</v>
          </cell>
          <cell r="M210" t="str">
            <v>Solar Photovoltaic</v>
          </cell>
          <cell r="N210">
            <v>3.5</v>
          </cell>
          <cell r="P210" t="str">
            <v>NON162360</v>
          </cell>
          <cell r="X210" t="str">
            <v>Yes</v>
          </cell>
          <cell r="Y210" t="str">
            <v>Yes</v>
          </cell>
          <cell r="Z210" t="str">
            <v>No</v>
          </cell>
        </row>
        <row r="211">
          <cell r="A211" t="str">
            <v>2021-00226</v>
          </cell>
          <cell r="B211" t="str">
            <v>Approved</v>
          </cell>
          <cell r="F211">
            <v>44426</v>
          </cell>
          <cell r="G211" t="str">
            <v>Noples Casco Solar 1</v>
          </cell>
          <cell r="I211" t="str">
            <v>Noples</v>
          </cell>
          <cell r="J211" t="str">
            <v>ME</v>
          </cell>
          <cell r="L211" t="str">
            <v>Noples Casco Solar 1, LLC</v>
          </cell>
          <cell r="M211" t="str">
            <v>Solar Photovoltaic</v>
          </cell>
          <cell r="N211">
            <v>2</v>
          </cell>
          <cell r="P211" t="str">
            <v>NON162359</v>
          </cell>
          <cell r="X211" t="str">
            <v>Yes</v>
          </cell>
          <cell r="Y211" t="str">
            <v>Yes</v>
          </cell>
          <cell r="Z211" t="str">
            <v>No</v>
          </cell>
        </row>
        <row r="212">
          <cell r="A212" t="str">
            <v>2021-00235</v>
          </cell>
          <cell r="B212" t="str">
            <v>Revoked</v>
          </cell>
          <cell r="F212">
            <v>44426</v>
          </cell>
          <cell r="G212" t="str">
            <v>Perkins Road Belfast Solar</v>
          </cell>
          <cell r="I212" t="str">
            <v>Belfast</v>
          </cell>
          <cell r="J212" t="str">
            <v>ME</v>
          </cell>
          <cell r="L212" t="str">
            <v>Perkins Road Belfast Solar, LLC</v>
          </cell>
          <cell r="M212" t="str">
            <v>Solar Photovoltaic</v>
          </cell>
          <cell r="N212">
            <v>4.75</v>
          </cell>
          <cell r="P212" t="str">
            <v>NON162579</v>
          </cell>
          <cell r="X212" t="str">
            <v>Yes</v>
          </cell>
          <cell r="Y212" t="str">
            <v>Yes</v>
          </cell>
          <cell r="Z212" t="str">
            <v>No</v>
          </cell>
        </row>
        <row r="213">
          <cell r="A213" t="str">
            <v>2021-00236</v>
          </cell>
          <cell r="B213" t="str">
            <v>Revoked</v>
          </cell>
          <cell r="F213">
            <v>44426</v>
          </cell>
          <cell r="G213" t="str">
            <v>Pequawket Trail Baldwin Solar</v>
          </cell>
          <cell r="I213" t="str">
            <v>Baldwin</v>
          </cell>
          <cell r="J213" t="str">
            <v>ME</v>
          </cell>
          <cell r="L213" t="str">
            <v>Pequawket Trail Baldwin Solar, LLC</v>
          </cell>
          <cell r="M213" t="str">
            <v>Solar Photovoltaic</v>
          </cell>
          <cell r="N213">
            <v>4.875</v>
          </cell>
          <cell r="P213" t="str">
            <v>NON162580</v>
          </cell>
          <cell r="X213" t="str">
            <v>Yes</v>
          </cell>
          <cell r="Y213" t="str">
            <v>Yes</v>
          </cell>
          <cell r="Z213" t="str">
            <v>No</v>
          </cell>
        </row>
        <row r="214">
          <cell r="A214" t="str">
            <v>2021-00237</v>
          </cell>
          <cell r="B214" t="str">
            <v>Revoked</v>
          </cell>
          <cell r="F214">
            <v>44426</v>
          </cell>
          <cell r="G214" t="str">
            <v>Enterprise Ave Gardiner Solar</v>
          </cell>
          <cell r="I214" t="str">
            <v>Gardiner</v>
          </cell>
          <cell r="J214" t="str">
            <v>ME</v>
          </cell>
          <cell r="L214" t="str">
            <v>Enterprise Ave Gardiner Solar, LLC</v>
          </cell>
          <cell r="M214" t="str">
            <v>Solar Photovoltaic</v>
          </cell>
          <cell r="N214">
            <v>0.873</v>
          </cell>
          <cell r="P214" t="str">
            <v>NON162582</v>
          </cell>
          <cell r="X214" t="str">
            <v>Yes</v>
          </cell>
          <cell r="Y214" t="str">
            <v>Yes</v>
          </cell>
          <cell r="Z214" t="str">
            <v>No</v>
          </cell>
        </row>
        <row r="215">
          <cell r="A215" t="str">
            <v>2021-00238</v>
          </cell>
          <cell r="B215" t="str">
            <v>Revoked</v>
          </cell>
          <cell r="F215">
            <v>44439</v>
          </cell>
          <cell r="G215" t="str">
            <v>Route 32 China Solar</v>
          </cell>
          <cell r="I215" t="str">
            <v>China</v>
          </cell>
          <cell r="J215" t="str">
            <v>ME</v>
          </cell>
          <cell r="L215" t="str">
            <v>Route 32 China Solar, LLC</v>
          </cell>
          <cell r="M215" t="str">
            <v>Solar Photovoltaic</v>
          </cell>
          <cell r="N215">
            <v>4.875</v>
          </cell>
          <cell r="P215" t="str">
            <v>NON162583</v>
          </cell>
          <cell r="X215" t="str">
            <v>Yes</v>
          </cell>
          <cell r="Y215" t="str">
            <v>Yes</v>
          </cell>
          <cell r="Z215" t="str">
            <v>No</v>
          </cell>
        </row>
        <row r="216">
          <cell r="A216" t="str">
            <v>2020-00327</v>
          </cell>
          <cell r="B216" t="str">
            <v>Approved</v>
          </cell>
          <cell r="F216">
            <v>44446</v>
          </cell>
          <cell r="G216" t="str">
            <v>North Nobleboro Solar</v>
          </cell>
          <cell r="I216" t="str">
            <v>Waldoboro</v>
          </cell>
          <cell r="J216" t="str">
            <v>ME</v>
          </cell>
          <cell r="L216" t="str">
            <v>Central Maine Power Company</v>
          </cell>
          <cell r="M216" t="str">
            <v>Solar Photovoltaic</v>
          </cell>
          <cell r="N216">
            <v>2.5</v>
          </cell>
          <cell r="P216" t="str">
            <v>MSS71273</v>
          </cell>
          <cell r="X216" t="str">
            <v>Yes</v>
          </cell>
          <cell r="Y216" t="str">
            <v>Yes</v>
          </cell>
          <cell r="Z216" t="str">
            <v>No</v>
          </cell>
        </row>
        <row r="217">
          <cell r="A217" t="str">
            <v>2021-00285</v>
          </cell>
          <cell r="B217" t="str">
            <v>Approved</v>
          </cell>
          <cell r="F217">
            <v>44463</v>
          </cell>
          <cell r="G217" t="str">
            <v>Lamèque Wind Farm</v>
          </cell>
          <cell r="I217" t="str">
            <v>Lamèque Island</v>
          </cell>
          <cell r="J217" t="str">
            <v>New Brunswick</v>
          </cell>
          <cell r="L217" t="str">
            <v>New Brunswick Energy Marketing Corp</v>
          </cell>
          <cell r="M217" t="str">
            <v>Wind</v>
          </cell>
          <cell r="N217">
            <v>45</v>
          </cell>
          <cell r="P217" t="str">
            <v>IMP162473</v>
          </cell>
          <cell r="X217" t="str">
            <v>Yes</v>
          </cell>
          <cell r="Y217" t="str">
            <v>Yes</v>
          </cell>
          <cell r="Z217" t="str">
            <v>No</v>
          </cell>
        </row>
        <row r="218">
          <cell r="A218" t="str">
            <v>2021-00286</v>
          </cell>
          <cell r="B218" t="str">
            <v>Approved</v>
          </cell>
          <cell r="F218">
            <v>44463</v>
          </cell>
          <cell r="G218" t="str">
            <v>Colchester Fuel Cell Facility</v>
          </cell>
          <cell r="I218" t="str">
            <v>Colchester</v>
          </cell>
          <cell r="J218" t="str">
            <v>CT</v>
          </cell>
          <cell r="L218" t="str">
            <v>Generate Colchester Fuel Cells, LLC</v>
          </cell>
          <cell r="M218" t="str">
            <v>Fuel Cell</v>
          </cell>
          <cell r="N218">
            <v>10</v>
          </cell>
          <cell r="P218" t="str">
            <v>MSS40906</v>
          </cell>
          <cell r="X218" t="str">
            <v>Yes</v>
          </cell>
          <cell r="Y218" t="str">
            <v>Yes</v>
          </cell>
          <cell r="Z218" t="str">
            <v>No</v>
          </cell>
        </row>
        <row r="219">
          <cell r="A219" t="str">
            <v>2021-00301</v>
          </cell>
          <cell r="B219" t="str">
            <v>Approved</v>
          </cell>
          <cell r="F219">
            <v>44469</v>
          </cell>
          <cell r="G219" t="str">
            <v>Old Town Mill</v>
          </cell>
          <cell r="I219" t="str">
            <v>Old Town</v>
          </cell>
          <cell r="J219" t="str">
            <v>ME</v>
          </cell>
          <cell r="L219" t="str">
            <v>ND OTM LLC</v>
          </cell>
          <cell r="M219" t="str">
            <v>Biomass</v>
          </cell>
          <cell r="N219">
            <v>12</v>
          </cell>
          <cell r="P219" t="str">
            <v>NON32928</v>
          </cell>
          <cell r="X219" t="str">
            <v>Yes</v>
          </cell>
          <cell r="Y219" t="str">
            <v>No</v>
          </cell>
          <cell r="Z219" t="str">
            <v>No</v>
          </cell>
        </row>
        <row r="220">
          <cell r="A220" t="str">
            <v>2021-00302</v>
          </cell>
          <cell r="B220" t="str">
            <v>Revoked</v>
          </cell>
          <cell r="F220">
            <v>44469</v>
          </cell>
          <cell r="G220" t="str">
            <v>Bowdoin Solar</v>
          </cell>
          <cell r="I220" t="str">
            <v>Bowdoin</v>
          </cell>
          <cell r="J220" t="str">
            <v>ME</v>
          </cell>
          <cell r="L220" t="str">
            <v>Augusta Road Bowdoin Solar, LLC</v>
          </cell>
          <cell r="M220" t="str">
            <v>Solar Photovoltaic</v>
          </cell>
          <cell r="N220">
            <v>3.75</v>
          </cell>
          <cell r="P220" t="str">
            <v>NON162878</v>
          </cell>
          <cell r="X220" t="str">
            <v>Yes</v>
          </cell>
          <cell r="Y220" t="str">
            <v>Yes</v>
          </cell>
          <cell r="Z220" t="str">
            <v>No</v>
          </cell>
        </row>
        <row r="221">
          <cell r="A221" t="str">
            <v>2020-00327</v>
          </cell>
          <cell r="B221" t="str">
            <v>Approved</v>
          </cell>
          <cell r="F221">
            <v>44504</v>
          </cell>
          <cell r="G221" t="str">
            <v>BWC Maces Pond</v>
          </cell>
          <cell r="I221" t="str">
            <v>Rockport</v>
          </cell>
          <cell r="J221" t="str">
            <v>ME</v>
          </cell>
          <cell r="L221" t="str">
            <v>Central Maine Power Company</v>
          </cell>
          <cell r="M221" t="str">
            <v>Solar Photovoltaic</v>
          </cell>
          <cell r="N221">
            <v>3.55</v>
          </cell>
          <cell r="P221" t="str">
            <v>MSS71414</v>
          </cell>
          <cell r="X221" t="str">
            <v>Yes</v>
          </cell>
          <cell r="Y221" t="str">
            <v>Yes</v>
          </cell>
          <cell r="Z221" t="str">
            <v>No</v>
          </cell>
        </row>
        <row r="222">
          <cell r="A222" t="str">
            <v>2020-00327</v>
          </cell>
          <cell r="B222" t="str">
            <v>Approved</v>
          </cell>
          <cell r="F222">
            <v>44504</v>
          </cell>
          <cell r="G222" t="str">
            <v>New Gen Venture_S_Portland</v>
          </cell>
          <cell r="I222" t="str">
            <v>South Portland</v>
          </cell>
          <cell r="J222" t="str">
            <v>ME</v>
          </cell>
          <cell r="L222" t="str">
            <v>Central Maine Power Company</v>
          </cell>
          <cell r="M222" t="str">
            <v>Solar Photovoltaic</v>
          </cell>
          <cell r="N222">
            <v>0.24</v>
          </cell>
          <cell r="P222" t="str">
            <v>MSS71431</v>
          </cell>
          <cell r="X222" t="str">
            <v>Yes</v>
          </cell>
          <cell r="Y222" t="str">
            <v>Yes</v>
          </cell>
          <cell r="Z222" t="str">
            <v>No</v>
          </cell>
        </row>
        <row r="223">
          <cell r="A223" t="str">
            <v>2021-00339</v>
          </cell>
          <cell r="B223" t="str">
            <v>Approved</v>
          </cell>
          <cell r="F223">
            <v>44519</v>
          </cell>
          <cell r="G223" t="str">
            <v>Wallingford 1 Solar Facility</v>
          </cell>
          <cell r="I223" t="str">
            <v>Wallingford</v>
          </cell>
          <cell r="J223" t="str">
            <v>CT</v>
          </cell>
          <cell r="L223" t="str">
            <v xml:space="preserve">Wallingford Renewable Energy, LLC </v>
          </cell>
          <cell r="M223" t="str">
            <v>Solar Photovoltaic</v>
          </cell>
          <cell r="N223">
            <v>4.9989999999999997</v>
          </cell>
          <cell r="P223" t="str">
            <v>MS69657</v>
          </cell>
          <cell r="X223" t="str">
            <v>Yes</v>
          </cell>
          <cell r="Y223" t="str">
            <v>Yes</v>
          </cell>
          <cell r="Z223" t="str">
            <v>No</v>
          </cell>
        </row>
        <row r="224">
          <cell r="A224" t="str">
            <v>2021-00340</v>
          </cell>
          <cell r="B224" t="str">
            <v>Approved</v>
          </cell>
          <cell r="F224">
            <v>44519</v>
          </cell>
          <cell r="G224" t="str">
            <v>Wallingford 2 Solar Facility</v>
          </cell>
          <cell r="I224" t="str">
            <v>Wallingford</v>
          </cell>
          <cell r="J224" t="str">
            <v>CT</v>
          </cell>
          <cell r="L224" t="str">
            <v xml:space="preserve">Wallingford Renewable Energy, LLC </v>
          </cell>
          <cell r="M224" t="str">
            <v>Solar Photovoltaic</v>
          </cell>
          <cell r="N224">
            <v>4.9989999999999997</v>
          </cell>
          <cell r="P224" t="str">
            <v>MS69658</v>
          </cell>
          <cell r="X224" t="str">
            <v>Yes</v>
          </cell>
          <cell r="Y224" t="str">
            <v>Yes</v>
          </cell>
          <cell r="Z224" t="str">
            <v>No</v>
          </cell>
        </row>
        <row r="225">
          <cell r="A225" t="str">
            <v>2021-00341</v>
          </cell>
          <cell r="B225" t="str">
            <v>Approved</v>
          </cell>
          <cell r="F225">
            <v>44519</v>
          </cell>
          <cell r="G225" t="str">
            <v>Wallingford 3 Solar Facility</v>
          </cell>
          <cell r="I225" t="str">
            <v>Wallingford</v>
          </cell>
          <cell r="J225" t="str">
            <v>CT</v>
          </cell>
          <cell r="L225" t="str">
            <v xml:space="preserve">Wallingford Renewable Energy, LLC </v>
          </cell>
          <cell r="M225" t="str">
            <v>Solar Photovoltaic</v>
          </cell>
          <cell r="N225">
            <v>4.9989999999999997</v>
          </cell>
          <cell r="P225" t="str">
            <v>MS69659</v>
          </cell>
          <cell r="X225" t="str">
            <v>Yes</v>
          </cell>
          <cell r="Y225" t="str">
            <v>Yes</v>
          </cell>
          <cell r="Z225" t="str">
            <v>No</v>
          </cell>
        </row>
        <row r="226">
          <cell r="A226" t="str">
            <v>2021-00348</v>
          </cell>
          <cell r="B226" t="str">
            <v>Approved</v>
          </cell>
          <cell r="F226">
            <v>44504</v>
          </cell>
          <cell r="G226" t="str">
            <v>Wocawson Energy Project</v>
          </cell>
          <cell r="I226" t="str">
            <v>Kings County</v>
          </cell>
          <cell r="J226" t="str">
            <v>New Brunswick</v>
          </cell>
          <cell r="L226" t="str">
            <v>New Brunswick Energy Marketing Corp</v>
          </cell>
          <cell r="M226" t="str">
            <v>Wind</v>
          </cell>
          <cell r="N226">
            <v>20</v>
          </cell>
          <cell r="P226" t="str">
            <v>IMP159655</v>
          </cell>
          <cell r="X226" t="str">
            <v>Yes</v>
          </cell>
          <cell r="Y226" t="str">
            <v>Yes</v>
          </cell>
          <cell r="Z226" t="str">
            <v>No</v>
          </cell>
        </row>
        <row r="227">
          <cell r="A227" t="str">
            <v>2021-00353</v>
          </cell>
          <cell r="B227" t="str">
            <v>Approved</v>
          </cell>
          <cell r="F227">
            <v>44567</v>
          </cell>
          <cell r="G227" t="str">
            <v>Hancock Lumber</v>
          </cell>
          <cell r="I227" t="str">
            <v>Casco</v>
          </cell>
          <cell r="J227" t="str">
            <v>ME</v>
          </cell>
          <cell r="L227" t="str">
            <v>Hancock Lumber Co. Inc.</v>
          </cell>
          <cell r="M227" t="str">
            <v>Biomass</v>
          </cell>
          <cell r="N227" t="str">
            <v>NA</v>
          </cell>
          <cell r="P227" t="str">
            <v>NON163696</v>
          </cell>
          <cell r="X227" t="str">
            <v>No</v>
          </cell>
          <cell r="Y227" t="str">
            <v>No</v>
          </cell>
          <cell r="Z227" t="str">
            <v>Yes</v>
          </cell>
        </row>
        <row r="228">
          <cell r="A228" t="str">
            <v>2020-00327</v>
          </cell>
          <cell r="B228" t="str">
            <v>Approved</v>
          </cell>
          <cell r="F228">
            <v>44508</v>
          </cell>
          <cell r="G228" t="str">
            <v>Morningstar Marble and Granite</v>
          </cell>
          <cell r="I228" t="str">
            <v>Topsham</v>
          </cell>
          <cell r="J228" t="str">
            <v>ME</v>
          </cell>
          <cell r="L228" t="str">
            <v>Central Maine Power Company</v>
          </cell>
          <cell r="M228" t="str">
            <v>Solar Photovoltaic</v>
          </cell>
          <cell r="N228">
            <v>0.1333</v>
          </cell>
          <cell r="P228" t="str">
            <v>MSS71234</v>
          </cell>
          <cell r="X228" t="str">
            <v>Yes</v>
          </cell>
          <cell r="Y228" t="str">
            <v>Yes</v>
          </cell>
          <cell r="Z228" t="str">
            <v>No</v>
          </cell>
        </row>
        <row r="229">
          <cell r="A229" t="str">
            <v>2020-00327</v>
          </cell>
          <cell r="B229" t="str">
            <v>Approved</v>
          </cell>
          <cell r="F229">
            <v>44508</v>
          </cell>
          <cell r="G229" t="str">
            <v>Solar Mgt Int_Waterboro</v>
          </cell>
          <cell r="I229" t="str">
            <v>Waterboro</v>
          </cell>
          <cell r="J229" t="str">
            <v>ME</v>
          </cell>
          <cell r="L229" t="str">
            <v>Central Maine Power Company</v>
          </cell>
          <cell r="M229" t="str">
            <v>Solar Photovoltaic</v>
          </cell>
          <cell r="N229">
            <v>4.9980000000000002</v>
          </cell>
          <cell r="P229" t="str">
            <v>MSS71445</v>
          </cell>
          <cell r="X229" t="str">
            <v>Yes</v>
          </cell>
          <cell r="Y229" t="str">
            <v>Yes</v>
          </cell>
          <cell r="Z229" t="str">
            <v>No</v>
          </cell>
        </row>
        <row r="230">
          <cell r="A230" t="str">
            <v>2020-00327</v>
          </cell>
          <cell r="B230" t="str">
            <v>Approved</v>
          </cell>
          <cell r="F230">
            <v>44508</v>
          </cell>
          <cell r="G230" t="str">
            <v>Bissel Brothers Brewing Co</v>
          </cell>
          <cell r="I230" t="str">
            <v>Portland</v>
          </cell>
          <cell r="J230" t="str">
            <v>ME</v>
          </cell>
          <cell r="L230" t="str">
            <v>Central Maine Power Company</v>
          </cell>
          <cell r="M230" t="str">
            <v>Solar Photovoltaic</v>
          </cell>
          <cell r="N230">
            <v>8.4599999999999995E-2</v>
          </cell>
          <cell r="P230" t="str">
            <v>MSS71482</v>
          </cell>
          <cell r="X230" t="str">
            <v>Yes</v>
          </cell>
          <cell r="Y230" t="str">
            <v>Yes</v>
          </cell>
          <cell r="Z230" t="str">
            <v>No</v>
          </cell>
        </row>
        <row r="231">
          <cell r="A231" t="str">
            <v>2020-00327</v>
          </cell>
          <cell r="B231" t="str">
            <v>Approved</v>
          </cell>
          <cell r="F231">
            <v>44508</v>
          </cell>
          <cell r="G231" t="str">
            <v>ECA Maine BET</v>
          </cell>
          <cell r="I231" t="str">
            <v>Bethel</v>
          </cell>
          <cell r="J231" t="str">
            <v>ME</v>
          </cell>
          <cell r="L231" t="str">
            <v>Central Maine Power Company</v>
          </cell>
          <cell r="M231" t="str">
            <v>Solar Photovoltaic</v>
          </cell>
          <cell r="N231">
            <v>4.8</v>
          </cell>
          <cell r="P231" t="str">
            <v>MSS71484</v>
          </cell>
          <cell r="X231" t="str">
            <v>Yes</v>
          </cell>
          <cell r="Y231" t="str">
            <v>Yes</v>
          </cell>
          <cell r="Z231" t="str">
            <v>No</v>
          </cell>
        </row>
        <row r="232">
          <cell r="A232" t="str">
            <v>2020-00327</v>
          </cell>
          <cell r="B232" t="str">
            <v>Approved</v>
          </cell>
          <cell r="F232">
            <v>44550</v>
          </cell>
          <cell r="G232" t="str">
            <v>Camden Solar LF</v>
          </cell>
          <cell r="I232" t="str">
            <v>Livermore Falls</v>
          </cell>
          <cell r="J232" t="str">
            <v>ME</v>
          </cell>
          <cell r="L232" t="str">
            <v>Central Maine Power Company</v>
          </cell>
          <cell r="M232" t="str">
            <v>Solar Photovoltaic</v>
          </cell>
          <cell r="N232">
            <v>3.8919999999999999</v>
          </cell>
          <cell r="P232" t="str">
            <v>MSS71519</v>
          </cell>
          <cell r="X232" t="str">
            <v>Yes</v>
          </cell>
          <cell r="Y232" t="str">
            <v>Yes</v>
          </cell>
          <cell r="Z232" t="str">
            <v>No</v>
          </cell>
        </row>
        <row r="233">
          <cell r="A233" t="str">
            <v>2020-00327</v>
          </cell>
          <cell r="B233" t="str">
            <v>Approved</v>
          </cell>
          <cell r="F233">
            <v>44550</v>
          </cell>
          <cell r="G233" t="str">
            <v>Noples Casco Solar 1</v>
          </cell>
          <cell r="I233" t="str">
            <v>Casco</v>
          </cell>
          <cell r="J233" t="str">
            <v>ME</v>
          </cell>
          <cell r="L233" t="str">
            <v>Central Maine Power Company</v>
          </cell>
          <cell r="M233" t="str">
            <v>Solar Photovoltaic</v>
          </cell>
          <cell r="N233">
            <v>2</v>
          </cell>
          <cell r="P233" t="str">
            <v>MSS71528</v>
          </cell>
          <cell r="X233" t="str">
            <v>Yes</v>
          </cell>
          <cell r="Y233" t="str">
            <v>Yes</v>
          </cell>
          <cell r="Z233" t="str">
            <v>No</v>
          </cell>
        </row>
        <row r="234">
          <cell r="A234" t="str">
            <v>2021-00399</v>
          </cell>
          <cell r="B234" t="str">
            <v>Approved</v>
          </cell>
          <cell r="F234">
            <v>44693</v>
          </cell>
          <cell r="G234" t="str">
            <v>Hancock Lumber</v>
          </cell>
          <cell r="I234" t="str">
            <v>Pittsfield</v>
          </cell>
          <cell r="J234" t="str">
            <v>ME</v>
          </cell>
          <cell r="L234" t="str">
            <v>Hancock Lumber Co. Inc.</v>
          </cell>
          <cell r="M234" t="str">
            <v>Biomass</v>
          </cell>
          <cell r="N234" t="str">
            <v>NA</v>
          </cell>
          <cell r="P234" t="str">
            <v>NON174044</v>
          </cell>
          <cell r="X234" t="str">
            <v>No</v>
          </cell>
          <cell r="Y234" t="str">
            <v>No</v>
          </cell>
          <cell r="Z234" t="str">
            <v>Yes</v>
          </cell>
        </row>
        <row r="235">
          <cell r="A235" t="str">
            <v>2022-00004</v>
          </cell>
          <cell r="B235" t="str">
            <v>Approved</v>
          </cell>
          <cell r="F235">
            <v>44708</v>
          </cell>
          <cell r="G235" t="str">
            <v>Maine Energy Systems - Souther</v>
          </cell>
          <cell r="I235" t="str">
            <v>Winthrop</v>
          </cell>
          <cell r="J235" t="str">
            <v>ME</v>
          </cell>
          <cell r="L235" t="str">
            <v>Maine Energy Systems Inc.</v>
          </cell>
          <cell r="M235" t="str">
            <v>Biomass</v>
          </cell>
          <cell r="N235" t="str">
            <v>NA</v>
          </cell>
          <cell r="P235" t="str">
            <v>NON174244</v>
          </cell>
          <cell r="X235" t="str">
            <v>No</v>
          </cell>
          <cell r="Y235" t="str">
            <v>No</v>
          </cell>
          <cell r="Z235" t="str">
            <v>Yes</v>
          </cell>
        </row>
        <row r="236">
          <cell r="A236" t="str">
            <v>2020-00327</v>
          </cell>
          <cell r="B236" t="str">
            <v>Approved</v>
          </cell>
          <cell r="F236">
            <v>44585</v>
          </cell>
          <cell r="G236" t="str">
            <v>Acton H Road Solar 1</v>
          </cell>
          <cell r="I236" t="str">
            <v>Acton</v>
          </cell>
          <cell r="J236" t="str">
            <v>ME</v>
          </cell>
          <cell r="L236" t="str">
            <v>Central Maine Power Company</v>
          </cell>
          <cell r="M236" t="str">
            <v>Solar Photovoltaic</v>
          </cell>
          <cell r="N236">
            <v>3.45</v>
          </cell>
          <cell r="P236" t="str">
            <v>MSS71540</v>
          </cell>
          <cell r="X236" t="str">
            <v>Yes</v>
          </cell>
          <cell r="Y236" t="str">
            <v>Yes</v>
          </cell>
          <cell r="Z236" t="str">
            <v>No</v>
          </cell>
        </row>
        <row r="237">
          <cell r="A237" t="str">
            <v>2020-00327</v>
          </cell>
          <cell r="B237" t="str">
            <v>Approved</v>
          </cell>
          <cell r="F237">
            <v>44585</v>
          </cell>
          <cell r="G237" t="str">
            <v>Revision-110 Main Street</v>
          </cell>
          <cell r="I237" t="str">
            <v>Saco</v>
          </cell>
          <cell r="J237" t="str">
            <v>ME</v>
          </cell>
          <cell r="L237" t="str">
            <v>Central Maine Power Company</v>
          </cell>
          <cell r="M237" t="str">
            <v>Solar Photovoltaic</v>
          </cell>
          <cell r="N237">
            <v>0.1</v>
          </cell>
          <cell r="P237" t="str">
            <v>MSS71546</v>
          </cell>
          <cell r="X237" t="str">
            <v>Yes</v>
          </cell>
          <cell r="Y237" t="str">
            <v>Yes</v>
          </cell>
          <cell r="Z237" t="str">
            <v>No</v>
          </cell>
        </row>
        <row r="238">
          <cell r="A238" t="str">
            <v>2020-00327</v>
          </cell>
          <cell r="B238" t="str">
            <v>Approved</v>
          </cell>
          <cell r="F238">
            <v>44585</v>
          </cell>
          <cell r="G238" t="str">
            <v>Thomaston Pollution Control</v>
          </cell>
          <cell r="I238" t="str">
            <v>Thomaston</v>
          </cell>
          <cell r="J238" t="str">
            <v>ME</v>
          </cell>
          <cell r="L238" t="str">
            <v>Central Maine Power Company</v>
          </cell>
          <cell r="M238" t="str">
            <v>Solar Photovoltaic</v>
          </cell>
          <cell r="N238">
            <v>0.36</v>
          </cell>
          <cell r="P238" t="str">
            <v>MSS71621</v>
          </cell>
          <cell r="X238" t="str">
            <v>Yes</v>
          </cell>
          <cell r="Y238" t="str">
            <v>Yes</v>
          </cell>
          <cell r="Z238" t="str">
            <v>No</v>
          </cell>
        </row>
        <row r="239">
          <cell r="A239" t="str">
            <v>2020-00327</v>
          </cell>
          <cell r="B239" t="str">
            <v>Approved</v>
          </cell>
          <cell r="F239">
            <v>44585</v>
          </cell>
          <cell r="G239" t="str">
            <v>HEP USA SPV5 Unity LLC</v>
          </cell>
          <cell r="I239" t="str">
            <v>Unity</v>
          </cell>
          <cell r="J239" t="str">
            <v>ME</v>
          </cell>
          <cell r="L239" t="str">
            <v>Central Maine Power Company</v>
          </cell>
          <cell r="M239" t="str">
            <v>Solar Photovoltaic</v>
          </cell>
          <cell r="N239">
            <v>4.9800000000000004</v>
          </cell>
          <cell r="P239" t="str">
            <v>MSS71658</v>
          </cell>
          <cell r="X239" t="str">
            <v>Yes</v>
          </cell>
          <cell r="Y239" t="str">
            <v>Yes</v>
          </cell>
          <cell r="Z239" t="str">
            <v>No</v>
          </cell>
        </row>
        <row r="240">
          <cell r="A240" t="str">
            <v>2022-00013</v>
          </cell>
          <cell r="B240" t="str">
            <v>Revoked</v>
          </cell>
          <cell r="F240">
            <v>44585</v>
          </cell>
          <cell r="G240" t="str">
            <v>Biddeford Morin Street Solar LLC</v>
          </cell>
          <cell r="I240" t="str">
            <v>Biddeford</v>
          </cell>
          <cell r="J240" t="str">
            <v>ME</v>
          </cell>
          <cell r="L240" t="str">
            <v>Biddeford Morin Street Solar LLC</v>
          </cell>
          <cell r="M240" t="str">
            <v>Solar Photovoltaic</v>
          </cell>
          <cell r="X240" t="str">
            <v>Yes</v>
          </cell>
          <cell r="Y240" t="str">
            <v>Yes</v>
          </cell>
          <cell r="Z240" t="str">
            <v>No</v>
          </cell>
        </row>
        <row r="241">
          <cell r="A241" t="str">
            <v>2022-00015</v>
          </cell>
          <cell r="B241" t="str">
            <v>Approved</v>
          </cell>
          <cell r="F241">
            <v>44616</v>
          </cell>
          <cell r="G241" t="str">
            <v>Calibrant South Portland</v>
          </cell>
          <cell r="I241" t="str">
            <v>South Portland</v>
          </cell>
          <cell r="J241" t="str">
            <v>ME</v>
          </cell>
          <cell r="L241" t="str">
            <v>Calibrant Energy</v>
          </cell>
          <cell r="M241" t="str">
            <v>Solar Photovoltaic</v>
          </cell>
          <cell r="N241">
            <v>3.25</v>
          </cell>
          <cell r="P241" t="str">
            <v>NON163433</v>
          </cell>
          <cell r="X241" t="str">
            <v>Yes</v>
          </cell>
          <cell r="Y241" t="str">
            <v>Yes</v>
          </cell>
          <cell r="Z241" t="str">
            <v>No</v>
          </cell>
        </row>
        <row r="242">
          <cell r="A242" t="str">
            <v>2022-00016</v>
          </cell>
          <cell r="B242" t="str">
            <v>Approved</v>
          </cell>
          <cell r="F242">
            <v>44635</v>
          </cell>
          <cell r="G242" t="str">
            <v>Cutten Steam Plant Boiler 3</v>
          </cell>
          <cell r="I242" t="str">
            <v xml:space="preserve">Lewiston </v>
          </cell>
          <cell r="J242" t="str">
            <v>ME</v>
          </cell>
          <cell r="L242" t="str">
            <v>Bates College</v>
          </cell>
          <cell r="M242" t="str">
            <v>Biofuel</v>
          </cell>
          <cell r="N242" t="str">
            <v>NA</v>
          </cell>
          <cell r="P242" t="str">
            <v>NON164119</v>
          </cell>
          <cell r="X242" t="str">
            <v>No</v>
          </cell>
          <cell r="Y242" t="str">
            <v>No</v>
          </cell>
          <cell r="Z242" t="str">
            <v>Yes</v>
          </cell>
        </row>
        <row r="243">
          <cell r="A243" t="str">
            <v>2022-00026</v>
          </cell>
          <cell r="B243" t="str">
            <v>Approved</v>
          </cell>
          <cell r="F243">
            <v>44825</v>
          </cell>
          <cell r="G243" t="str">
            <v>Deer Rips Facility - Unit 1</v>
          </cell>
          <cell r="I243" t="str">
            <v>Auburn</v>
          </cell>
          <cell r="J243" t="str">
            <v>ME</v>
          </cell>
          <cell r="L243" t="str">
            <v>Brookfield White Pine Hydro LLC</v>
          </cell>
          <cell r="M243" t="str">
            <v>Hydropower</v>
          </cell>
          <cell r="N243">
            <v>0.92500000000000004</v>
          </cell>
          <cell r="P243" t="str">
            <v>MSS328</v>
          </cell>
          <cell r="X243" t="str">
            <v>Yes</v>
          </cell>
          <cell r="Y243" t="str">
            <v>Yes</v>
          </cell>
          <cell r="Z243" t="str">
            <v>No</v>
          </cell>
        </row>
        <row r="244">
          <cell r="A244" t="str">
            <v>2020-00327</v>
          </cell>
          <cell r="B244" t="str">
            <v>Approved</v>
          </cell>
          <cell r="F244">
            <v>44620</v>
          </cell>
          <cell r="G244" t="str">
            <v>Paradise Park</v>
          </cell>
          <cell r="I244" t="str">
            <v>Old Orchard Beach</v>
          </cell>
          <cell r="J244" t="str">
            <v>ME</v>
          </cell>
          <cell r="L244" t="str">
            <v>Central Maine Power Company</v>
          </cell>
          <cell r="M244" t="str">
            <v>Solar Photovoltaic</v>
          </cell>
          <cell r="N244">
            <v>0.18</v>
          </cell>
          <cell r="P244" t="str">
            <v>MSS71628</v>
          </cell>
          <cell r="X244" t="str">
            <v>Yes</v>
          </cell>
          <cell r="Y244" t="str">
            <v>Yes</v>
          </cell>
          <cell r="Z244" t="str">
            <v>No</v>
          </cell>
        </row>
        <row r="245">
          <cell r="A245" t="str">
            <v>2020-00327</v>
          </cell>
          <cell r="B245" t="str">
            <v>Approved</v>
          </cell>
          <cell r="F245">
            <v>44620</v>
          </cell>
          <cell r="G245" t="str">
            <v>Port Property Mgt</v>
          </cell>
          <cell r="I245" t="str">
            <v>Portland</v>
          </cell>
          <cell r="J245" t="str">
            <v>ME</v>
          </cell>
          <cell r="L245" t="str">
            <v>Central Maine Power Company</v>
          </cell>
          <cell r="M245" t="str">
            <v>Solar Photovoltaic</v>
          </cell>
          <cell r="N245">
            <v>0.18659999999999999</v>
          </cell>
          <cell r="P245" t="str">
            <v>MSS71637</v>
          </cell>
          <cell r="X245" t="str">
            <v>Yes</v>
          </cell>
          <cell r="Y245" t="str">
            <v>Yes</v>
          </cell>
          <cell r="Z245" t="str">
            <v>No</v>
          </cell>
        </row>
        <row r="246">
          <cell r="A246" t="str">
            <v>2020-00327</v>
          </cell>
          <cell r="B246" t="str">
            <v>Approved</v>
          </cell>
          <cell r="F246">
            <v>44620</v>
          </cell>
          <cell r="G246" t="str">
            <v>HEP USA SPV 6 Hartland</v>
          </cell>
          <cell r="I246" t="str">
            <v>Hartland</v>
          </cell>
          <cell r="J246" t="str">
            <v>ME</v>
          </cell>
          <cell r="L246" t="str">
            <v>Central Maine Power Company</v>
          </cell>
          <cell r="M246" t="str">
            <v>Solar Photovoltaic</v>
          </cell>
          <cell r="N246">
            <v>4</v>
          </cell>
          <cell r="P246" t="str">
            <v>MSS71688</v>
          </cell>
          <cell r="X246" t="str">
            <v>Yes</v>
          </cell>
          <cell r="Y246" t="str">
            <v>Yes</v>
          </cell>
          <cell r="Z246" t="str">
            <v>No</v>
          </cell>
        </row>
        <row r="247">
          <cell r="A247" t="str">
            <v>2020-00327</v>
          </cell>
          <cell r="B247" t="str">
            <v>Approved</v>
          </cell>
          <cell r="F247">
            <v>44620</v>
          </cell>
          <cell r="G247" t="str">
            <v>Midcoast Recreation Center</v>
          </cell>
          <cell r="I247" t="str">
            <v>Rockland</v>
          </cell>
          <cell r="J247" t="str">
            <v>ME</v>
          </cell>
          <cell r="L247" t="str">
            <v>Central Maine Power Company</v>
          </cell>
          <cell r="M247" t="str">
            <v>Solar Photovoltaic</v>
          </cell>
          <cell r="N247">
            <v>0.33329999999999999</v>
          </cell>
          <cell r="P247" t="str">
            <v>MSS71686</v>
          </cell>
          <cell r="X247" t="str">
            <v>Yes</v>
          </cell>
          <cell r="Y247" t="str">
            <v>Yes</v>
          </cell>
          <cell r="Z247" t="str">
            <v>No</v>
          </cell>
        </row>
        <row r="248">
          <cell r="A248" t="str">
            <v>2020-00327</v>
          </cell>
          <cell r="B248" t="str">
            <v>Approved</v>
          </cell>
          <cell r="F248">
            <v>44620</v>
          </cell>
          <cell r="G248" t="str">
            <v>JB Brown &amp; Son Portland</v>
          </cell>
          <cell r="I248" t="str">
            <v>Portland</v>
          </cell>
          <cell r="J248" t="str">
            <v>ME</v>
          </cell>
          <cell r="L248" t="str">
            <v>Central Maine Power Company</v>
          </cell>
          <cell r="M248" t="str">
            <v>Solar Photovoltaic</v>
          </cell>
          <cell r="N248">
            <v>0.48</v>
          </cell>
          <cell r="P248" t="str">
            <v>MSS71707</v>
          </cell>
          <cell r="X248" t="str">
            <v>Yes</v>
          </cell>
          <cell r="Y248" t="str">
            <v>Yes</v>
          </cell>
          <cell r="Z248" t="str">
            <v>No</v>
          </cell>
        </row>
        <row r="249">
          <cell r="A249" t="str">
            <v>2022-00036</v>
          </cell>
          <cell r="B249" t="str">
            <v>Approved</v>
          </cell>
          <cell r="F249">
            <v>44691</v>
          </cell>
          <cell r="G249" t="str">
            <v>Alabama RD Loring Development Authority</v>
          </cell>
          <cell r="I249" t="str">
            <v>Limestone</v>
          </cell>
          <cell r="J249" t="str">
            <v>ME</v>
          </cell>
          <cell r="L249" t="str">
            <v>Maine Power Company</v>
          </cell>
          <cell r="M249" t="str">
            <v>Solar Photovoltaic</v>
          </cell>
          <cell r="N249">
            <v>0.18</v>
          </cell>
          <cell r="P249" t="str">
            <v>NON36123</v>
          </cell>
          <cell r="X249" t="str">
            <v>Yes</v>
          </cell>
          <cell r="Y249" t="str">
            <v>Yes</v>
          </cell>
          <cell r="Z249" t="str">
            <v>No</v>
          </cell>
        </row>
        <row r="250">
          <cell r="A250" t="str">
            <v>2022-00093</v>
          </cell>
          <cell r="B250" t="str">
            <v>Approved</v>
          </cell>
          <cell r="F250">
            <v>44761</v>
          </cell>
          <cell r="G250" t="str">
            <v>Stevenson Station</v>
          </cell>
          <cell r="I250" t="str">
            <v>Monroe</v>
          </cell>
          <cell r="J250" t="str">
            <v>CT</v>
          </cell>
          <cell r="L250" t="str">
            <v>FirstLight Power Services LLC and FirstLight CT Housatonic LLC</v>
          </cell>
          <cell r="M250" t="str">
            <v>Hydropower</v>
          </cell>
          <cell r="N250">
            <v>28.1</v>
          </cell>
          <cell r="P250" t="str">
            <v>MSS587</v>
          </cell>
          <cell r="X250" t="str">
            <v>Yes</v>
          </cell>
          <cell r="Y250" t="str">
            <v>Yes</v>
          </cell>
          <cell r="Z250" t="str">
            <v>No</v>
          </cell>
        </row>
        <row r="251">
          <cell r="A251" t="str">
            <v>2022-00098</v>
          </cell>
          <cell r="B251" t="str">
            <v>Revoked</v>
          </cell>
          <cell r="F251">
            <v>44686</v>
          </cell>
          <cell r="G251" t="str">
            <v>Milo CSG, LLC</v>
          </cell>
          <cell r="I251" t="str">
            <v>Milo</v>
          </cell>
          <cell r="J251" t="str">
            <v>ME</v>
          </cell>
          <cell r="L251" t="str">
            <v>Nexamp, Inc</v>
          </cell>
          <cell r="M251" t="str">
            <v>Solar Photovoltaic</v>
          </cell>
          <cell r="N251">
            <v>4.5</v>
          </cell>
          <cell r="P251" t="str">
            <v>NON164116</v>
          </cell>
          <cell r="X251" t="str">
            <v>Yes</v>
          </cell>
          <cell r="Y251" t="str">
            <v>Yes</v>
          </cell>
          <cell r="Z251" t="str">
            <v>No</v>
          </cell>
        </row>
        <row r="252">
          <cell r="A252" t="str">
            <v>2022-00101</v>
          </cell>
          <cell r="B252" t="str">
            <v>Approved</v>
          </cell>
          <cell r="F252">
            <v>44686</v>
          </cell>
          <cell r="G252" t="str">
            <v>1 IDEXX Drive PV</v>
          </cell>
          <cell r="I252" t="str">
            <v>Westbrook</v>
          </cell>
          <cell r="J252" t="str">
            <v>ME</v>
          </cell>
          <cell r="L252" t="str">
            <v>IDEXX OPERATIONS, INC</v>
          </cell>
          <cell r="M252" t="str">
            <v>Solar Photovoltaic</v>
          </cell>
          <cell r="N252">
            <v>0.2</v>
          </cell>
          <cell r="P252" t="str">
            <v>NON164269</v>
          </cell>
          <cell r="X252" t="str">
            <v>Yes</v>
          </cell>
          <cell r="Y252" t="str">
            <v>Yes</v>
          </cell>
          <cell r="Z252" t="str">
            <v>No</v>
          </cell>
        </row>
        <row r="253">
          <cell r="A253" t="str">
            <v>2020-00327</v>
          </cell>
          <cell r="B253" t="str">
            <v>Approved</v>
          </cell>
          <cell r="F253">
            <v>44693</v>
          </cell>
          <cell r="G253" t="str">
            <v>Augusta Road Bowdoin Solar</v>
          </cell>
          <cell r="I253" t="str">
            <v>Bowdoin</v>
          </cell>
          <cell r="J253" t="str">
            <v>ME</v>
          </cell>
          <cell r="L253" t="str">
            <v>Central Maine Power Company</v>
          </cell>
          <cell r="M253" t="str">
            <v>Solar Photovoltaic</v>
          </cell>
          <cell r="N253">
            <v>3.6379999999999999</v>
          </cell>
          <cell r="P253" t="str">
            <v>MSS71762</v>
          </cell>
          <cell r="X253" t="str">
            <v>Yes</v>
          </cell>
          <cell r="Y253" t="str">
            <v>Yes</v>
          </cell>
          <cell r="Z253" t="str">
            <v>No</v>
          </cell>
        </row>
        <row r="254">
          <cell r="A254" t="str">
            <v>2020-00327</v>
          </cell>
          <cell r="B254" t="str">
            <v>Approved</v>
          </cell>
          <cell r="F254">
            <v>44693</v>
          </cell>
          <cell r="G254" t="str">
            <v>Gorham Savings</v>
          </cell>
          <cell r="I254" t="str">
            <v>Gorham</v>
          </cell>
          <cell r="J254" t="str">
            <v>ME</v>
          </cell>
          <cell r="L254" t="str">
            <v>Central Maine Power Company</v>
          </cell>
          <cell r="M254" t="str">
            <v>Solar Photovoltaic</v>
          </cell>
          <cell r="N254">
            <v>0.625</v>
          </cell>
          <cell r="P254" t="str">
            <v>MSS71673</v>
          </cell>
          <cell r="X254" t="str">
            <v>Yes</v>
          </cell>
          <cell r="Y254" t="str">
            <v>Yes</v>
          </cell>
          <cell r="Z254" t="str">
            <v>No</v>
          </cell>
        </row>
        <row r="255">
          <cell r="A255" t="str">
            <v>2020-00327</v>
          </cell>
          <cell r="B255" t="str">
            <v>Approved</v>
          </cell>
          <cell r="F255">
            <v>44693</v>
          </cell>
          <cell r="G255" t="str">
            <v>Norridgewock River Road</v>
          </cell>
          <cell r="I255" t="str">
            <v>Norridgewock</v>
          </cell>
          <cell r="J255" t="str">
            <v>ME</v>
          </cell>
          <cell r="L255" t="str">
            <v>Central Maine Power Company</v>
          </cell>
          <cell r="M255" t="str">
            <v>Solar Photovoltaic</v>
          </cell>
          <cell r="N255">
            <v>4.99</v>
          </cell>
          <cell r="P255" t="str">
            <v>MSS71735</v>
          </cell>
          <cell r="X255" t="str">
            <v>Yes</v>
          </cell>
          <cell r="Y255" t="str">
            <v>Yes</v>
          </cell>
          <cell r="Z255" t="str">
            <v>No</v>
          </cell>
        </row>
        <row r="256">
          <cell r="A256" t="str">
            <v>2022-00047</v>
          </cell>
          <cell r="B256" t="str">
            <v>Approved</v>
          </cell>
          <cell r="F256">
            <v>44673</v>
          </cell>
          <cell r="G256" t="str">
            <v>HO Bouchard Inc.</v>
          </cell>
          <cell r="I256" t="str">
            <v>Hermon</v>
          </cell>
          <cell r="J256" t="str">
            <v>ME</v>
          </cell>
          <cell r="L256" t="str">
            <v>Versant Power</v>
          </cell>
          <cell r="M256" t="str">
            <v>Solar Photovoltaic</v>
          </cell>
          <cell r="N256">
            <v>0.19800000000000001</v>
          </cell>
          <cell r="P256" t="str">
            <v>MSS69624</v>
          </cell>
          <cell r="X256" t="str">
            <v>Yes</v>
          </cell>
          <cell r="Y256" t="str">
            <v>Yes</v>
          </cell>
          <cell r="Z256" t="str">
            <v>No</v>
          </cell>
        </row>
        <row r="257">
          <cell r="A257" t="str">
            <v>2022-00047</v>
          </cell>
          <cell r="B257" t="str">
            <v>Approved</v>
          </cell>
          <cell r="F257">
            <v>44673</v>
          </cell>
          <cell r="G257" t="str">
            <v>Good Shepherd Food Bank</v>
          </cell>
          <cell r="I257" t="str">
            <v>Hampden</v>
          </cell>
          <cell r="J257" t="str">
            <v>ME</v>
          </cell>
          <cell r="L257" t="str">
            <v>Versant Power</v>
          </cell>
          <cell r="M257" t="str">
            <v>Solar Photovoltaic</v>
          </cell>
          <cell r="N257">
            <v>0.23</v>
          </cell>
          <cell r="P257" t="str">
            <v>MSS69701</v>
          </cell>
          <cell r="X257" t="str">
            <v>Yes</v>
          </cell>
          <cell r="Y257" t="str">
            <v>Yes</v>
          </cell>
          <cell r="Z257" t="str">
            <v>No</v>
          </cell>
        </row>
        <row r="258">
          <cell r="A258" t="str">
            <v>2022-00047</v>
          </cell>
          <cell r="B258" t="str">
            <v>Approved</v>
          </cell>
          <cell r="F258">
            <v>44673</v>
          </cell>
          <cell r="G258" t="str">
            <v>Nyle Systems LLC</v>
          </cell>
          <cell r="I258" t="str">
            <v>Brewer</v>
          </cell>
          <cell r="J258" t="str">
            <v>ME</v>
          </cell>
          <cell r="L258" t="str">
            <v>Versant Power</v>
          </cell>
          <cell r="M258" t="str">
            <v>Solar Photovoltaic</v>
          </cell>
          <cell r="N258">
            <v>0.2198</v>
          </cell>
          <cell r="P258" t="str">
            <v>MSS71406</v>
          </cell>
          <cell r="X258" t="str">
            <v>Yes</v>
          </cell>
          <cell r="Y258" t="str">
            <v>Yes</v>
          </cell>
          <cell r="Z258" t="str">
            <v>No</v>
          </cell>
        </row>
        <row r="259">
          <cell r="A259" t="str">
            <v>2022-00047</v>
          </cell>
          <cell r="B259" t="str">
            <v>Approved</v>
          </cell>
          <cell r="F259">
            <v>44673</v>
          </cell>
          <cell r="G259" t="str">
            <v>Caribou Solar Power LLC</v>
          </cell>
          <cell r="I259" t="str">
            <v>Caribou</v>
          </cell>
          <cell r="J259" t="str">
            <v>ME</v>
          </cell>
          <cell r="L259" t="str">
            <v>Versant Power</v>
          </cell>
          <cell r="M259" t="str">
            <v>Solar Photovoltaic</v>
          </cell>
          <cell r="N259">
            <v>4.875</v>
          </cell>
          <cell r="P259" t="str">
            <v>GEN4291</v>
          </cell>
          <cell r="X259" t="str">
            <v>Yes</v>
          </cell>
          <cell r="Y259" t="str">
            <v>Yes</v>
          </cell>
          <cell r="Z259" t="str">
            <v>No</v>
          </cell>
        </row>
        <row r="260">
          <cell r="A260" t="str">
            <v>2020-00327</v>
          </cell>
          <cell r="B260" t="str">
            <v>Approved</v>
          </cell>
          <cell r="F260">
            <v>44693</v>
          </cell>
          <cell r="G260" t="str">
            <v>Maine DG Holding - Monmouth</v>
          </cell>
          <cell r="I260" t="str">
            <v>Monmouth</v>
          </cell>
          <cell r="J260" t="str">
            <v>ME</v>
          </cell>
          <cell r="L260" t="str">
            <v>Central Maine Power Company</v>
          </cell>
          <cell r="M260" t="str">
            <v>Solar Photovoltaic</v>
          </cell>
          <cell r="N260">
            <v>4.95</v>
          </cell>
          <cell r="P260" t="str">
            <v>MSS71757</v>
          </cell>
          <cell r="X260" t="str">
            <v>Yes</v>
          </cell>
          <cell r="Y260" t="str">
            <v>Yes</v>
          </cell>
          <cell r="Z260" t="str">
            <v>No</v>
          </cell>
        </row>
        <row r="261">
          <cell r="A261" t="str">
            <v>2020-00327</v>
          </cell>
          <cell r="B261" t="str">
            <v>Approved</v>
          </cell>
          <cell r="F261">
            <v>44693</v>
          </cell>
          <cell r="G261" t="str">
            <v>Maine DG Holding - W Baldwin</v>
          </cell>
          <cell r="I261" t="str">
            <v>West Baldwin</v>
          </cell>
          <cell r="J261" t="str">
            <v>ME</v>
          </cell>
          <cell r="L261" t="str">
            <v>Central Maine Power Company</v>
          </cell>
          <cell r="M261" t="str">
            <v>Solar Photovoltaic</v>
          </cell>
          <cell r="N261">
            <v>4.95</v>
          </cell>
          <cell r="P261" t="str">
            <v>MSS71758</v>
          </cell>
          <cell r="X261" t="str">
            <v>Yes</v>
          </cell>
          <cell r="Y261" t="str">
            <v>Yes</v>
          </cell>
          <cell r="Z261" t="str">
            <v>No</v>
          </cell>
        </row>
        <row r="262">
          <cell r="A262" t="str">
            <v>2020-00327</v>
          </cell>
          <cell r="B262" t="str">
            <v>Approved</v>
          </cell>
          <cell r="F262">
            <v>44693</v>
          </cell>
          <cell r="G262" t="str">
            <v>Maine DG Holding - Augusta</v>
          </cell>
          <cell r="I262" t="str">
            <v>Augusta</v>
          </cell>
          <cell r="J262" t="str">
            <v>ME</v>
          </cell>
          <cell r="L262" t="str">
            <v>Central Maine Power Company</v>
          </cell>
          <cell r="M262" t="str">
            <v>Solar Photovoltaic</v>
          </cell>
          <cell r="N262">
            <v>2.4750000000000001</v>
          </cell>
          <cell r="P262" t="str">
            <v>MSS71759</v>
          </cell>
          <cell r="X262" t="str">
            <v>Yes</v>
          </cell>
          <cell r="Y262" t="str">
            <v>Yes</v>
          </cell>
          <cell r="Z262" t="str">
            <v>No</v>
          </cell>
        </row>
        <row r="263">
          <cell r="A263" t="str">
            <v>2020-00327</v>
          </cell>
          <cell r="B263" t="str">
            <v>Approved</v>
          </cell>
          <cell r="F263">
            <v>44693</v>
          </cell>
          <cell r="G263" t="str">
            <v>Town of Searsport</v>
          </cell>
          <cell r="I263" t="str">
            <v>Searsport</v>
          </cell>
          <cell r="J263" t="str">
            <v>ME</v>
          </cell>
          <cell r="L263" t="str">
            <v>Central Maine Power Company</v>
          </cell>
          <cell r="M263" t="str">
            <v>Solar Photovoltaic</v>
          </cell>
          <cell r="N263">
            <v>0.15</v>
          </cell>
          <cell r="P263" t="str">
            <v>MSS71884</v>
          </cell>
          <cell r="X263" t="str">
            <v>Yes</v>
          </cell>
          <cell r="Y263" t="str">
            <v>Yes</v>
          </cell>
          <cell r="Z263" t="str">
            <v>No</v>
          </cell>
        </row>
        <row r="264">
          <cell r="A264" t="str">
            <v>2020-00327</v>
          </cell>
          <cell r="B264" t="str">
            <v>Approved</v>
          </cell>
          <cell r="F264">
            <v>44693</v>
          </cell>
          <cell r="G264" t="str">
            <v>Re Sidney Rd Solar</v>
          </cell>
          <cell r="I264" t="str">
            <v>Sidney</v>
          </cell>
          <cell r="J264" t="str">
            <v>ME</v>
          </cell>
          <cell r="L264" t="str">
            <v>Central Maine Power Company</v>
          </cell>
          <cell r="M264" t="str">
            <v>Solar Photovoltaic</v>
          </cell>
          <cell r="N264">
            <v>2</v>
          </cell>
          <cell r="P264" t="str">
            <v>MSS71913</v>
          </cell>
          <cell r="X264" t="str">
            <v>Yes</v>
          </cell>
          <cell r="Y264" t="str">
            <v>Yes</v>
          </cell>
          <cell r="Z264" t="str">
            <v>No</v>
          </cell>
        </row>
        <row r="265">
          <cell r="A265" t="str">
            <v>2020-00327</v>
          </cell>
          <cell r="B265" t="str">
            <v>Approved</v>
          </cell>
          <cell r="F265">
            <v>44693</v>
          </cell>
          <cell r="G265" t="str">
            <v>Searsmont Rd Lincolnville</v>
          </cell>
          <cell r="I265" t="str">
            <v>Lincolnville</v>
          </cell>
          <cell r="J265" t="str">
            <v>ME</v>
          </cell>
          <cell r="L265" t="str">
            <v>Central Maine Power Company</v>
          </cell>
          <cell r="M265" t="str">
            <v>Solar Photovoltaic</v>
          </cell>
          <cell r="N265">
            <v>4</v>
          </cell>
          <cell r="P265" t="str">
            <v>MSS71916</v>
          </cell>
          <cell r="X265" t="str">
            <v>Yes</v>
          </cell>
          <cell r="Y265" t="str">
            <v>Yes</v>
          </cell>
          <cell r="Z265" t="str">
            <v>No</v>
          </cell>
        </row>
        <row r="266">
          <cell r="A266" t="str">
            <v>2022-00132</v>
          </cell>
          <cell r="B266" t="str">
            <v>Approved</v>
          </cell>
          <cell r="F266">
            <v>44879</v>
          </cell>
          <cell r="G266" t="str">
            <v>Enfield Facility</v>
          </cell>
          <cell r="I266" t="str">
            <v>Enfield</v>
          </cell>
          <cell r="J266" t="str">
            <v>ME</v>
          </cell>
          <cell r="L266" t="str">
            <v>Pleasant River Lumber Company - Enfield</v>
          </cell>
          <cell r="M266" t="str">
            <v>Biomass</v>
          </cell>
          <cell r="N266" t="str">
            <v>NA</v>
          </cell>
          <cell r="P266" t="str">
            <v>NON182184</v>
          </cell>
          <cell r="X266" t="str">
            <v>No</v>
          </cell>
          <cell r="Y266" t="str">
            <v>No</v>
          </cell>
          <cell r="Z266" t="str">
            <v>Yes</v>
          </cell>
        </row>
        <row r="267">
          <cell r="A267" t="str">
            <v>2022-00140</v>
          </cell>
          <cell r="B267" t="str">
            <v>Approved</v>
          </cell>
          <cell r="F267">
            <v>44736</v>
          </cell>
          <cell r="G267" t="str">
            <v>NextGrid Mangrove</v>
          </cell>
          <cell r="I267" t="str">
            <v>Lewiston</v>
          </cell>
          <cell r="J267" t="str">
            <v>ME</v>
          </cell>
          <cell r="L267" t="str">
            <v>NextGrid Mangrove, LLC</v>
          </cell>
          <cell r="M267" t="str">
            <v>Solar Photovoltaic</v>
          </cell>
          <cell r="N267">
            <v>4</v>
          </cell>
          <cell r="P267" t="str">
            <v>NON164870</v>
          </cell>
          <cell r="X267" t="str">
            <v>Yes</v>
          </cell>
          <cell r="Y267" t="str">
            <v>Yes</v>
          </cell>
          <cell r="Z267" t="str">
            <v>No</v>
          </cell>
        </row>
        <row r="268">
          <cell r="A268" t="str">
            <v>2022-00168</v>
          </cell>
          <cell r="B268" t="str">
            <v>Withdrawn</v>
          </cell>
          <cell r="G268" t="str">
            <v>ND OTM - Boiler #6</v>
          </cell>
          <cell r="I268" t="str">
            <v>Old Town</v>
          </cell>
          <cell r="J268" t="str">
            <v>ME</v>
          </cell>
          <cell r="L268" t="str">
            <v>ND OTM LLC</v>
          </cell>
          <cell r="M268" t="str">
            <v>Biomass</v>
          </cell>
          <cell r="N268" t="str">
            <v>NA</v>
          </cell>
          <cell r="P268" t="str">
            <v>NON32800</v>
          </cell>
          <cell r="X268" t="str">
            <v>No</v>
          </cell>
          <cell r="Y268" t="str">
            <v>No</v>
          </cell>
          <cell r="Z268" t="str">
            <v>Yes</v>
          </cell>
        </row>
        <row r="269">
          <cell r="A269" t="str">
            <v>2022-00176</v>
          </cell>
          <cell r="B269" t="str">
            <v>Approved</v>
          </cell>
          <cell r="F269">
            <v>44736</v>
          </cell>
          <cell r="G269" t="str">
            <v>NextGrid Peppertree</v>
          </cell>
          <cell r="I269" t="str">
            <v>Poland</v>
          </cell>
          <cell r="J269" t="str">
            <v>ME</v>
          </cell>
          <cell r="L269" t="str">
            <v>NextGrid Peppertree, LLC</v>
          </cell>
          <cell r="M269" t="str">
            <v>Solar Photovoltaic</v>
          </cell>
          <cell r="N269">
            <v>4.875</v>
          </cell>
          <cell r="P269" t="str">
            <v>NON164150</v>
          </cell>
          <cell r="X269" t="str">
            <v>Yes</v>
          </cell>
          <cell r="Y269" t="str">
            <v>Yes</v>
          </cell>
          <cell r="Z269" t="str">
            <v>No</v>
          </cell>
        </row>
        <row r="270">
          <cell r="A270" t="str">
            <v>2022-00177</v>
          </cell>
          <cell r="B270" t="str">
            <v>Approved</v>
          </cell>
          <cell r="F270">
            <v>44736</v>
          </cell>
          <cell r="G270" t="str">
            <v>NextGrid Cliffrose</v>
          </cell>
          <cell r="I270" t="str">
            <v>Lewiston</v>
          </cell>
          <cell r="J270" t="str">
            <v>ME</v>
          </cell>
          <cell r="L270" t="str">
            <v>NextGrid Cliffrose, LLC</v>
          </cell>
          <cell r="M270" t="str">
            <v>Solar Photovoltaic</v>
          </cell>
          <cell r="N270">
            <v>2</v>
          </cell>
          <cell r="P270" t="str">
            <v>NON164869</v>
          </cell>
          <cell r="X270" t="str">
            <v>Yes</v>
          </cell>
          <cell r="Y270" t="str">
            <v>Yes</v>
          </cell>
          <cell r="Z270" t="str">
            <v>No</v>
          </cell>
        </row>
        <row r="271">
          <cell r="A271" t="str">
            <v>2022-00179</v>
          </cell>
          <cell r="B271" t="str">
            <v>Revoked</v>
          </cell>
          <cell r="F271">
            <v>44768</v>
          </cell>
          <cell r="G271" t="str">
            <v>Livermore Falls CSG, LLC</v>
          </cell>
          <cell r="I271" t="str">
            <v>Livermore Falls</v>
          </cell>
          <cell r="J271" t="str">
            <v>ME</v>
          </cell>
          <cell r="L271" t="str">
            <v>Nexamp, Inc</v>
          </cell>
          <cell r="M271" t="str">
            <v>Solar Photovoltaic</v>
          </cell>
          <cell r="N271">
            <v>3.25</v>
          </cell>
          <cell r="P271" t="str">
            <v>NON170053</v>
          </cell>
          <cell r="X271" t="str">
            <v>Yes</v>
          </cell>
          <cell r="Y271" t="str">
            <v>Yes</v>
          </cell>
          <cell r="Z271" t="str">
            <v>No</v>
          </cell>
        </row>
        <row r="272">
          <cell r="A272" t="str">
            <v>2020-00327</v>
          </cell>
          <cell r="B272" t="str">
            <v>Approved</v>
          </cell>
          <cell r="F272">
            <v>44743</v>
          </cell>
          <cell r="G272" t="str">
            <v>New Gen Ventures_Yarmouth</v>
          </cell>
          <cell r="I272" t="str">
            <v>Yarmouth</v>
          </cell>
          <cell r="J272" t="str">
            <v>ME</v>
          </cell>
          <cell r="L272" t="str">
            <v>Central Maine Power Company</v>
          </cell>
          <cell r="M272" t="str">
            <v>Solar Photovoltaic</v>
          </cell>
          <cell r="N272">
            <v>3.4000000000000002E-2</v>
          </cell>
          <cell r="P272" t="str">
            <v>MSS71755</v>
          </cell>
          <cell r="X272" t="str">
            <v>Yes</v>
          </cell>
          <cell r="Y272" t="str">
            <v>Yes</v>
          </cell>
          <cell r="Z272" t="str">
            <v>No</v>
          </cell>
        </row>
        <row r="273">
          <cell r="A273" t="str">
            <v>2020-00327</v>
          </cell>
          <cell r="B273" t="str">
            <v>Approved</v>
          </cell>
          <cell r="F273">
            <v>44743</v>
          </cell>
          <cell r="G273" t="str">
            <v>City of S Portland Rec</v>
          </cell>
          <cell r="I273" t="str">
            <v>South Portland</v>
          </cell>
          <cell r="J273" t="str">
            <v>ME</v>
          </cell>
          <cell r="L273" t="str">
            <v>Central Maine Power Company</v>
          </cell>
          <cell r="M273" t="str">
            <v>Solar Photovoltaic</v>
          </cell>
          <cell r="N273">
            <v>0.16600000000000001</v>
          </cell>
          <cell r="P273" t="str">
            <v>MSS71948</v>
          </cell>
          <cell r="X273" t="str">
            <v>Yes</v>
          </cell>
          <cell r="Y273" t="str">
            <v>Yes</v>
          </cell>
          <cell r="Z273" t="str">
            <v>No</v>
          </cell>
        </row>
        <row r="274">
          <cell r="A274" t="str">
            <v>2020-00327</v>
          </cell>
          <cell r="B274" t="str">
            <v>Approved</v>
          </cell>
          <cell r="F274">
            <v>44743</v>
          </cell>
          <cell r="G274" t="str">
            <v>Church Hill_Augusta</v>
          </cell>
          <cell r="I274" t="str">
            <v>Augusta</v>
          </cell>
          <cell r="J274" t="str">
            <v>ME</v>
          </cell>
          <cell r="L274" t="str">
            <v>Central Maine Power Company</v>
          </cell>
          <cell r="M274" t="str">
            <v>Solar Photovoltaic</v>
          </cell>
          <cell r="N274">
            <v>3.75</v>
          </cell>
          <cell r="P274" t="str">
            <v>MSS71949</v>
          </cell>
          <cell r="X274" t="str">
            <v>Yes</v>
          </cell>
          <cell r="Y274" t="str">
            <v>Yes</v>
          </cell>
          <cell r="Z274" t="str">
            <v>No</v>
          </cell>
        </row>
        <row r="275">
          <cell r="A275" t="str">
            <v>2020-00327</v>
          </cell>
          <cell r="B275" t="str">
            <v>Approved</v>
          </cell>
          <cell r="F275">
            <v>44743</v>
          </cell>
          <cell r="G275" t="str">
            <v>Biddeford Morin St Solar</v>
          </cell>
          <cell r="I275" t="str">
            <v>Biddeford</v>
          </cell>
          <cell r="J275" t="str">
            <v>ME</v>
          </cell>
          <cell r="L275" t="str">
            <v>Central Maine Power Company</v>
          </cell>
          <cell r="M275" t="str">
            <v>Solar Photovoltaic</v>
          </cell>
          <cell r="N275">
            <v>0.7</v>
          </cell>
          <cell r="P275" t="str">
            <v>MSS71950</v>
          </cell>
          <cell r="X275" t="str">
            <v>Yes</v>
          </cell>
          <cell r="Y275" t="str">
            <v>Yes</v>
          </cell>
          <cell r="Z275" t="str">
            <v>No</v>
          </cell>
        </row>
        <row r="276">
          <cell r="A276" t="str">
            <v>2020-00327</v>
          </cell>
          <cell r="B276" t="str">
            <v>Approved</v>
          </cell>
          <cell r="F276">
            <v>44743</v>
          </cell>
          <cell r="G276" t="str">
            <v>FSS Inc.</v>
          </cell>
          <cell r="I276" t="str">
            <v>Belfast</v>
          </cell>
          <cell r="J276" t="str">
            <v>ME</v>
          </cell>
          <cell r="L276" t="str">
            <v>Central Maine Power Company</v>
          </cell>
          <cell r="M276" t="str">
            <v>Solar Photovoltaic</v>
          </cell>
          <cell r="N276">
            <v>0.26</v>
          </cell>
          <cell r="P276" t="str">
            <v>MSS71951</v>
          </cell>
          <cell r="X276" t="str">
            <v>Yes</v>
          </cell>
          <cell r="Y276" t="str">
            <v>Yes</v>
          </cell>
          <cell r="Z276" t="str">
            <v>No</v>
          </cell>
        </row>
        <row r="277">
          <cell r="A277" t="str">
            <v>2020-00327</v>
          </cell>
          <cell r="B277" t="str">
            <v>Approved</v>
          </cell>
          <cell r="F277">
            <v>44743</v>
          </cell>
          <cell r="G277" t="str">
            <v>City of S Portland Transfer</v>
          </cell>
          <cell r="I277" t="str">
            <v>South Portland</v>
          </cell>
          <cell r="J277" t="str">
            <v>ME</v>
          </cell>
          <cell r="L277" t="str">
            <v>Central Maine Power Company</v>
          </cell>
          <cell r="M277" t="str">
            <v>Solar Photovoltaic</v>
          </cell>
          <cell r="N277">
            <v>4</v>
          </cell>
          <cell r="P277" t="str">
            <v>MSS71981</v>
          </cell>
          <cell r="X277" t="str">
            <v>Yes</v>
          </cell>
          <cell r="Y277" t="str">
            <v>Yes</v>
          </cell>
          <cell r="Z277" t="str">
            <v>No</v>
          </cell>
        </row>
        <row r="278">
          <cell r="A278" t="str">
            <v>2022-00205</v>
          </cell>
          <cell r="B278" t="str">
            <v>Revoked</v>
          </cell>
          <cell r="F278">
            <v>44760</v>
          </cell>
          <cell r="G278" t="str">
            <v>Market Street Gardiner Solar</v>
          </cell>
          <cell r="I278" t="str">
            <v>Gardiner</v>
          </cell>
          <cell r="J278" t="str">
            <v>ME</v>
          </cell>
          <cell r="L278" t="str">
            <v>Market Street Gardiner Solar, LLC</v>
          </cell>
          <cell r="M278" t="str">
            <v>Solar Photovoltaic</v>
          </cell>
          <cell r="N278">
            <v>3.25</v>
          </cell>
          <cell r="P278" t="str">
            <v>NON172937</v>
          </cell>
          <cell r="X278" t="str">
            <v>Yes</v>
          </cell>
          <cell r="Y278" t="str">
            <v>Yes</v>
          </cell>
          <cell r="Z278" t="str">
            <v>No</v>
          </cell>
        </row>
        <row r="279">
          <cell r="A279" t="str">
            <v>2022-00206</v>
          </cell>
          <cell r="B279" t="str">
            <v>Approved</v>
          </cell>
          <cell r="F279">
            <v>44760</v>
          </cell>
          <cell r="G279" t="str">
            <v>Church Hill Road Augusta Solar Facility</v>
          </cell>
          <cell r="I279" t="str">
            <v>Augusta</v>
          </cell>
          <cell r="J279" t="str">
            <v>ME</v>
          </cell>
          <cell r="L279" t="str">
            <v>Church Hill Road Augusta Solar, LLC</v>
          </cell>
          <cell r="M279" t="str">
            <v>Solar Photovoltaic</v>
          </cell>
          <cell r="N279">
            <v>3.75</v>
          </cell>
          <cell r="P279" t="str">
            <v>NON172938</v>
          </cell>
          <cell r="X279" t="str">
            <v>Yes</v>
          </cell>
          <cell r="Y279" t="str">
            <v>Yes</v>
          </cell>
          <cell r="Z279" t="str">
            <v>No</v>
          </cell>
        </row>
        <row r="280">
          <cell r="A280" t="str">
            <v>2022-00209</v>
          </cell>
          <cell r="B280" t="str">
            <v>Approved</v>
          </cell>
          <cell r="F280">
            <v>44760</v>
          </cell>
          <cell r="G280" t="str">
            <v>Searsmont Road Lincolnville Solar Facility</v>
          </cell>
          <cell r="I280" t="str">
            <v>Lincolnville</v>
          </cell>
          <cell r="J280" t="str">
            <v>ME</v>
          </cell>
          <cell r="L280" t="str">
            <v>Searsmont Road Lincolnville Solar, LLC</v>
          </cell>
          <cell r="M280" t="str">
            <v>Solar Photovoltaic</v>
          </cell>
          <cell r="N280">
            <v>4</v>
          </cell>
          <cell r="P280" t="str">
            <v>NON164261</v>
          </cell>
          <cell r="X280" t="str">
            <v>Yes</v>
          </cell>
          <cell r="Y280" t="str">
            <v>Yes</v>
          </cell>
          <cell r="Z280" t="str">
            <v>No</v>
          </cell>
        </row>
        <row r="281">
          <cell r="A281" t="str">
            <v>2020-00327</v>
          </cell>
          <cell r="B281" t="str">
            <v>Approved</v>
          </cell>
          <cell r="F281">
            <v>44778</v>
          </cell>
          <cell r="G281" t="str">
            <v>Littlefield Solar LLC</v>
          </cell>
          <cell r="I281" t="str">
            <v>Wells</v>
          </cell>
          <cell r="J281" t="str">
            <v>ME</v>
          </cell>
          <cell r="L281" t="str">
            <v>Central Maine Power Company</v>
          </cell>
          <cell r="M281" t="str">
            <v>Solar Photovoltaic</v>
          </cell>
          <cell r="N281">
            <v>4.9000000000000004</v>
          </cell>
          <cell r="P281" t="str">
            <v>MSS71982</v>
          </cell>
          <cell r="X281" t="str">
            <v>Yes</v>
          </cell>
          <cell r="Y281" t="str">
            <v>Yes</v>
          </cell>
          <cell r="Z281" t="str">
            <v>No</v>
          </cell>
        </row>
        <row r="282">
          <cell r="A282" t="str">
            <v>2020-00327</v>
          </cell>
          <cell r="B282" t="str">
            <v>Approved</v>
          </cell>
          <cell r="F282">
            <v>44778</v>
          </cell>
          <cell r="G282" t="str">
            <v>New Gen Ventures_Freeport</v>
          </cell>
          <cell r="I282" t="str">
            <v xml:space="preserve">Freeport </v>
          </cell>
          <cell r="J282" t="str">
            <v>ME</v>
          </cell>
          <cell r="L282" t="str">
            <v>Central Maine Power Company</v>
          </cell>
          <cell r="M282" t="str">
            <v>Solar Photovoltaic</v>
          </cell>
          <cell r="N282">
            <v>3.5999999999999997E-2</v>
          </cell>
          <cell r="P282" t="str">
            <v>MSS73161</v>
          </cell>
          <cell r="X282" t="str">
            <v>Yes</v>
          </cell>
          <cell r="Y282" t="str">
            <v>Yes</v>
          </cell>
          <cell r="Z282" t="str">
            <v>No</v>
          </cell>
        </row>
        <row r="283">
          <cell r="A283" t="str">
            <v>2022-00225</v>
          </cell>
          <cell r="B283" t="str">
            <v>Approved</v>
          </cell>
          <cell r="F283">
            <v>44760</v>
          </cell>
          <cell r="G283" t="str">
            <v>Monson Community Solar</v>
          </cell>
          <cell r="I283" t="str">
            <v>Monson</v>
          </cell>
          <cell r="J283" t="str">
            <v>ME</v>
          </cell>
          <cell r="L283" t="str">
            <v>Monson Community Solar LLC</v>
          </cell>
          <cell r="M283" t="str">
            <v>Solar Photovoltaic</v>
          </cell>
          <cell r="N283">
            <v>0.12</v>
          </cell>
          <cell r="P283" t="str">
            <v>NON162404</v>
          </cell>
          <cell r="X283" t="str">
            <v>Yes</v>
          </cell>
          <cell r="Y283" t="str">
            <v>Yes</v>
          </cell>
          <cell r="Z283" t="str">
            <v>No</v>
          </cell>
        </row>
        <row r="284">
          <cell r="A284" t="str">
            <v>2020-00327</v>
          </cell>
          <cell r="B284" t="str">
            <v>Approved</v>
          </cell>
          <cell r="F284">
            <v>44778</v>
          </cell>
          <cell r="G284" t="str">
            <v>Wells Solar</v>
          </cell>
          <cell r="I284" t="str">
            <v>Wells</v>
          </cell>
          <cell r="J284" t="str">
            <v>ME</v>
          </cell>
          <cell r="L284" t="str">
            <v>Central Maine Power Company</v>
          </cell>
          <cell r="M284" t="str">
            <v>Solar Photovoltaic</v>
          </cell>
          <cell r="N284">
            <v>4.8</v>
          </cell>
          <cell r="P284" t="str">
            <v>MSS73228</v>
          </cell>
          <cell r="X284" t="str">
            <v>Yes</v>
          </cell>
          <cell r="Y284" t="str">
            <v>Yes</v>
          </cell>
          <cell r="Z284" t="str">
            <v>No</v>
          </cell>
        </row>
        <row r="285">
          <cell r="A285" t="str">
            <v>2020-00327</v>
          </cell>
          <cell r="B285" t="str">
            <v>Approved</v>
          </cell>
          <cell r="F285">
            <v>44778</v>
          </cell>
          <cell r="G285" t="str">
            <v>Sturgeon Solar</v>
          </cell>
          <cell r="I285" t="str">
            <v>Gray</v>
          </cell>
          <cell r="J285" t="str">
            <v>ME</v>
          </cell>
          <cell r="L285" t="str">
            <v>Central Maine Power Company</v>
          </cell>
          <cell r="M285" t="str">
            <v>Solar Photovoltaic</v>
          </cell>
          <cell r="N285">
            <v>4.99</v>
          </cell>
          <cell r="P285" t="str">
            <v>MSS73257</v>
          </cell>
          <cell r="X285" t="str">
            <v>Yes</v>
          </cell>
          <cell r="Y285" t="str">
            <v>Yes</v>
          </cell>
          <cell r="Z285" t="str">
            <v>No</v>
          </cell>
        </row>
        <row r="286">
          <cell r="A286" t="str">
            <v>2022-00047</v>
          </cell>
          <cell r="B286" t="str">
            <v>Approved</v>
          </cell>
          <cell r="F286">
            <v>44778</v>
          </cell>
          <cell r="G286" t="str">
            <v>Industrial Road Ellsworth Solar LLC</v>
          </cell>
          <cell r="I286" t="str">
            <v>Ellsworth</v>
          </cell>
          <cell r="J286" t="str">
            <v>ME</v>
          </cell>
          <cell r="L286" t="str">
            <v>Versant Power</v>
          </cell>
          <cell r="M286" t="str">
            <v>Solar Photovoltaic</v>
          </cell>
          <cell r="N286">
            <v>1.875</v>
          </cell>
          <cell r="P286" t="str">
            <v>MSS72989</v>
          </cell>
          <cell r="X286" t="str">
            <v>Yes</v>
          </cell>
          <cell r="Y286" t="str">
            <v>Yes</v>
          </cell>
          <cell r="Z286" t="str">
            <v>No</v>
          </cell>
        </row>
        <row r="287">
          <cell r="A287" t="str">
            <v>2022-00047</v>
          </cell>
          <cell r="B287" t="str">
            <v>Approved</v>
          </cell>
          <cell r="F287">
            <v>44778</v>
          </cell>
          <cell r="G287" t="str">
            <v>Mariaville Road Ellsworth Solar LLC</v>
          </cell>
          <cell r="I287" t="str">
            <v>Ellsworth</v>
          </cell>
          <cell r="J287" t="str">
            <v>ME</v>
          </cell>
          <cell r="L287" t="str">
            <v>Versant Power</v>
          </cell>
          <cell r="M287" t="str">
            <v>Solar Photovoltaic</v>
          </cell>
          <cell r="N287">
            <v>1.625</v>
          </cell>
          <cell r="P287" t="str">
            <v>MSS72990</v>
          </cell>
          <cell r="X287" t="str">
            <v>Yes</v>
          </cell>
          <cell r="Y287" t="str">
            <v>Yes</v>
          </cell>
          <cell r="Z287" t="str">
            <v>No</v>
          </cell>
        </row>
        <row r="288">
          <cell r="A288" t="str">
            <v>2022-00265</v>
          </cell>
          <cell r="B288" t="str">
            <v>Approved</v>
          </cell>
          <cell r="F288">
            <v>44859</v>
          </cell>
          <cell r="G288" t="str">
            <v>AltoNo Facility</v>
          </cell>
          <cell r="I288" t="str">
            <v>AltoNo</v>
          </cell>
          <cell r="J288" t="str">
            <v>NY</v>
          </cell>
          <cell r="L288" t="str">
            <v>Valcour Wind Energy LLC</v>
          </cell>
          <cell r="M288" t="str">
            <v>Wind</v>
          </cell>
          <cell r="N288">
            <v>97.5</v>
          </cell>
          <cell r="P288" t="str">
            <v>IMP36308</v>
          </cell>
          <cell r="X288" t="str">
            <v>Yes</v>
          </cell>
          <cell r="Y288" t="str">
            <v>Yes</v>
          </cell>
          <cell r="Z288" t="str">
            <v>No</v>
          </cell>
        </row>
        <row r="289">
          <cell r="A289" t="str">
            <v>2022-00265</v>
          </cell>
          <cell r="B289" t="str">
            <v>Approved</v>
          </cell>
          <cell r="F289">
            <v>44859</v>
          </cell>
          <cell r="G289" t="str">
            <v>Bliss Facility</v>
          </cell>
          <cell r="I289" t="str">
            <v>Bliss</v>
          </cell>
          <cell r="J289" t="str">
            <v>NY</v>
          </cell>
          <cell r="L289" t="str">
            <v>Valcour Wind Energy LLC</v>
          </cell>
          <cell r="M289" t="str">
            <v>Wind</v>
          </cell>
          <cell r="N289">
            <v>100.5</v>
          </cell>
          <cell r="P289" t="str">
            <v>IMP39207</v>
          </cell>
          <cell r="X289" t="str">
            <v>Yes</v>
          </cell>
          <cell r="Y289" t="str">
            <v>Yes</v>
          </cell>
          <cell r="Z289" t="str">
            <v>No</v>
          </cell>
        </row>
        <row r="290">
          <cell r="A290" t="str">
            <v>2022-00265</v>
          </cell>
          <cell r="B290" t="str">
            <v>Approved</v>
          </cell>
          <cell r="F290">
            <v>44859</v>
          </cell>
          <cell r="G290" t="str">
            <v>Chateaugay Facility</v>
          </cell>
          <cell r="I290" t="str">
            <v>Churubusco</v>
          </cell>
          <cell r="J290" t="str">
            <v>NY</v>
          </cell>
          <cell r="L290" t="str">
            <v>Valcour Wind Energy LLC</v>
          </cell>
          <cell r="M290" t="str">
            <v>Wind</v>
          </cell>
          <cell r="N290">
            <v>106.5</v>
          </cell>
          <cell r="P290" t="str">
            <v>IMP36309</v>
          </cell>
          <cell r="X290" t="str">
            <v>Yes</v>
          </cell>
          <cell r="Y290" t="str">
            <v>Yes</v>
          </cell>
          <cell r="Z290" t="str">
            <v>No</v>
          </cell>
        </row>
        <row r="291">
          <cell r="A291" t="str">
            <v>2022-00265</v>
          </cell>
          <cell r="B291" t="str">
            <v>Approved</v>
          </cell>
          <cell r="F291">
            <v>44859</v>
          </cell>
          <cell r="G291" t="str">
            <v>Ellenburge Facility</v>
          </cell>
          <cell r="I291" t="str">
            <v>Churubusco</v>
          </cell>
          <cell r="J291" t="str">
            <v>NY</v>
          </cell>
          <cell r="L291" t="str">
            <v>Valcour Wind Energy LLC</v>
          </cell>
          <cell r="M291" t="str">
            <v>Wind</v>
          </cell>
          <cell r="N291">
            <v>81</v>
          </cell>
          <cell r="P291" t="str">
            <v>IMP39205</v>
          </cell>
          <cell r="X291" t="str">
            <v>Yes</v>
          </cell>
          <cell r="Y291" t="str">
            <v>Yes</v>
          </cell>
          <cell r="Z291" t="str">
            <v>No</v>
          </cell>
        </row>
        <row r="292">
          <cell r="A292" t="str">
            <v>2022-00265</v>
          </cell>
          <cell r="B292" t="str">
            <v>Approved</v>
          </cell>
          <cell r="F292">
            <v>44859</v>
          </cell>
          <cell r="G292" t="str">
            <v>Clinton Facility</v>
          </cell>
          <cell r="I292" t="str">
            <v>Churubusco</v>
          </cell>
          <cell r="J292" t="str">
            <v>NY</v>
          </cell>
          <cell r="L292" t="str">
            <v>Valcour Wind Energy LLC</v>
          </cell>
          <cell r="M292" t="str">
            <v>Wind</v>
          </cell>
          <cell r="N292">
            <v>100.5</v>
          </cell>
          <cell r="P292" t="str">
            <v>IMP39206</v>
          </cell>
          <cell r="X292" t="str">
            <v>Yes</v>
          </cell>
          <cell r="Y292" t="str">
            <v>Yes</v>
          </cell>
          <cell r="Z292" t="str">
            <v>No</v>
          </cell>
        </row>
        <row r="293">
          <cell r="A293" t="str">
            <v>2022-00265</v>
          </cell>
          <cell r="B293" t="str">
            <v>Approved</v>
          </cell>
          <cell r="F293">
            <v>44859</v>
          </cell>
          <cell r="G293" t="str">
            <v>Wethersfield Facility</v>
          </cell>
          <cell r="I293" t="str">
            <v>Bliss</v>
          </cell>
          <cell r="J293" t="str">
            <v>NY</v>
          </cell>
          <cell r="L293" t="str">
            <v>Valcour Wind Energy LLC</v>
          </cell>
          <cell r="M293" t="str">
            <v>Wind</v>
          </cell>
          <cell r="N293">
            <v>126</v>
          </cell>
          <cell r="P293" t="str">
            <v>IMP36307</v>
          </cell>
          <cell r="X293" t="str">
            <v>Yes</v>
          </cell>
          <cell r="Y293" t="str">
            <v>Yes</v>
          </cell>
          <cell r="Z293" t="str">
            <v>No</v>
          </cell>
        </row>
        <row r="294">
          <cell r="A294" t="str">
            <v>2022-00284</v>
          </cell>
          <cell r="B294" t="str">
            <v>Approved</v>
          </cell>
          <cell r="F294">
            <v>44859</v>
          </cell>
          <cell r="G294" t="str">
            <v>Ellershouse 1</v>
          </cell>
          <cell r="I294" t="str">
            <v>Ellershouse</v>
          </cell>
          <cell r="J294" t="str">
            <v>NS, CAN</v>
          </cell>
          <cell r="L294" t="str">
            <v>AlterNotive Resource Energy Authority (AREA)</v>
          </cell>
          <cell r="M294" t="str">
            <v>Wind</v>
          </cell>
          <cell r="N294">
            <v>2.35</v>
          </cell>
          <cell r="P294" t="str">
            <v>IMP173745</v>
          </cell>
          <cell r="X294" t="str">
            <v>Yes</v>
          </cell>
          <cell r="Y294" t="str">
            <v>Yes</v>
          </cell>
          <cell r="Z294" t="str">
            <v>No</v>
          </cell>
        </row>
        <row r="295">
          <cell r="A295" t="str">
            <v>2022-00284</v>
          </cell>
          <cell r="B295" t="str">
            <v>Approved</v>
          </cell>
          <cell r="F295">
            <v>44859</v>
          </cell>
          <cell r="G295" t="str">
            <v>Ellershouse 2</v>
          </cell>
          <cell r="I295" t="str">
            <v>Ellershouse</v>
          </cell>
          <cell r="J295" t="str">
            <v>NS, CAN</v>
          </cell>
          <cell r="L295" t="str">
            <v>AlterNotive Resource Energy Authority (AREA)</v>
          </cell>
          <cell r="M295" t="str">
            <v>Wind</v>
          </cell>
          <cell r="N295">
            <v>2.35</v>
          </cell>
          <cell r="P295" t="str">
            <v>IMP173746</v>
          </cell>
          <cell r="X295" t="str">
            <v>Yes</v>
          </cell>
          <cell r="Y295" t="str">
            <v>Yes</v>
          </cell>
          <cell r="Z295" t="str">
            <v>No</v>
          </cell>
        </row>
        <row r="296">
          <cell r="A296" t="str">
            <v>2022-00284</v>
          </cell>
          <cell r="B296" t="str">
            <v>Approved</v>
          </cell>
          <cell r="F296">
            <v>44859</v>
          </cell>
          <cell r="G296" t="str">
            <v>Ellershouse 3</v>
          </cell>
          <cell r="I296" t="str">
            <v>Ellershouse</v>
          </cell>
          <cell r="J296" t="str">
            <v>NS, CAN</v>
          </cell>
          <cell r="L296" t="str">
            <v>AlterNotive Resource Energy Authority (AREA)</v>
          </cell>
          <cell r="M296" t="str">
            <v>Wind</v>
          </cell>
          <cell r="N296">
            <v>2.35</v>
          </cell>
          <cell r="P296" t="str">
            <v>IMP173747</v>
          </cell>
          <cell r="X296" t="str">
            <v>Yes</v>
          </cell>
          <cell r="Y296" t="str">
            <v>Yes</v>
          </cell>
          <cell r="Z296" t="str">
            <v>No</v>
          </cell>
        </row>
        <row r="297">
          <cell r="A297" t="str">
            <v>2022-00284</v>
          </cell>
          <cell r="B297" t="str">
            <v>Approved</v>
          </cell>
          <cell r="F297">
            <v>44859</v>
          </cell>
          <cell r="G297" t="str">
            <v>Ellershouse 4</v>
          </cell>
          <cell r="I297" t="str">
            <v>Ellershouse</v>
          </cell>
          <cell r="J297" t="str">
            <v>NS, CAN</v>
          </cell>
          <cell r="L297" t="str">
            <v>AlterNotive Resource Energy Authority (AREA)</v>
          </cell>
          <cell r="M297" t="str">
            <v>Wind</v>
          </cell>
          <cell r="N297">
            <v>2.35</v>
          </cell>
          <cell r="P297" t="str">
            <v>IMP173750</v>
          </cell>
          <cell r="X297" t="str">
            <v>Yes</v>
          </cell>
          <cell r="Y297" t="str">
            <v>Yes</v>
          </cell>
          <cell r="Z297" t="str">
            <v>No</v>
          </cell>
        </row>
        <row r="298">
          <cell r="A298" t="str">
            <v>2022-00284</v>
          </cell>
          <cell r="B298" t="str">
            <v>Approved</v>
          </cell>
          <cell r="F298">
            <v>44859</v>
          </cell>
          <cell r="G298" t="str">
            <v>Ellershouse 5</v>
          </cell>
          <cell r="I298" t="str">
            <v>Ellershouse</v>
          </cell>
          <cell r="J298" t="str">
            <v>NS, CAN</v>
          </cell>
          <cell r="L298" t="str">
            <v>AlterNotive Resource Energy Authority (AREA)</v>
          </cell>
          <cell r="M298" t="str">
            <v>Wind</v>
          </cell>
          <cell r="N298">
            <v>2.35</v>
          </cell>
          <cell r="P298" t="str">
            <v>IMP173751</v>
          </cell>
          <cell r="X298" t="str">
            <v>Yes</v>
          </cell>
          <cell r="Y298" t="str">
            <v>Yes</v>
          </cell>
          <cell r="Z298" t="str">
            <v>No</v>
          </cell>
        </row>
        <row r="299">
          <cell r="A299" t="str">
            <v>2022-00284</v>
          </cell>
          <cell r="B299" t="str">
            <v>Approved</v>
          </cell>
          <cell r="F299">
            <v>44859</v>
          </cell>
          <cell r="G299" t="str">
            <v>Ellershouse 6</v>
          </cell>
          <cell r="I299" t="str">
            <v>Ellershouse</v>
          </cell>
          <cell r="J299" t="str">
            <v>NS, CAN</v>
          </cell>
          <cell r="L299" t="str">
            <v>AlterNotive Resource Energy Authority (AREA)</v>
          </cell>
          <cell r="M299" t="str">
            <v>Wind</v>
          </cell>
          <cell r="N299">
            <v>2.35</v>
          </cell>
          <cell r="P299" t="str">
            <v>IMP173752</v>
          </cell>
          <cell r="X299" t="str">
            <v>Yes</v>
          </cell>
          <cell r="Y299" t="str">
            <v>Yes</v>
          </cell>
          <cell r="Z299" t="str">
            <v>No</v>
          </cell>
        </row>
        <row r="300">
          <cell r="A300" t="str">
            <v>2022-00284</v>
          </cell>
          <cell r="B300" t="str">
            <v>Approved</v>
          </cell>
          <cell r="F300">
            <v>44859</v>
          </cell>
          <cell r="G300" t="str">
            <v>Ellershouse 7</v>
          </cell>
          <cell r="I300" t="str">
            <v>Ellershouse</v>
          </cell>
          <cell r="J300" t="str">
            <v>NS, CAN</v>
          </cell>
          <cell r="L300" t="str">
            <v>AlterNotive Resource Energy Authority (AREA)</v>
          </cell>
          <cell r="M300" t="str">
            <v>Wind</v>
          </cell>
          <cell r="N300">
            <v>2.35</v>
          </cell>
          <cell r="P300" t="str">
            <v>IMP173753</v>
          </cell>
          <cell r="X300" t="str">
            <v>Yes</v>
          </cell>
          <cell r="Y300" t="str">
            <v>Yes</v>
          </cell>
          <cell r="Z300" t="str">
            <v>No</v>
          </cell>
        </row>
        <row r="301">
          <cell r="A301" t="str">
            <v>2022-00284</v>
          </cell>
          <cell r="B301" t="str">
            <v>Approved</v>
          </cell>
          <cell r="F301">
            <v>44859</v>
          </cell>
          <cell r="G301" t="str">
            <v>Ellershouse 8</v>
          </cell>
          <cell r="I301" t="str">
            <v>Ellershouse</v>
          </cell>
          <cell r="J301" t="str">
            <v>NS, CAN</v>
          </cell>
          <cell r="L301" t="str">
            <v>AlterNotive Resource Energy Authority (AREA)</v>
          </cell>
          <cell r="M301" t="str">
            <v>Wind</v>
          </cell>
          <cell r="N301">
            <v>2.35</v>
          </cell>
          <cell r="P301" t="str">
            <v>IMP173754</v>
          </cell>
          <cell r="X301" t="str">
            <v>Yes</v>
          </cell>
          <cell r="Y301" t="str">
            <v>Yes</v>
          </cell>
          <cell r="Z301" t="str">
            <v>No</v>
          </cell>
        </row>
        <row r="302">
          <cell r="A302" t="str">
            <v>2022-00284</v>
          </cell>
          <cell r="B302" t="str">
            <v>Approved</v>
          </cell>
          <cell r="F302">
            <v>44859</v>
          </cell>
          <cell r="G302" t="str">
            <v>Ellershouse 9</v>
          </cell>
          <cell r="I302" t="str">
            <v>Ellershouse</v>
          </cell>
          <cell r="J302" t="str">
            <v>NS, CAN</v>
          </cell>
          <cell r="L302" t="str">
            <v>AlterNotive Resource Energy Authority (AREA)</v>
          </cell>
          <cell r="M302" t="str">
            <v>Wind</v>
          </cell>
          <cell r="N302">
            <v>2.35</v>
          </cell>
          <cell r="P302" t="str">
            <v>IMP173755</v>
          </cell>
          <cell r="X302" t="str">
            <v>Yes</v>
          </cell>
          <cell r="Y302" t="str">
            <v>Yes</v>
          </cell>
          <cell r="Z302" t="str">
            <v>No</v>
          </cell>
        </row>
        <row r="303">
          <cell r="A303" t="str">
            <v>2022-00284</v>
          </cell>
          <cell r="B303" t="str">
            <v>Approved</v>
          </cell>
          <cell r="F303">
            <v>44859</v>
          </cell>
          <cell r="G303" t="str">
            <v>Ellershouse 10</v>
          </cell>
          <cell r="I303" t="str">
            <v>Ellershouse</v>
          </cell>
          <cell r="J303" t="str">
            <v>NS, CAN</v>
          </cell>
          <cell r="L303" t="str">
            <v>AlterNotive Resource Energy Authority (AREA)</v>
          </cell>
          <cell r="M303" t="str">
            <v>Wind</v>
          </cell>
          <cell r="N303">
            <v>2.35</v>
          </cell>
          <cell r="P303" t="str">
            <v>IMP173756</v>
          </cell>
          <cell r="X303" t="str">
            <v>Yes</v>
          </cell>
          <cell r="Y303" t="str">
            <v>Yes</v>
          </cell>
          <cell r="Z303" t="str">
            <v>No</v>
          </cell>
        </row>
        <row r="304">
          <cell r="A304" t="str">
            <v>2020-00327</v>
          </cell>
          <cell r="B304" t="str">
            <v>Approved</v>
          </cell>
          <cell r="F304">
            <v>44840</v>
          </cell>
          <cell r="G304" t="str">
            <v>Madison Solar One LLC</v>
          </cell>
          <cell r="I304" t="str">
            <v>Madison</v>
          </cell>
          <cell r="J304" t="str">
            <v>ME</v>
          </cell>
          <cell r="L304" t="str">
            <v>Central Maine Power Company</v>
          </cell>
          <cell r="M304" t="str">
            <v>Solar Photovoltaic</v>
          </cell>
          <cell r="N304">
            <v>4.9989999999999997</v>
          </cell>
          <cell r="P304" t="str">
            <v>MSS73260</v>
          </cell>
          <cell r="X304" t="str">
            <v>Yes</v>
          </cell>
          <cell r="Y304" t="str">
            <v>Yes</v>
          </cell>
          <cell r="Z304" t="str">
            <v>No</v>
          </cell>
        </row>
        <row r="305">
          <cell r="A305" t="str">
            <v>2020-00327</v>
          </cell>
          <cell r="B305" t="str">
            <v>Approved</v>
          </cell>
          <cell r="F305">
            <v>44840</v>
          </cell>
          <cell r="G305" t="str">
            <v>City of South Portland</v>
          </cell>
          <cell r="I305" t="str">
            <v>South Portland</v>
          </cell>
          <cell r="J305" t="str">
            <v>ME</v>
          </cell>
          <cell r="L305" t="str">
            <v>Central Maine Power Company</v>
          </cell>
          <cell r="M305" t="str">
            <v>Solar Photovoltaic</v>
          </cell>
          <cell r="N305">
            <v>0.99</v>
          </cell>
          <cell r="P305" t="str">
            <v>MSS73330</v>
          </cell>
          <cell r="X305" t="str">
            <v>Yes</v>
          </cell>
          <cell r="Y305" t="str">
            <v>Yes</v>
          </cell>
          <cell r="Z305" t="str">
            <v>No</v>
          </cell>
        </row>
        <row r="306">
          <cell r="A306" t="str">
            <v>2020-00327</v>
          </cell>
          <cell r="B306" t="str">
            <v>Approved</v>
          </cell>
          <cell r="F306">
            <v>44840</v>
          </cell>
          <cell r="G306" t="str">
            <v>Maine DG Holdings - Harmony</v>
          </cell>
          <cell r="I306" t="str">
            <v>Harmony</v>
          </cell>
          <cell r="J306" t="str">
            <v>ME</v>
          </cell>
          <cell r="L306" t="str">
            <v>Central Maine Power Company</v>
          </cell>
          <cell r="M306" t="str">
            <v>Solar Photovoltaic</v>
          </cell>
          <cell r="N306">
            <v>4.91</v>
          </cell>
          <cell r="P306" t="str">
            <v>MSS73149</v>
          </cell>
          <cell r="X306" t="str">
            <v>Yes</v>
          </cell>
          <cell r="Y306" t="str">
            <v>Yes</v>
          </cell>
          <cell r="Z306" t="str">
            <v>No</v>
          </cell>
        </row>
        <row r="307">
          <cell r="A307" t="str">
            <v>2022-00291</v>
          </cell>
          <cell r="B307" t="str">
            <v>Approved</v>
          </cell>
          <cell r="F307">
            <v>44832</v>
          </cell>
          <cell r="G307" t="str">
            <v>Webb Road Solar Facility</v>
          </cell>
          <cell r="I307" t="str">
            <v>Waterville</v>
          </cell>
          <cell r="J307" t="str">
            <v>ME</v>
          </cell>
          <cell r="L307" t="str">
            <v>NextGrid Mastic LLC</v>
          </cell>
          <cell r="M307" t="str">
            <v>Solar Photovoltaic</v>
          </cell>
          <cell r="N307">
            <v>4.5999999999999996</v>
          </cell>
          <cell r="P307" t="str">
            <v>NON173774</v>
          </cell>
          <cell r="X307" t="str">
            <v>Yes</v>
          </cell>
          <cell r="Y307" t="str">
            <v>Yes</v>
          </cell>
          <cell r="Z307" t="str">
            <v>No</v>
          </cell>
        </row>
        <row r="308">
          <cell r="A308" t="str">
            <v>2020-00327</v>
          </cell>
          <cell r="B308" t="str">
            <v>Approved</v>
          </cell>
          <cell r="F308">
            <v>44848</v>
          </cell>
          <cell r="G308" t="str">
            <v>Nexamp Solar_Rumford</v>
          </cell>
          <cell r="I308" t="str">
            <v>Rumford</v>
          </cell>
          <cell r="J308" t="str">
            <v>ME</v>
          </cell>
          <cell r="L308" t="str">
            <v>Central Maine Power Company</v>
          </cell>
          <cell r="M308" t="str">
            <v>Solar Photovoltaic</v>
          </cell>
          <cell r="N308">
            <v>4.99</v>
          </cell>
          <cell r="P308" t="str">
            <v>MSS73267</v>
          </cell>
          <cell r="X308" t="str">
            <v>Yes</v>
          </cell>
          <cell r="Y308" t="str">
            <v>Yes</v>
          </cell>
          <cell r="Z308" t="str">
            <v>No</v>
          </cell>
        </row>
        <row r="309">
          <cell r="A309" t="str">
            <v>2022-00315</v>
          </cell>
          <cell r="B309" t="str">
            <v>Revoked</v>
          </cell>
          <cell r="F309">
            <v>44879</v>
          </cell>
          <cell r="G309" t="str">
            <v>TPE ME NB11, LLC</v>
          </cell>
          <cell r="I309" t="str">
            <v>North Berwick</v>
          </cell>
          <cell r="J309" t="str">
            <v>ME</v>
          </cell>
          <cell r="L309" t="str">
            <v>Nexamp, Inc</v>
          </cell>
          <cell r="M309" t="str">
            <v>Solar Photovoltaic</v>
          </cell>
          <cell r="N309">
            <v>4.95</v>
          </cell>
          <cell r="P309" t="str">
            <v>NON174321</v>
          </cell>
          <cell r="X309" t="str">
            <v>Yes</v>
          </cell>
          <cell r="Y309" t="str">
            <v>Yes</v>
          </cell>
          <cell r="Z309" t="str">
            <v>No</v>
          </cell>
        </row>
        <row r="310">
          <cell r="A310" t="str">
            <v>2022-00358</v>
          </cell>
          <cell r="B310" t="str">
            <v>Approved</v>
          </cell>
          <cell r="F310">
            <v>45044</v>
          </cell>
          <cell r="G310" t="str">
            <v>Robbins Lumber Inc. Boiler 4</v>
          </cell>
          <cell r="I310" t="str">
            <v>East Baldwin</v>
          </cell>
          <cell r="J310" t="str">
            <v>ME</v>
          </cell>
          <cell r="L310" t="str">
            <v>Robbins Lumber Inc.</v>
          </cell>
          <cell r="M310" t="str">
            <v>Biomass</v>
          </cell>
          <cell r="N310" t="str">
            <v>NA</v>
          </cell>
          <cell r="P310" t="str">
            <v>NON182386</v>
          </cell>
          <cell r="X310" t="str">
            <v>No</v>
          </cell>
          <cell r="Y310" t="str">
            <v>No</v>
          </cell>
          <cell r="Z310" t="str">
            <v>Yes</v>
          </cell>
        </row>
        <row r="311">
          <cell r="A311" t="str">
            <v>2022-00363</v>
          </cell>
          <cell r="B311" t="str">
            <v>Revoked</v>
          </cell>
          <cell r="F311">
            <v>44953</v>
          </cell>
          <cell r="G311" t="str">
            <v>Oxford Solar 1, LLC</v>
          </cell>
          <cell r="I311" t="str">
            <v>Oxford</v>
          </cell>
          <cell r="J311" t="str">
            <v>ME</v>
          </cell>
          <cell r="L311" t="str">
            <v>Nexamp, Inc</v>
          </cell>
          <cell r="M311" t="str">
            <v>Solar Photovoltaic</v>
          </cell>
          <cell r="N311">
            <v>4.29</v>
          </cell>
          <cell r="P311" t="str">
            <v>NON174791</v>
          </cell>
          <cell r="X311" t="str">
            <v>Yes</v>
          </cell>
          <cell r="Y311" t="str">
            <v>Yes</v>
          </cell>
          <cell r="Z311" t="str">
            <v>No</v>
          </cell>
        </row>
        <row r="312">
          <cell r="A312" t="str">
            <v>2023-00012</v>
          </cell>
          <cell r="B312" t="str">
            <v>Approved</v>
          </cell>
          <cell r="F312">
            <v>45147</v>
          </cell>
          <cell r="G312" t="str">
            <v>Innovative Natural Resource Solutions LLC</v>
          </cell>
          <cell r="I312" t="str">
            <v>Multiple</v>
          </cell>
          <cell r="J312" t="str">
            <v>ME</v>
          </cell>
          <cell r="L312" t="str">
            <v>Maine Energy Systems Inc.</v>
          </cell>
          <cell r="M312" t="str">
            <v>Biomass</v>
          </cell>
          <cell r="N312" t="str">
            <v>NA</v>
          </cell>
          <cell r="P312" t="str">
            <v>Multiple</v>
          </cell>
          <cell r="X312" t="str">
            <v>No</v>
          </cell>
          <cell r="Y312" t="str">
            <v>No</v>
          </cell>
          <cell r="Z312" t="str">
            <v>Yes</v>
          </cell>
        </row>
        <row r="313">
          <cell r="A313" t="str">
            <v>2023-00016</v>
          </cell>
          <cell r="B313" t="str">
            <v>Approved</v>
          </cell>
          <cell r="F313">
            <v>45044</v>
          </cell>
          <cell r="G313" t="str">
            <v>Dodge Falls Hydroelectric Project</v>
          </cell>
          <cell r="I313" t="str">
            <v>Bath</v>
          </cell>
          <cell r="J313" t="str">
            <v>NH</v>
          </cell>
          <cell r="L313" t="str">
            <v>Dodge Falls Associates, LP</v>
          </cell>
          <cell r="M313" t="str">
            <v>Hydroelectric</v>
          </cell>
          <cell r="N313">
            <v>5</v>
          </cell>
          <cell r="P313" t="str">
            <v>MSS2431</v>
          </cell>
          <cell r="X313" t="str">
            <v>Yes</v>
          </cell>
          <cell r="Y313" t="str">
            <v>Yes</v>
          </cell>
          <cell r="Z313" t="str">
            <v>No</v>
          </cell>
        </row>
        <row r="314">
          <cell r="A314" t="str">
            <v>2023-00018</v>
          </cell>
          <cell r="B314" t="str">
            <v>Approved</v>
          </cell>
          <cell r="F314">
            <v>45027</v>
          </cell>
          <cell r="G314" t="str">
            <v>100 Coffins Neck Rd</v>
          </cell>
          <cell r="I314" t="str">
            <v>Lubec</v>
          </cell>
          <cell r="J314" t="str">
            <v>ME</v>
          </cell>
          <cell r="L314" t="str">
            <v>Colette Hayward</v>
          </cell>
          <cell r="M314" t="str">
            <v>Solar Photovoltaic</v>
          </cell>
          <cell r="N314">
            <v>9.2449999999999997E-3</v>
          </cell>
          <cell r="P314" t="str">
            <v>NON178206</v>
          </cell>
          <cell r="X314" t="str">
            <v>Yes</v>
          </cell>
          <cell r="Y314" t="str">
            <v>Yes</v>
          </cell>
          <cell r="Z314" t="str">
            <v>No</v>
          </cell>
        </row>
        <row r="315">
          <cell r="A315" t="str">
            <v>2022-00047</v>
          </cell>
          <cell r="B315" t="str">
            <v>Approved</v>
          </cell>
          <cell r="F315">
            <v>44988</v>
          </cell>
          <cell r="G315" t="str">
            <v>DeWitt Solar LLC</v>
          </cell>
          <cell r="I315" t="str">
            <v>Old Town</v>
          </cell>
          <cell r="J315" t="str">
            <v>ME</v>
          </cell>
          <cell r="L315" t="str">
            <v>Versant Power</v>
          </cell>
          <cell r="M315" t="str">
            <v>Solar Photovoltaic</v>
          </cell>
          <cell r="N315">
            <v>4.5</v>
          </cell>
          <cell r="P315" t="str">
            <v>MSS73492</v>
          </cell>
          <cell r="X315" t="str">
            <v>Yes</v>
          </cell>
          <cell r="Y315" t="str">
            <v>Yes</v>
          </cell>
          <cell r="Z315" t="str">
            <v>No</v>
          </cell>
        </row>
        <row r="316">
          <cell r="A316" t="str">
            <v>2023-00027</v>
          </cell>
          <cell r="B316" t="str">
            <v>Approved</v>
          </cell>
          <cell r="F316">
            <v>45027</v>
          </cell>
          <cell r="G316" t="str">
            <v>East Hartford 2</v>
          </cell>
          <cell r="I316" t="str">
            <v>East Hartford</v>
          </cell>
          <cell r="J316" t="str">
            <v>CT</v>
          </cell>
          <cell r="L316" t="str">
            <v>Standard Solar, Inc</v>
          </cell>
          <cell r="M316" t="str">
            <v>Solar Photovoltaic</v>
          </cell>
          <cell r="N316">
            <v>0.2</v>
          </cell>
          <cell r="P316" t="str">
            <v>NON159858</v>
          </cell>
          <cell r="X316" t="str">
            <v>Yes</v>
          </cell>
          <cell r="Y316" t="str">
            <v>Yes</v>
          </cell>
          <cell r="Z316" t="str">
            <v>No</v>
          </cell>
        </row>
        <row r="317">
          <cell r="A317" t="str">
            <v>2023-00028</v>
          </cell>
          <cell r="B317" t="str">
            <v>Withdrawn</v>
          </cell>
          <cell r="F317" t="str">
            <v>NA</v>
          </cell>
          <cell r="G317" t="str">
            <v>Daigle Solar</v>
          </cell>
          <cell r="I317" t="str">
            <v>Fort Kent</v>
          </cell>
          <cell r="J317" t="str">
            <v>ME</v>
          </cell>
          <cell r="L317" t="str">
            <v>AES Daigle Solar, LLC</v>
          </cell>
          <cell r="M317" t="str">
            <v>Solar Photovoltaic</v>
          </cell>
          <cell r="N317">
            <v>5</v>
          </cell>
          <cell r="P317" t="str">
            <v>EIA Plant Code 66136</v>
          </cell>
          <cell r="X317" t="str">
            <v>Yes</v>
          </cell>
          <cell r="Y317" t="str">
            <v>Yes</v>
          </cell>
          <cell r="Z317" t="str">
            <v>No</v>
          </cell>
        </row>
        <row r="318">
          <cell r="A318" t="str">
            <v>2023-00029</v>
          </cell>
          <cell r="B318" t="str">
            <v>Withdrawn</v>
          </cell>
          <cell r="F318" t="str">
            <v>NA</v>
          </cell>
          <cell r="G318" t="str">
            <v>Pelletier Solar</v>
          </cell>
          <cell r="I318" t="str">
            <v>Fort Kent</v>
          </cell>
          <cell r="J318" t="str">
            <v>ME</v>
          </cell>
          <cell r="L318" t="str">
            <v>AES Pelletier Solar, LLC</v>
          </cell>
          <cell r="M318" t="str">
            <v>Solar Photovoltaic</v>
          </cell>
          <cell r="N318">
            <v>4</v>
          </cell>
          <cell r="P318" t="str">
            <v>EIA Plant Code 66135</v>
          </cell>
          <cell r="X318" t="str">
            <v>Yes</v>
          </cell>
          <cell r="Y318" t="str">
            <v>Yes</v>
          </cell>
          <cell r="Z318" t="str">
            <v>No</v>
          </cell>
        </row>
        <row r="319">
          <cell r="A319" t="str">
            <v>2023-00030</v>
          </cell>
          <cell r="B319" t="str">
            <v>Revoked</v>
          </cell>
          <cell r="F319">
            <v>45015</v>
          </cell>
          <cell r="G319" t="str">
            <v>West Paris CSG, LLC</v>
          </cell>
          <cell r="I319" t="str">
            <v>West Paris</v>
          </cell>
          <cell r="J319" t="str">
            <v>ME</v>
          </cell>
          <cell r="L319" t="str">
            <v>Nexamp, Inc</v>
          </cell>
          <cell r="M319" t="str">
            <v>Solar Photovoltaic</v>
          </cell>
          <cell r="N319">
            <v>2.5</v>
          </cell>
          <cell r="P319" t="str">
            <v>NON176866</v>
          </cell>
          <cell r="X319" t="str">
            <v>Yes</v>
          </cell>
          <cell r="Y319" t="str">
            <v>Yes</v>
          </cell>
          <cell r="Z319" t="str">
            <v>No</v>
          </cell>
        </row>
        <row r="320">
          <cell r="A320" t="str">
            <v>2023-00034</v>
          </cell>
          <cell r="B320" t="str">
            <v>Dismissed</v>
          </cell>
          <cell r="F320">
            <v>45120</v>
          </cell>
          <cell r="G320" t="str">
            <v>Distributed Solar Operations (Wyman Hill Solar)</v>
          </cell>
          <cell r="I320" t="str">
            <v>Rumford</v>
          </cell>
          <cell r="J320" t="str">
            <v>ME</v>
          </cell>
          <cell r="L320" t="str">
            <v>Distributed Solar Operations LLC</v>
          </cell>
          <cell r="M320" t="str">
            <v>Solar Photovoltaic</v>
          </cell>
          <cell r="N320">
            <v>3.984</v>
          </cell>
          <cell r="P320" t="str">
            <v>NON175318</v>
          </cell>
          <cell r="X320" t="str">
            <v>Yes</v>
          </cell>
          <cell r="Y320" t="str">
            <v>Yes</v>
          </cell>
          <cell r="Z320" t="str">
            <v>No</v>
          </cell>
        </row>
        <row r="321">
          <cell r="A321" t="str">
            <v>2023-00036</v>
          </cell>
          <cell r="B321" t="str">
            <v>Approved</v>
          </cell>
          <cell r="F321">
            <v>45061</v>
          </cell>
          <cell r="G321" t="str">
            <v>Stratton Lumber Inc.</v>
          </cell>
          <cell r="I321" t="str">
            <v>Stratton</v>
          </cell>
          <cell r="J321" t="str">
            <v>ME</v>
          </cell>
          <cell r="L321" t="str">
            <v>Stratton Lumber Inc.</v>
          </cell>
          <cell r="M321" t="str">
            <v>Biomass</v>
          </cell>
          <cell r="N321" t="str">
            <v>NA</v>
          </cell>
          <cell r="P321" t="str">
            <v>NON196507</v>
          </cell>
          <cell r="X321" t="str">
            <v>No</v>
          </cell>
          <cell r="Y321" t="str">
            <v>No</v>
          </cell>
          <cell r="Z321" t="str">
            <v>Yes</v>
          </cell>
        </row>
        <row r="322">
          <cell r="A322" t="str">
            <v>2020-00327</v>
          </cell>
          <cell r="B322" t="str">
            <v>Approved</v>
          </cell>
          <cell r="F322">
            <v>45042</v>
          </cell>
          <cell r="G322" t="str">
            <v>Randolph Solar 1</v>
          </cell>
          <cell r="I322" t="str">
            <v>Randolph</v>
          </cell>
          <cell r="J322" t="str">
            <v>ME</v>
          </cell>
          <cell r="L322" t="str">
            <v>Central Maine Power Company</v>
          </cell>
          <cell r="M322" t="str">
            <v>Solar Photovoltaic</v>
          </cell>
          <cell r="N322">
            <v>4.99</v>
          </cell>
          <cell r="P322" t="str">
            <v>MSS73643</v>
          </cell>
          <cell r="X322" t="str">
            <v>Yes</v>
          </cell>
          <cell r="Y322" t="str">
            <v>Yes</v>
          </cell>
          <cell r="Z322" t="str">
            <v>No</v>
          </cell>
        </row>
        <row r="323">
          <cell r="A323" t="str">
            <v>2020-00327</v>
          </cell>
          <cell r="B323" t="str">
            <v>Approved</v>
          </cell>
          <cell r="F323">
            <v>45042</v>
          </cell>
          <cell r="G323" t="str">
            <v>A&amp;A Market</v>
          </cell>
          <cell r="I323" t="str">
            <v>Dexter</v>
          </cell>
          <cell r="J323" t="str">
            <v>ME</v>
          </cell>
          <cell r="L323" t="str">
            <v>Central Maine Power Company</v>
          </cell>
          <cell r="M323" t="str">
            <v>Solar Photovoltaic</v>
          </cell>
          <cell r="N323">
            <v>0.05</v>
          </cell>
          <cell r="P323" t="str">
            <v>MSS73674</v>
          </cell>
          <cell r="X323" t="str">
            <v>Yes</v>
          </cell>
          <cell r="Y323" t="str">
            <v>Yes</v>
          </cell>
          <cell r="Z323" t="str">
            <v>No</v>
          </cell>
        </row>
        <row r="324">
          <cell r="A324" t="str">
            <v>2020-00327</v>
          </cell>
          <cell r="B324" t="str">
            <v>Approved</v>
          </cell>
          <cell r="F324">
            <v>45042</v>
          </cell>
          <cell r="G324" t="str">
            <v>Middlesex Solar 1</v>
          </cell>
          <cell r="I324" t="str">
            <v>Topsham</v>
          </cell>
          <cell r="J324" t="str">
            <v>ME</v>
          </cell>
          <cell r="L324" t="str">
            <v>Central Maine Power Company</v>
          </cell>
          <cell r="M324" t="str">
            <v>Solar Photovoltaic</v>
          </cell>
          <cell r="N324">
            <v>4.99</v>
          </cell>
          <cell r="P324" t="str">
            <v>MSS73592</v>
          </cell>
          <cell r="X324" t="str">
            <v>Yes</v>
          </cell>
          <cell r="Y324" t="str">
            <v>Yes</v>
          </cell>
          <cell r="Z324" t="str">
            <v>No</v>
          </cell>
        </row>
        <row r="325">
          <cell r="A325" t="str">
            <v>2020-00327</v>
          </cell>
          <cell r="B325" t="str">
            <v>Approved</v>
          </cell>
          <cell r="F325">
            <v>45042</v>
          </cell>
          <cell r="G325" t="str">
            <v>Norway Road Solar 1</v>
          </cell>
          <cell r="I325" t="str">
            <v>Harrison</v>
          </cell>
          <cell r="J325" t="str">
            <v>ME</v>
          </cell>
          <cell r="L325" t="str">
            <v>Central Maine Power Company</v>
          </cell>
          <cell r="M325" t="str">
            <v>Solar Photovoltaic</v>
          </cell>
          <cell r="N325">
            <v>4.99</v>
          </cell>
          <cell r="P325" t="str">
            <v>MSS73685</v>
          </cell>
          <cell r="X325" t="str">
            <v>Yes</v>
          </cell>
          <cell r="Y325" t="str">
            <v>Yes</v>
          </cell>
          <cell r="Z325" t="str">
            <v>No</v>
          </cell>
        </row>
        <row r="326">
          <cell r="A326" t="str">
            <v>2020-00327</v>
          </cell>
          <cell r="B326" t="str">
            <v>Approved</v>
          </cell>
          <cell r="F326">
            <v>45042</v>
          </cell>
          <cell r="G326" t="str">
            <v>Kennebunk Savings Bank</v>
          </cell>
          <cell r="I326" t="str">
            <v>Wells</v>
          </cell>
          <cell r="J326" t="str">
            <v>ME</v>
          </cell>
          <cell r="L326" t="str">
            <v>Central Maine Power Company</v>
          </cell>
          <cell r="M326" t="str">
            <v>Solar Photovoltaic</v>
          </cell>
          <cell r="N326">
            <v>0.1</v>
          </cell>
          <cell r="P326" t="str">
            <v>MSS73557</v>
          </cell>
          <cell r="X326" t="str">
            <v>Yes</v>
          </cell>
          <cell r="Y326" t="str">
            <v>Yes</v>
          </cell>
          <cell r="Z326" t="str">
            <v>No</v>
          </cell>
        </row>
        <row r="327">
          <cell r="A327" t="str">
            <v>2020-00327</v>
          </cell>
          <cell r="B327" t="str">
            <v>Approved</v>
          </cell>
          <cell r="F327">
            <v>45042</v>
          </cell>
          <cell r="G327" t="str">
            <v>Gorham Solar LLC</v>
          </cell>
          <cell r="I327" t="str">
            <v>Gorham</v>
          </cell>
          <cell r="J327" t="str">
            <v>ME</v>
          </cell>
          <cell r="L327" t="str">
            <v>Central Maine Power Company</v>
          </cell>
          <cell r="M327" t="str">
            <v>Solar Photovoltaic</v>
          </cell>
          <cell r="N327">
            <v>4.99</v>
          </cell>
          <cell r="P327" t="str">
            <v>MSS73593</v>
          </cell>
          <cell r="X327" t="str">
            <v>Yes</v>
          </cell>
          <cell r="Y327" t="str">
            <v>Yes</v>
          </cell>
          <cell r="Z327" t="str">
            <v>No</v>
          </cell>
        </row>
        <row r="328">
          <cell r="A328" t="str">
            <v>2020-00327</v>
          </cell>
          <cell r="B328" t="str">
            <v>Approved</v>
          </cell>
          <cell r="F328">
            <v>45042</v>
          </cell>
          <cell r="G328" t="str">
            <v>Boothbay Regional YMCA</v>
          </cell>
          <cell r="I328" t="str">
            <v>Boothbay Harbor</v>
          </cell>
          <cell r="J328" t="str">
            <v>ME</v>
          </cell>
          <cell r="L328" t="str">
            <v>Central Maine Power Company</v>
          </cell>
          <cell r="M328" t="str">
            <v>Solar Photovoltaic</v>
          </cell>
          <cell r="N328">
            <v>4.99</v>
          </cell>
          <cell r="P328" t="str">
            <v>MSS73688</v>
          </cell>
          <cell r="X328" t="str">
            <v>Yes</v>
          </cell>
          <cell r="Y328" t="str">
            <v>Yes</v>
          </cell>
          <cell r="Z328" t="str">
            <v>No</v>
          </cell>
        </row>
        <row r="329">
          <cell r="A329" t="str">
            <v>2020-00327</v>
          </cell>
          <cell r="B329" t="str">
            <v>Approved</v>
          </cell>
          <cell r="F329">
            <v>45042</v>
          </cell>
          <cell r="G329" t="str">
            <v>Salt Pump Climbing Center</v>
          </cell>
          <cell r="I329" t="str">
            <v>Scarborough</v>
          </cell>
          <cell r="J329" t="str">
            <v>ME</v>
          </cell>
          <cell r="L329" t="str">
            <v>Central Maine Power Company</v>
          </cell>
          <cell r="M329" t="str">
            <v>Solar Photovoltaic</v>
          </cell>
          <cell r="N329">
            <v>0.5</v>
          </cell>
          <cell r="P329" t="str">
            <v>MSS73689</v>
          </cell>
          <cell r="X329" t="str">
            <v>Yes</v>
          </cell>
          <cell r="Y329" t="str">
            <v>Yes</v>
          </cell>
          <cell r="Z329" t="str">
            <v>No</v>
          </cell>
        </row>
        <row r="330">
          <cell r="A330" t="str">
            <v>2020-00327</v>
          </cell>
          <cell r="B330" t="str">
            <v>Approved</v>
          </cell>
          <cell r="F330">
            <v>45042</v>
          </cell>
          <cell r="G330" t="str">
            <v>Sturgeon Quarry Solar LLC</v>
          </cell>
          <cell r="I330" t="str">
            <v>North Berwick</v>
          </cell>
          <cell r="J330" t="str">
            <v>ME</v>
          </cell>
          <cell r="L330" t="str">
            <v>Central Maine Power Company</v>
          </cell>
          <cell r="M330" t="str">
            <v>Solar Photovoltaic</v>
          </cell>
          <cell r="N330">
            <v>4.9989999999999997</v>
          </cell>
          <cell r="P330" t="str">
            <v>MSS73566</v>
          </cell>
          <cell r="X330" t="str">
            <v>Yes</v>
          </cell>
          <cell r="Y330" t="str">
            <v>Yes</v>
          </cell>
          <cell r="Z330" t="str">
            <v>No</v>
          </cell>
        </row>
        <row r="331">
          <cell r="A331" t="str">
            <v>2020-00327</v>
          </cell>
          <cell r="B331" t="str">
            <v>Approved</v>
          </cell>
          <cell r="F331">
            <v>45042</v>
          </cell>
          <cell r="G331" t="str">
            <v>Sturgeon Town House Solar LLC</v>
          </cell>
          <cell r="I331" t="str">
            <v>Chelsea</v>
          </cell>
          <cell r="J331" t="str">
            <v>ME</v>
          </cell>
          <cell r="L331" t="str">
            <v>Central Maine Power Company</v>
          </cell>
          <cell r="M331" t="str">
            <v>Solar Photovoltaic</v>
          </cell>
          <cell r="N331">
            <v>4.9989999999999997</v>
          </cell>
          <cell r="P331" t="str">
            <v>MSS73718</v>
          </cell>
          <cell r="X331" t="str">
            <v>Yes</v>
          </cell>
          <cell r="Y331" t="str">
            <v>Yes</v>
          </cell>
          <cell r="Z331" t="str">
            <v>No</v>
          </cell>
        </row>
        <row r="332">
          <cell r="A332" t="str">
            <v>2020-00327</v>
          </cell>
          <cell r="B332" t="str">
            <v>Removed from filing</v>
          </cell>
          <cell r="G332" t="str">
            <v>Saco River Hydro</v>
          </cell>
          <cell r="I332" t="str">
            <v>Fryeburg</v>
          </cell>
          <cell r="J332" t="str">
            <v>ME</v>
          </cell>
          <cell r="L332" t="str">
            <v>Central Maine Power Company</v>
          </cell>
          <cell r="M332" t="str">
            <v>Hydroelectric</v>
          </cell>
          <cell r="N332">
            <v>0.6</v>
          </cell>
          <cell r="P332" t="str">
            <v>MSS73686</v>
          </cell>
          <cell r="X332" t="str">
            <v>Yes</v>
          </cell>
          <cell r="Y332" t="str">
            <v>Yes</v>
          </cell>
          <cell r="Z332" t="str">
            <v>No</v>
          </cell>
        </row>
        <row r="333">
          <cell r="A333" t="str">
            <v>2022-00047</v>
          </cell>
          <cell r="B333" t="str">
            <v>Approved</v>
          </cell>
          <cell r="F333">
            <v>45044</v>
          </cell>
          <cell r="G333" t="str">
            <v>Brewer Long Term Holdings</v>
          </cell>
          <cell r="I333" t="str">
            <v>Brewer</v>
          </cell>
          <cell r="J333" t="str">
            <v>ME</v>
          </cell>
          <cell r="L333" t="str">
            <v>Versant Power</v>
          </cell>
          <cell r="M333" t="str">
            <v>Solar Photovoltaic</v>
          </cell>
          <cell r="N333">
            <v>4.8000000000000001E-2</v>
          </cell>
          <cell r="P333" t="str">
            <v>MSS73222</v>
          </cell>
          <cell r="X333" t="str">
            <v>Yes</v>
          </cell>
          <cell r="Y333" t="str">
            <v>Yes</v>
          </cell>
          <cell r="Z333" t="str">
            <v>No</v>
          </cell>
        </row>
        <row r="334">
          <cell r="A334" t="str">
            <v>2022-00047</v>
          </cell>
          <cell r="B334" t="str">
            <v>Approved</v>
          </cell>
          <cell r="F334">
            <v>45044</v>
          </cell>
          <cell r="G334" t="str">
            <v>Gray Farm Project, LLC</v>
          </cell>
          <cell r="I334" t="str">
            <v>Trenton</v>
          </cell>
          <cell r="J334" t="str">
            <v>ME</v>
          </cell>
          <cell r="L334" t="str">
            <v>Versant Power</v>
          </cell>
          <cell r="M334" t="str">
            <v>Solar Photovoltaic</v>
          </cell>
          <cell r="N334">
            <v>2.3400000000000001E-2</v>
          </cell>
          <cell r="P334" t="str">
            <v>MSS73172</v>
          </cell>
          <cell r="X334" t="str">
            <v>Yes</v>
          </cell>
          <cell r="Y334" t="str">
            <v>Yes</v>
          </cell>
          <cell r="Z334" t="str">
            <v>No</v>
          </cell>
        </row>
        <row r="335">
          <cell r="A335" t="str">
            <v>2020-00327</v>
          </cell>
          <cell r="B335" t="str">
            <v>Approved</v>
          </cell>
          <cell r="F335">
            <v>45042</v>
          </cell>
          <cell r="G335" t="str">
            <v>Port Property Mgmt_Biddeford</v>
          </cell>
          <cell r="I335" t="str">
            <v>Biddeford</v>
          </cell>
          <cell r="J335" t="str">
            <v>ME</v>
          </cell>
          <cell r="L335" t="str">
            <v>Central Maine Power Company</v>
          </cell>
          <cell r="M335" t="str">
            <v>Solar Photovoltaic</v>
          </cell>
          <cell r="N335">
            <v>6.7000000000000004E-2</v>
          </cell>
          <cell r="P335" t="str">
            <v>MSS73675</v>
          </cell>
          <cell r="X335" t="str">
            <v>Yes</v>
          </cell>
          <cell r="Y335" t="str">
            <v>Yes</v>
          </cell>
          <cell r="Z335" t="str">
            <v>No</v>
          </cell>
        </row>
        <row r="336">
          <cell r="A336" t="str">
            <v>2020-00327</v>
          </cell>
          <cell r="B336" t="str">
            <v>Approved</v>
          </cell>
          <cell r="F336">
            <v>45042</v>
          </cell>
          <cell r="G336" t="str">
            <v>HEP Barefoot</v>
          </cell>
          <cell r="I336" t="str">
            <v>Fairfield</v>
          </cell>
          <cell r="J336" t="str">
            <v>ME</v>
          </cell>
          <cell r="L336" t="str">
            <v>Central Maine Power Company</v>
          </cell>
          <cell r="M336" t="str">
            <v>Solar Photovoltaic</v>
          </cell>
          <cell r="N336">
            <v>4.32</v>
          </cell>
          <cell r="P336" t="str">
            <v>MSS73569</v>
          </cell>
          <cell r="X336" t="str">
            <v>Yes</v>
          </cell>
          <cell r="Y336" t="str">
            <v>Yes</v>
          </cell>
          <cell r="Z336" t="str">
            <v>No</v>
          </cell>
        </row>
        <row r="337">
          <cell r="A337" t="str">
            <v>2020-00327</v>
          </cell>
          <cell r="B337" t="str">
            <v>Approved</v>
          </cell>
          <cell r="F337">
            <v>45042</v>
          </cell>
          <cell r="G337" t="str">
            <v>HEP Broadhead</v>
          </cell>
          <cell r="I337" t="str">
            <v>Waterville</v>
          </cell>
          <cell r="J337" t="str">
            <v>ME</v>
          </cell>
          <cell r="L337" t="str">
            <v>Central Maine Power Company</v>
          </cell>
          <cell r="M337" t="str">
            <v>Solar Photovoltaic</v>
          </cell>
          <cell r="N337">
            <v>4.92</v>
          </cell>
          <cell r="P337" t="str">
            <v>MSS73742</v>
          </cell>
          <cell r="X337" t="str">
            <v>Yes</v>
          </cell>
          <cell r="Y337" t="str">
            <v>Yes</v>
          </cell>
          <cell r="Z337" t="str">
            <v>No</v>
          </cell>
        </row>
        <row r="338">
          <cell r="A338" t="str">
            <v>2023-00099</v>
          </cell>
          <cell r="B338" t="str">
            <v>Revoked</v>
          </cell>
          <cell r="F338">
            <v>45128</v>
          </cell>
          <cell r="G338" t="str">
            <v>Front Street</v>
          </cell>
          <cell r="I338" t="str">
            <v>Skowhegan</v>
          </cell>
          <cell r="J338" t="str">
            <v>ME</v>
          </cell>
          <cell r="L338" t="str">
            <v>Front Street Solar Farm LLC</v>
          </cell>
          <cell r="M338" t="str">
            <v>Solar Photovoltaic</v>
          </cell>
          <cell r="N338">
            <v>3.8759999999999999</v>
          </cell>
          <cell r="P338" t="str">
            <v>NON179500</v>
          </cell>
          <cell r="X338" t="str">
            <v>Yes</v>
          </cell>
          <cell r="Y338" t="str">
            <v>Yes</v>
          </cell>
          <cell r="Z338" t="str">
            <v>No</v>
          </cell>
        </row>
        <row r="339">
          <cell r="A339" t="str">
            <v>2023-00100</v>
          </cell>
          <cell r="B339" t="str">
            <v>Approved</v>
          </cell>
          <cell r="F339">
            <v>45128</v>
          </cell>
          <cell r="G339" t="str">
            <v>Huggard Ave</v>
          </cell>
          <cell r="I339" t="str">
            <v>Limestone</v>
          </cell>
          <cell r="J339" t="str">
            <v>ME</v>
          </cell>
          <cell r="L339" t="str">
            <v>Huggard Avenue Solar Farm LLC</v>
          </cell>
          <cell r="M339" t="str">
            <v>Solar Photovoltaic</v>
          </cell>
          <cell r="N339">
            <v>3.24</v>
          </cell>
          <cell r="P339" t="str">
            <v>GEN4815</v>
          </cell>
          <cell r="X339" t="str">
            <v>Yes</v>
          </cell>
          <cell r="Y339" t="str">
            <v>Yes</v>
          </cell>
          <cell r="Z339" t="str">
            <v>No</v>
          </cell>
        </row>
        <row r="340">
          <cell r="A340" t="str">
            <v>2020-00327</v>
          </cell>
          <cell r="B340" t="str">
            <v>Approved</v>
          </cell>
          <cell r="F340">
            <v>45098</v>
          </cell>
          <cell r="G340" t="str">
            <v>TES Presumpscot Solar 23 LLC</v>
          </cell>
          <cell r="I340" t="str">
            <v>Falmouth</v>
          </cell>
          <cell r="J340" t="str">
            <v>ME</v>
          </cell>
          <cell r="L340" t="str">
            <v>Central Maine Power Company</v>
          </cell>
          <cell r="M340" t="str">
            <v>Solar Photovoltaic</v>
          </cell>
          <cell r="N340">
            <v>0.875</v>
          </cell>
          <cell r="P340" t="str">
            <v>MSS74123</v>
          </cell>
          <cell r="X340" t="str">
            <v>Yes</v>
          </cell>
          <cell r="Y340" t="str">
            <v>Yes</v>
          </cell>
          <cell r="Z340" t="str">
            <v>No</v>
          </cell>
        </row>
        <row r="341">
          <cell r="A341" t="str">
            <v>2020-00327</v>
          </cell>
          <cell r="B341" t="str">
            <v>Approved</v>
          </cell>
          <cell r="F341">
            <v>45098</v>
          </cell>
          <cell r="G341" t="str">
            <v>Gorham ME 1 LLC</v>
          </cell>
          <cell r="I341" t="str">
            <v>Gorham</v>
          </cell>
          <cell r="J341" t="str">
            <v>ME</v>
          </cell>
          <cell r="L341" t="str">
            <v>Central Maine Power Company</v>
          </cell>
          <cell r="M341" t="str">
            <v>Solar Photovoltaic</v>
          </cell>
          <cell r="N341">
            <v>4.8259999999999996</v>
          </cell>
          <cell r="P341" t="str">
            <v>MSS73725</v>
          </cell>
          <cell r="X341" t="str">
            <v>Yes</v>
          </cell>
          <cell r="Y341" t="str">
            <v>Yes</v>
          </cell>
          <cell r="Z341" t="str">
            <v>No</v>
          </cell>
        </row>
        <row r="342">
          <cell r="A342" t="str">
            <v>2020-00327</v>
          </cell>
          <cell r="B342" t="str">
            <v>Approved</v>
          </cell>
          <cell r="F342">
            <v>45098</v>
          </cell>
          <cell r="G342" t="str">
            <v>Maine Pines Racquet Club</v>
          </cell>
          <cell r="I342" t="str">
            <v>Brunswick</v>
          </cell>
          <cell r="J342" t="str">
            <v>ME</v>
          </cell>
          <cell r="L342" t="str">
            <v>Central Maine Power Company</v>
          </cell>
          <cell r="M342" t="str">
            <v>Solar Photovoltaic</v>
          </cell>
          <cell r="N342">
            <v>0.1</v>
          </cell>
          <cell r="P342" t="str">
            <v>MSS73816</v>
          </cell>
          <cell r="X342" t="str">
            <v>Yes</v>
          </cell>
          <cell r="Y342" t="str">
            <v>Yes</v>
          </cell>
          <cell r="Z342" t="str">
            <v>No</v>
          </cell>
        </row>
        <row r="343">
          <cell r="A343" t="str">
            <v>2020-00327</v>
          </cell>
          <cell r="B343" t="str">
            <v>Approved</v>
          </cell>
          <cell r="F343">
            <v>45098</v>
          </cell>
          <cell r="G343" t="str">
            <v>RE Gardiner Solar LLC</v>
          </cell>
          <cell r="I343" t="str">
            <v>Gardiner</v>
          </cell>
          <cell r="J343" t="str">
            <v>ME</v>
          </cell>
          <cell r="L343" t="str">
            <v>Central Maine Power Company</v>
          </cell>
          <cell r="M343" t="str">
            <v>Solar Photovoltaic</v>
          </cell>
          <cell r="N343">
            <v>3.875</v>
          </cell>
          <cell r="P343" t="str">
            <v>MSS74127</v>
          </cell>
          <cell r="X343" t="str">
            <v>Yes</v>
          </cell>
          <cell r="Y343" t="str">
            <v>Yes</v>
          </cell>
          <cell r="Z343" t="str">
            <v>No</v>
          </cell>
        </row>
        <row r="344">
          <cell r="A344" t="str">
            <v>2020-00327</v>
          </cell>
          <cell r="B344" t="str">
            <v>Approved</v>
          </cell>
          <cell r="F344">
            <v>45099</v>
          </cell>
          <cell r="G344" t="str">
            <v>Norway Hydro_KEI</v>
          </cell>
          <cell r="I344" t="str">
            <v>Norway</v>
          </cell>
          <cell r="J344" t="str">
            <v>ME</v>
          </cell>
          <cell r="L344" t="str">
            <v>Central Maine Power Company</v>
          </cell>
          <cell r="M344" t="str">
            <v>Hydroelectric</v>
          </cell>
          <cell r="N344">
            <v>0.35</v>
          </cell>
          <cell r="P344" t="str">
            <v>MSS73598</v>
          </cell>
          <cell r="X344" t="str">
            <v>Yes</v>
          </cell>
          <cell r="Y344" t="str">
            <v>Yes</v>
          </cell>
          <cell r="Z344" t="str">
            <v>No</v>
          </cell>
        </row>
        <row r="345">
          <cell r="A345" t="str">
            <v>2022-00047</v>
          </cell>
          <cell r="B345" t="str">
            <v>Approved</v>
          </cell>
          <cell r="F345">
            <v>45099</v>
          </cell>
          <cell r="G345" t="str">
            <v>Philips Way Solar LLC</v>
          </cell>
          <cell r="I345" t="str">
            <v>Dedham</v>
          </cell>
          <cell r="J345" t="str">
            <v>ME</v>
          </cell>
          <cell r="L345" t="str">
            <v>Versant Power</v>
          </cell>
          <cell r="M345" t="str">
            <v>Solar Photovoltaic</v>
          </cell>
          <cell r="N345">
            <v>4.9989999999999997</v>
          </cell>
          <cell r="P345" t="str">
            <v>MSS73815</v>
          </cell>
          <cell r="X345" t="str">
            <v>Yes</v>
          </cell>
          <cell r="Y345" t="str">
            <v>Yes</v>
          </cell>
          <cell r="Z345" t="str">
            <v>No</v>
          </cell>
        </row>
        <row r="346">
          <cell r="A346" t="str">
            <v>2022-00047</v>
          </cell>
          <cell r="B346" t="str">
            <v>Approved</v>
          </cell>
          <cell r="F346">
            <v>45099</v>
          </cell>
          <cell r="G346" t="str">
            <v>Loring Solar LLC</v>
          </cell>
          <cell r="I346" t="str">
            <v>Limestone</v>
          </cell>
          <cell r="J346" t="str">
            <v>ME</v>
          </cell>
          <cell r="L346" t="str">
            <v>Versant Power</v>
          </cell>
          <cell r="M346" t="str">
            <v>Solar Photovoltaic</v>
          </cell>
          <cell r="N346">
            <v>4.0999999999999996</v>
          </cell>
          <cell r="P346" t="str">
            <v>GEN4816</v>
          </cell>
          <cell r="X346" t="str">
            <v>Yes</v>
          </cell>
          <cell r="Y346" t="str">
            <v>Yes</v>
          </cell>
          <cell r="Z346" t="str">
            <v>No</v>
          </cell>
        </row>
        <row r="347">
          <cell r="A347" t="str">
            <v>2023-00115</v>
          </cell>
          <cell r="B347" t="str">
            <v>Approved</v>
          </cell>
          <cell r="F347">
            <v>45135</v>
          </cell>
          <cell r="G347" t="str">
            <v>UMF Boiler #2</v>
          </cell>
          <cell r="I347" t="str">
            <v>Farmington</v>
          </cell>
          <cell r="J347" t="str">
            <v>ME</v>
          </cell>
          <cell r="L347" t="str">
            <v>University of Maine - Farmington</v>
          </cell>
          <cell r="M347" t="str">
            <v>Biomass</v>
          </cell>
          <cell r="N347" t="str">
            <v>NA</v>
          </cell>
          <cell r="P347" t="str">
            <v>NON188220</v>
          </cell>
          <cell r="X347" t="str">
            <v>No</v>
          </cell>
          <cell r="Y347" t="str">
            <v>No</v>
          </cell>
          <cell r="Z347" t="str">
            <v>Yes</v>
          </cell>
        </row>
        <row r="348">
          <cell r="A348" t="str">
            <v>2020-00327</v>
          </cell>
          <cell r="B348" t="str">
            <v>Approved</v>
          </cell>
          <cell r="F348">
            <v>45099</v>
          </cell>
          <cell r="G348" t="str">
            <v>BWC Beech Ridge Brook LLC</v>
          </cell>
          <cell r="I348" t="str">
            <v>Scarborough</v>
          </cell>
          <cell r="J348" t="str">
            <v>ME</v>
          </cell>
          <cell r="L348" t="str">
            <v>Central Maine Power Company</v>
          </cell>
          <cell r="M348" t="str">
            <v>Solar Photovoltaic</v>
          </cell>
          <cell r="N348">
            <v>4.9550000000000001</v>
          </cell>
          <cell r="P348" t="str">
            <v>MSS74178</v>
          </cell>
          <cell r="X348" t="str">
            <v>Yes</v>
          </cell>
          <cell r="Y348" t="str">
            <v>Yes</v>
          </cell>
          <cell r="Z348" t="str">
            <v>No</v>
          </cell>
        </row>
        <row r="349">
          <cell r="A349" t="str">
            <v>2020-00327</v>
          </cell>
          <cell r="B349" t="str">
            <v>Approved</v>
          </cell>
          <cell r="F349">
            <v>45099</v>
          </cell>
          <cell r="G349" t="str">
            <v>Albion Road Benton Solar</v>
          </cell>
          <cell r="I349" t="str">
            <v>Benton</v>
          </cell>
          <cell r="J349" t="str">
            <v>ME</v>
          </cell>
          <cell r="L349" t="str">
            <v>Central Maine Power Company</v>
          </cell>
          <cell r="M349" t="str">
            <v>Solar Photovoltaic</v>
          </cell>
          <cell r="N349">
            <v>0.873</v>
          </cell>
          <cell r="P349" t="str">
            <v>MSS74212</v>
          </cell>
          <cell r="X349" t="str">
            <v>Yes</v>
          </cell>
          <cell r="Y349" t="str">
            <v>Yes</v>
          </cell>
          <cell r="Z349" t="str">
            <v>No</v>
          </cell>
        </row>
        <row r="350">
          <cell r="A350" t="str">
            <v>2023-00130</v>
          </cell>
          <cell r="B350" t="str">
            <v>Approved</v>
          </cell>
          <cell r="F350">
            <v>45128</v>
          </cell>
          <cell r="G350" t="str">
            <v>Damariscotta Solar LLC</v>
          </cell>
          <cell r="I350" t="str">
            <v>Damariscotta</v>
          </cell>
          <cell r="J350" t="str">
            <v>ME</v>
          </cell>
          <cell r="L350" t="str">
            <v>Sundog Solar LLC</v>
          </cell>
          <cell r="M350" t="str">
            <v>Solar Photovoltaic</v>
          </cell>
          <cell r="N350">
            <v>6.5119999999999997E-2</v>
          </cell>
          <cell r="P350" t="str">
            <v>NON153944</v>
          </cell>
          <cell r="X350" t="str">
            <v>Yes</v>
          </cell>
          <cell r="Y350" t="str">
            <v>Yes</v>
          </cell>
          <cell r="Z350" t="str">
            <v>No</v>
          </cell>
        </row>
        <row r="351">
          <cell r="A351" t="str">
            <v>2020-00327</v>
          </cell>
          <cell r="B351" t="str">
            <v>Approved</v>
          </cell>
          <cell r="F351">
            <v>45128</v>
          </cell>
          <cell r="G351" t="str">
            <v>Pope Memorial Humane Society</v>
          </cell>
          <cell r="I351" t="str">
            <v>Thomaston</v>
          </cell>
          <cell r="J351" t="str">
            <v>ME</v>
          </cell>
          <cell r="L351" t="str">
            <v>Central Maine Power Company</v>
          </cell>
          <cell r="M351" t="str">
            <v>Solar Photovoltaic</v>
          </cell>
          <cell r="N351">
            <v>6.7000000000000004E-2</v>
          </cell>
          <cell r="P351" t="str">
            <v>MSS74133</v>
          </cell>
          <cell r="X351" t="str">
            <v>Yes</v>
          </cell>
          <cell r="Y351" t="str">
            <v>Yes</v>
          </cell>
          <cell r="Z351" t="str">
            <v>No</v>
          </cell>
        </row>
        <row r="352">
          <cell r="A352" t="str">
            <v>2020-00327</v>
          </cell>
          <cell r="B352" t="str">
            <v>Approved</v>
          </cell>
          <cell r="F352">
            <v>45128</v>
          </cell>
          <cell r="G352" t="str">
            <v>Wolfe's Neck Farm Foundation</v>
          </cell>
          <cell r="I352" t="str">
            <v>Freeport</v>
          </cell>
          <cell r="J352" t="str">
            <v>ME</v>
          </cell>
          <cell r="L352" t="str">
            <v>Central Maine Power Company</v>
          </cell>
          <cell r="M352" t="str">
            <v>Solar Photovoltaic</v>
          </cell>
          <cell r="N352">
            <v>3.3000000000000002E-2</v>
          </cell>
          <cell r="P352" t="str">
            <v>MSS74248</v>
          </cell>
          <cell r="X352" t="str">
            <v>Yes</v>
          </cell>
          <cell r="Y352" t="str">
            <v>Yes</v>
          </cell>
          <cell r="Z352" t="str">
            <v>No</v>
          </cell>
        </row>
        <row r="353">
          <cell r="A353" t="str">
            <v>2020-00327</v>
          </cell>
          <cell r="B353" t="str">
            <v>Approved</v>
          </cell>
          <cell r="F353">
            <v>45128</v>
          </cell>
          <cell r="G353" t="str">
            <v>Winthrop Center Solar 1</v>
          </cell>
          <cell r="I353" t="str">
            <v>Winthrop</v>
          </cell>
          <cell r="J353" t="str">
            <v>ME</v>
          </cell>
          <cell r="L353" t="str">
            <v>Central Maine Power Company</v>
          </cell>
          <cell r="M353" t="str">
            <v>Solar Photovoltaic</v>
          </cell>
          <cell r="N353">
            <v>4.99</v>
          </cell>
          <cell r="P353" t="str">
            <v>MSS74220</v>
          </cell>
          <cell r="X353" t="str">
            <v>Yes</v>
          </cell>
          <cell r="Y353" t="str">
            <v>Yes</v>
          </cell>
          <cell r="Z353" t="str">
            <v>No</v>
          </cell>
        </row>
        <row r="354">
          <cell r="A354" t="str">
            <v>2023-00154</v>
          </cell>
          <cell r="B354" t="str">
            <v>Revoked</v>
          </cell>
          <cell r="F354">
            <v>45147</v>
          </cell>
          <cell r="G354" t="str">
            <v>Searsport Solar 1, LLC</v>
          </cell>
          <cell r="I354" t="str">
            <v>Searsport</v>
          </cell>
          <cell r="J354" t="str">
            <v>ME</v>
          </cell>
          <cell r="L354" t="str">
            <v>Nexamp, Inc</v>
          </cell>
          <cell r="M354" t="str">
            <v>Solar Photovoltaic</v>
          </cell>
          <cell r="N354">
            <v>4.99</v>
          </cell>
          <cell r="P354" t="str">
            <v>NON182179</v>
          </cell>
          <cell r="X354" t="str">
            <v>Yes</v>
          </cell>
          <cell r="Y354" t="str">
            <v>Yes</v>
          </cell>
          <cell r="Z354" t="str">
            <v>No</v>
          </cell>
        </row>
        <row r="355">
          <cell r="A355" t="str">
            <v>2023-00155</v>
          </cell>
          <cell r="B355" t="str">
            <v>Revoked</v>
          </cell>
          <cell r="F355">
            <v>45147</v>
          </cell>
          <cell r="G355" t="str">
            <v>MSD Guimond, LLC</v>
          </cell>
          <cell r="I355" t="str">
            <v>Fairfield</v>
          </cell>
          <cell r="J355" t="str">
            <v>ME</v>
          </cell>
          <cell r="L355" t="str">
            <v>Nexamp, Inc</v>
          </cell>
          <cell r="M355" t="str">
            <v>Solar Photovoltaic</v>
          </cell>
          <cell r="N355">
            <v>4.95</v>
          </cell>
          <cell r="P355" t="str">
            <v>NON182178</v>
          </cell>
          <cell r="X355" t="str">
            <v>Yes</v>
          </cell>
          <cell r="Y355" t="str">
            <v>Yes</v>
          </cell>
          <cell r="Z355" t="str">
            <v>No</v>
          </cell>
        </row>
        <row r="356">
          <cell r="A356" t="str">
            <v>2023-00156</v>
          </cell>
          <cell r="B356" t="str">
            <v>Revoked</v>
          </cell>
          <cell r="F356">
            <v>45147</v>
          </cell>
          <cell r="G356" t="str">
            <v>Jay Solar LLC</v>
          </cell>
          <cell r="I356" t="str">
            <v>Jay</v>
          </cell>
          <cell r="J356" t="str">
            <v>ME</v>
          </cell>
          <cell r="L356" t="str">
            <v>Nexamp, Inc</v>
          </cell>
          <cell r="M356" t="str">
            <v>Solar Photovoltaic</v>
          </cell>
          <cell r="N356">
            <v>4.95</v>
          </cell>
          <cell r="P356" t="str">
            <v>NON183222</v>
          </cell>
          <cell r="X356" t="str">
            <v>Yes</v>
          </cell>
          <cell r="Y356" t="str">
            <v>Yes</v>
          </cell>
          <cell r="Z356" t="str">
            <v>No</v>
          </cell>
        </row>
        <row r="357">
          <cell r="A357" t="str">
            <v>2020-00327</v>
          </cell>
          <cell r="B357" t="str">
            <v>Approved</v>
          </cell>
          <cell r="F357">
            <v>45210</v>
          </cell>
          <cell r="G357" t="str">
            <v>Longfellow's Greenhouses</v>
          </cell>
          <cell r="I357" t="str">
            <v>Manchester</v>
          </cell>
          <cell r="J357" t="str">
            <v>ME</v>
          </cell>
          <cell r="L357" t="str">
            <v>Central Maine Power Company</v>
          </cell>
          <cell r="M357" t="str">
            <v>Solar Photovoltaic</v>
          </cell>
          <cell r="N357">
            <v>0.91200000000000003</v>
          </cell>
          <cell r="P357" t="str">
            <v>MSS74317</v>
          </cell>
          <cell r="X357" t="str">
            <v>Yes</v>
          </cell>
          <cell r="Y357" t="str">
            <v>Yes</v>
          </cell>
          <cell r="Z357" t="str">
            <v>No</v>
          </cell>
        </row>
        <row r="358">
          <cell r="A358" t="str">
            <v>2020-00327</v>
          </cell>
          <cell r="B358" t="str">
            <v>Approved</v>
          </cell>
          <cell r="F358">
            <v>45210</v>
          </cell>
          <cell r="G358" t="str">
            <v>Casco Standish Solar LLC</v>
          </cell>
          <cell r="I358" t="str">
            <v>Standish</v>
          </cell>
          <cell r="J358" t="str">
            <v>ME</v>
          </cell>
          <cell r="L358" t="str">
            <v>Central Maine Power Company</v>
          </cell>
          <cell r="M358" t="str">
            <v>Solar Photovoltaic</v>
          </cell>
          <cell r="N358">
            <v>4.99</v>
          </cell>
          <cell r="P358" t="str">
            <v>MSS73726</v>
          </cell>
          <cell r="X358" t="str">
            <v>Yes</v>
          </cell>
          <cell r="Y358" t="str">
            <v>Yes</v>
          </cell>
          <cell r="Z358" t="str">
            <v>No</v>
          </cell>
        </row>
        <row r="359">
          <cell r="A359" t="str">
            <v>2020-00327</v>
          </cell>
          <cell r="B359" t="str">
            <v>Approved</v>
          </cell>
          <cell r="F359">
            <v>45210</v>
          </cell>
          <cell r="G359" t="str">
            <v>MEVS Waterville</v>
          </cell>
          <cell r="I359" t="str">
            <v>Waterville</v>
          </cell>
          <cell r="J359" t="str">
            <v>ME</v>
          </cell>
          <cell r="L359" t="str">
            <v>Central Maine Power Company</v>
          </cell>
          <cell r="M359" t="str">
            <v>Solar Photovoltaic</v>
          </cell>
          <cell r="N359">
            <v>4.95</v>
          </cell>
          <cell r="P359" t="str">
            <v>MSS74333</v>
          </cell>
          <cell r="X359" t="str">
            <v>Yes</v>
          </cell>
          <cell r="Y359" t="str">
            <v>Yes</v>
          </cell>
          <cell r="Z359" t="str">
            <v>No</v>
          </cell>
        </row>
        <row r="360">
          <cell r="A360" t="str">
            <v>2023-00192</v>
          </cell>
          <cell r="B360" t="str">
            <v>Approved</v>
          </cell>
          <cell r="F360">
            <v>45147</v>
          </cell>
          <cell r="G360" t="str">
            <v>Tremont Solar LLC</v>
          </cell>
          <cell r="I360" t="str">
            <v>Tremont</v>
          </cell>
          <cell r="J360" t="str">
            <v>ME</v>
          </cell>
          <cell r="L360" t="str">
            <v>Sundog Solar LLC</v>
          </cell>
          <cell r="M360" t="str">
            <v>Solar Photovoltaic</v>
          </cell>
          <cell r="N360">
            <v>0.15</v>
          </cell>
          <cell r="P360" t="str">
            <v>NON141459</v>
          </cell>
          <cell r="X360" t="str">
            <v>Yes</v>
          </cell>
          <cell r="Y360" t="str">
            <v>Yes</v>
          </cell>
          <cell r="Z360" t="str">
            <v>No</v>
          </cell>
        </row>
        <row r="361">
          <cell r="A361" t="str">
            <v>2023-00203</v>
          </cell>
          <cell r="B361" t="str">
            <v>Revoked</v>
          </cell>
          <cell r="F361">
            <v>45216</v>
          </cell>
          <cell r="G361" t="str">
            <v>Samoset Solar, LLC</v>
          </cell>
          <cell r="I361" t="str">
            <v>Rockport</v>
          </cell>
          <cell r="J361" t="str">
            <v>ME</v>
          </cell>
          <cell r="L361" t="str">
            <v>Nexamp, Inc</v>
          </cell>
          <cell r="M361" t="str">
            <v>Solar Photovoltaic</v>
          </cell>
          <cell r="N361">
            <v>2.125</v>
          </cell>
          <cell r="P361" t="str">
            <v>NON183748</v>
          </cell>
          <cell r="X361" t="str">
            <v>Yes</v>
          </cell>
          <cell r="Y361" t="str">
            <v>Yes</v>
          </cell>
          <cell r="Z361" t="str">
            <v>No</v>
          </cell>
        </row>
        <row r="362">
          <cell r="A362" t="str">
            <v>2023-00204</v>
          </cell>
          <cell r="B362" t="str">
            <v>Revoked</v>
          </cell>
          <cell r="F362">
            <v>45216</v>
          </cell>
          <cell r="G362" t="str">
            <v>Madison CSG, LLC</v>
          </cell>
          <cell r="I362" t="str">
            <v>Madison</v>
          </cell>
          <cell r="J362" t="str">
            <v>ME</v>
          </cell>
          <cell r="L362" t="str">
            <v>Nexamp, Inc</v>
          </cell>
          <cell r="M362" t="str">
            <v>Solar Photovoltaic</v>
          </cell>
          <cell r="N362">
            <v>4</v>
          </cell>
          <cell r="P362" t="str">
            <v>NON183749</v>
          </cell>
          <cell r="X362" t="str">
            <v>Yes</v>
          </cell>
          <cell r="Y362" t="str">
            <v>Yes</v>
          </cell>
          <cell r="Z362" t="str">
            <v>No</v>
          </cell>
        </row>
        <row r="363">
          <cell r="A363" t="str">
            <v>2020-00327</v>
          </cell>
          <cell r="B363" t="str">
            <v>Approved</v>
          </cell>
          <cell r="F363">
            <v>45216</v>
          </cell>
          <cell r="G363" t="str">
            <v>MSD Wiscasset</v>
          </cell>
          <cell r="I363" t="str">
            <v>Wiscasset</v>
          </cell>
          <cell r="J363" t="str">
            <v>ME</v>
          </cell>
          <cell r="L363" t="str">
            <v>Central Maine Power Company</v>
          </cell>
          <cell r="M363" t="str">
            <v>Solar Photovoltaic</v>
          </cell>
          <cell r="N363">
            <v>4.95</v>
          </cell>
          <cell r="P363" t="str">
            <v>MSS74384</v>
          </cell>
          <cell r="X363" t="str">
            <v>Yes</v>
          </cell>
          <cell r="Y363" t="str">
            <v>Yes</v>
          </cell>
          <cell r="Z363" t="str">
            <v>No</v>
          </cell>
        </row>
        <row r="364">
          <cell r="A364" t="str">
            <v>2020-00327</v>
          </cell>
          <cell r="B364" t="str">
            <v>Approved</v>
          </cell>
          <cell r="F364">
            <v>45216</v>
          </cell>
          <cell r="G364" t="str">
            <v>MEVS DOT LLC Exit 109</v>
          </cell>
          <cell r="I364" t="str">
            <v>Augusta</v>
          </cell>
          <cell r="J364" t="str">
            <v>ME</v>
          </cell>
          <cell r="L364" t="str">
            <v>Central Maine Power Company</v>
          </cell>
          <cell r="M364" t="str">
            <v>Solar Photovoltaic</v>
          </cell>
          <cell r="N364">
            <v>1.7030000000000001</v>
          </cell>
          <cell r="P364" t="str">
            <v>MSS74324</v>
          </cell>
          <cell r="X364" t="str">
            <v>Yes</v>
          </cell>
          <cell r="Y364" t="str">
            <v>Yes</v>
          </cell>
          <cell r="Z364" t="str">
            <v>No</v>
          </cell>
        </row>
        <row r="365">
          <cell r="A365" t="str">
            <v>2020-00327</v>
          </cell>
          <cell r="B365" t="str">
            <v>Approved</v>
          </cell>
          <cell r="F365">
            <v>45216</v>
          </cell>
          <cell r="G365" t="str">
            <v>MEVS Whitten Road</v>
          </cell>
          <cell r="I365" t="str">
            <v>Augusta</v>
          </cell>
          <cell r="J365" t="str">
            <v>ME</v>
          </cell>
          <cell r="L365" t="str">
            <v>Central Maine Power Company</v>
          </cell>
          <cell r="M365" t="str">
            <v>Solar Photovoltaic</v>
          </cell>
          <cell r="N365">
            <v>0.5</v>
          </cell>
          <cell r="P365" t="str">
            <v>MSS74390</v>
          </cell>
          <cell r="X365" t="str">
            <v>Yes</v>
          </cell>
          <cell r="Y365" t="str">
            <v>Yes</v>
          </cell>
          <cell r="Z365" t="str">
            <v>No</v>
          </cell>
        </row>
        <row r="366">
          <cell r="A366" t="str">
            <v>2020-00327</v>
          </cell>
          <cell r="B366" t="str">
            <v>Approved</v>
          </cell>
          <cell r="F366">
            <v>45216</v>
          </cell>
          <cell r="G366" t="str">
            <v>Gardiner A LLC</v>
          </cell>
          <cell r="I366" t="str">
            <v>Gardiner</v>
          </cell>
          <cell r="J366" t="str">
            <v>ME</v>
          </cell>
          <cell r="L366" t="str">
            <v>Central Maine Power Company</v>
          </cell>
          <cell r="M366" t="str">
            <v>Solar Photovoltaic</v>
          </cell>
          <cell r="N366">
            <v>4</v>
          </cell>
          <cell r="P366" t="str">
            <v>MSS74391</v>
          </cell>
          <cell r="X366" t="str">
            <v>Yes</v>
          </cell>
          <cell r="Y366" t="str">
            <v>Yes</v>
          </cell>
          <cell r="Z366" t="str">
            <v>No</v>
          </cell>
        </row>
        <row r="367">
          <cell r="A367" t="str">
            <v>2020-00327</v>
          </cell>
          <cell r="B367" t="str">
            <v>Approved</v>
          </cell>
          <cell r="F367">
            <v>45216</v>
          </cell>
          <cell r="G367" t="str">
            <v>Royal Rivers Natural Foods</v>
          </cell>
          <cell r="I367" t="str">
            <v>Freeport</v>
          </cell>
          <cell r="J367" t="str">
            <v>ME</v>
          </cell>
          <cell r="L367" t="str">
            <v>Central Maine Power Company</v>
          </cell>
          <cell r="M367" t="str">
            <v>Solar Photovoltaic</v>
          </cell>
          <cell r="N367">
            <v>0.03</v>
          </cell>
          <cell r="P367" t="str">
            <v>MSS74373</v>
          </cell>
          <cell r="X367" t="str">
            <v>Yes</v>
          </cell>
          <cell r="Y367" t="str">
            <v>Yes</v>
          </cell>
          <cell r="Z367" t="str">
            <v>No</v>
          </cell>
        </row>
        <row r="368">
          <cell r="A368" t="str">
            <v>2020-00327</v>
          </cell>
          <cell r="B368" t="str">
            <v>Approved</v>
          </cell>
          <cell r="F368">
            <v>45216</v>
          </cell>
          <cell r="G368" t="str">
            <v>Aaron Sleeper</v>
          </cell>
          <cell r="I368" t="str">
            <v>Limington</v>
          </cell>
          <cell r="J368" t="str">
            <v>ME</v>
          </cell>
          <cell r="L368" t="str">
            <v>Central Maine Power Company</v>
          </cell>
          <cell r="M368" t="str">
            <v>Solar Photovoltaic</v>
          </cell>
          <cell r="N368">
            <v>0.18</v>
          </cell>
          <cell r="P368" t="str">
            <v>MSS74389</v>
          </cell>
          <cell r="X368" t="str">
            <v>Yes</v>
          </cell>
          <cell r="Y368" t="str">
            <v>Yes</v>
          </cell>
          <cell r="Z368" t="str">
            <v>No</v>
          </cell>
        </row>
        <row r="369">
          <cell r="A369" t="str">
            <v>2020-00327</v>
          </cell>
          <cell r="B369" t="str">
            <v>Approved</v>
          </cell>
          <cell r="F369">
            <v>45216</v>
          </cell>
          <cell r="G369" t="str">
            <v>MEV DOT Civic Center Drive</v>
          </cell>
          <cell r="I369" t="str">
            <v>Augusta</v>
          </cell>
          <cell r="J369" t="str">
            <v>ME</v>
          </cell>
          <cell r="L369" t="str">
            <v>Central Maine Power Company</v>
          </cell>
          <cell r="M369" t="str">
            <v>Solar Photovoltaic</v>
          </cell>
          <cell r="N369">
            <v>0.996</v>
          </cell>
          <cell r="P369" t="str">
            <v>MSS74392</v>
          </cell>
          <cell r="X369" t="str">
            <v>Yes</v>
          </cell>
          <cell r="Y369" t="str">
            <v>Yes</v>
          </cell>
          <cell r="Z369" t="str">
            <v>No</v>
          </cell>
        </row>
        <row r="370">
          <cell r="A370" t="str">
            <v>2020-00327</v>
          </cell>
          <cell r="B370" t="str">
            <v>Approved</v>
          </cell>
          <cell r="F370">
            <v>45216</v>
          </cell>
          <cell r="G370" t="str">
            <v>Maine DG Solar Pittsfield</v>
          </cell>
          <cell r="I370" t="str">
            <v>Pittsfield</v>
          </cell>
          <cell r="J370" t="str">
            <v>ME</v>
          </cell>
          <cell r="L370" t="str">
            <v>Central Maine Power Company</v>
          </cell>
          <cell r="M370" t="str">
            <v>Solar Photovoltaic</v>
          </cell>
          <cell r="N370">
            <v>4.875</v>
          </cell>
          <cell r="P370" t="str">
            <v>MSS74474</v>
          </cell>
          <cell r="X370" t="str">
            <v>Yes</v>
          </cell>
          <cell r="Y370" t="str">
            <v>Yes</v>
          </cell>
          <cell r="Z370" t="str">
            <v>No</v>
          </cell>
        </row>
        <row r="371">
          <cell r="A371" t="str">
            <v>2020-00327</v>
          </cell>
          <cell r="B371" t="str">
            <v>Approved</v>
          </cell>
          <cell r="F371">
            <v>45216</v>
          </cell>
          <cell r="G371" t="str">
            <v>RE Skowhegan Solar</v>
          </cell>
          <cell r="I371" t="str">
            <v>Skowhegan</v>
          </cell>
          <cell r="J371" t="str">
            <v>ME</v>
          </cell>
          <cell r="L371" t="str">
            <v>Central Maine Power Company</v>
          </cell>
          <cell r="M371" t="str">
            <v>Solar Photovoltaic</v>
          </cell>
          <cell r="N371">
            <v>4.9249999999999998</v>
          </cell>
          <cell r="P371" t="str">
            <v>MSS74383</v>
          </cell>
          <cell r="X371" t="str">
            <v>Yes</v>
          </cell>
          <cell r="Y371" t="str">
            <v>Yes</v>
          </cell>
          <cell r="Z371" t="str">
            <v>No</v>
          </cell>
        </row>
        <row r="372">
          <cell r="A372" t="str">
            <v>2022-00047</v>
          </cell>
          <cell r="B372" t="str">
            <v>Approved</v>
          </cell>
          <cell r="F372">
            <v>45216</v>
          </cell>
          <cell r="G372" t="str">
            <v>AES - Pelletier Solar</v>
          </cell>
          <cell r="I372" t="str">
            <v>Fort Kent</v>
          </cell>
          <cell r="J372" t="str">
            <v>ME</v>
          </cell>
          <cell r="L372" t="str">
            <v>Versant Power</v>
          </cell>
          <cell r="M372" t="str">
            <v>Solar Photovoltaic</v>
          </cell>
          <cell r="N372">
            <v>4</v>
          </cell>
          <cell r="P372" t="str">
            <v>GEN4707</v>
          </cell>
          <cell r="X372" t="str">
            <v>Yes</v>
          </cell>
          <cell r="Y372" t="str">
            <v>Yes</v>
          </cell>
          <cell r="Z372" t="str">
            <v>No</v>
          </cell>
        </row>
        <row r="373">
          <cell r="A373" t="str">
            <v>2022-00047</v>
          </cell>
          <cell r="B373" t="str">
            <v>Approved</v>
          </cell>
          <cell r="F373">
            <v>45216</v>
          </cell>
          <cell r="G373" t="str">
            <v>AES - Daigle Solar</v>
          </cell>
          <cell r="I373" t="str">
            <v>Fort Kent</v>
          </cell>
          <cell r="J373" t="str">
            <v>ME</v>
          </cell>
          <cell r="L373" t="str">
            <v>Versant Power</v>
          </cell>
          <cell r="M373" t="str">
            <v>Solar Photovoltaic</v>
          </cell>
          <cell r="N373">
            <v>4.9989999999999997</v>
          </cell>
          <cell r="P373" t="str">
            <v>GEN4706</v>
          </cell>
          <cell r="X373" t="str">
            <v>Yes</v>
          </cell>
          <cell r="Y373" t="str">
            <v>Yes</v>
          </cell>
          <cell r="Z373" t="str">
            <v>No</v>
          </cell>
        </row>
        <row r="374">
          <cell r="A374" t="str">
            <v>2022-00047</v>
          </cell>
          <cell r="B374" t="str">
            <v>Approved</v>
          </cell>
          <cell r="F374">
            <v>45216</v>
          </cell>
          <cell r="G374" t="str">
            <v>SynerGen Solar/Caribout Solar LLC</v>
          </cell>
          <cell r="I374" t="str">
            <v>Caribout</v>
          </cell>
          <cell r="J374" t="str">
            <v>ME</v>
          </cell>
          <cell r="L374" t="str">
            <v>Versant Power</v>
          </cell>
          <cell r="M374" t="str">
            <v>Solar Photovoltaic</v>
          </cell>
          <cell r="N374">
            <v>4.0999999999999996</v>
          </cell>
          <cell r="P374" t="str">
            <v>GEN4883</v>
          </cell>
          <cell r="X374" t="str">
            <v>Yes</v>
          </cell>
          <cell r="Y374" t="str">
            <v>Yes</v>
          </cell>
          <cell r="Z374" t="str">
            <v>No</v>
          </cell>
        </row>
        <row r="375">
          <cell r="A375" t="str">
            <v>2020-00327</v>
          </cell>
          <cell r="B375" t="str">
            <v>Approved</v>
          </cell>
          <cell r="F375">
            <v>45239</v>
          </cell>
          <cell r="G375" t="str">
            <v>Treasure Lane Solar</v>
          </cell>
          <cell r="I375" t="str">
            <v>Manchester</v>
          </cell>
          <cell r="J375" t="str">
            <v>ME</v>
          </cell>
          <cell r="L375" t="str">
            <v>Central Maine Power Company</v>
          </cell>
          <cell r="M375" t="str">
            <v>Solar Photovoltaic</v>
          </cell>
          <cell r="N375">
            <v>4.5</v>
          </cell>
          <cell r="P375" t="str">
            <v>MSS74480</v>
          </cell>
          <cell r="X375" t="str">
            <v>Yes</v>
          </cell>
          <cell r="Y375" t="str">
            <v>Yes</v>
          </cell>
          <cell r="Z375" t="str">
            <v>No</v>
          </cell>
        </row>
        <row r="376">
          <cell r="A376" t="str">
            <v>2020-00327</v>
          </cell>
          <cell r="B376" t="str">
            <v>Approved</v>
          </cell>
          <cell r="F376">
            <v>45239</v>
          </cell>
          <cell r="G376" t="str">
            <v>Green Mile Solar</v>
          </cell>
          <cell r="I376" t="str">
            <v>Woolwich</v>
          </cell>
          <cell r="J376" t="str">
            <v>ME</v>
          </cell>
          <cell r="L376" t="str">
            <v>Central Maine Power Company</v>
          </cell>
          <cell r="M376" t="str">
            <v>Solar Photovoltaic</v>
          </cell>
          <cell r="N376">
            <v>4.9989999999999997</v>
          </cell>
          <cell r="P376" t="str">
            <v>MSS74491</v>
          </cell>
          <cell r="X376" t="str">
            <v>Yes</v>
          </cell>
          <cell r="Y376" t="str">
            <v>Yes</v>
          </cell>
          <cell r="Z376" t="str">
            <v>No</v>
          </cell>
        </row>
        <row r="377">
          <cell r="A377" t="str">
            <v>2023-00250</v>
          </cell>
          <cell r="B377" t="str">
            <v>Approved</v>
          </cell>
          <cell r="F377">
            <v>45302</v>
          </cell>
          <cell r="G377" t="str">
            <v>Lyndon</v>
          </cell>
          <cell r="I377" t="str">
            <v>Lyndonville</v>
          </cell>
          <cell r="J377" t="str">
            <v>VT</v>
          </cell>
          <cell r="L377" t="str">
            <v>Vermont Renewable Gas, LLC</v>
          </cell>
          <cell r="M377" t="str">
            <v>Biomass</v>
          </cell>
          <cell r="N377">
            <v>2.2000000000000002</v>
          </cell>
          <cell r="P377" t="str">
            <v>NON187803</v>
          </cell>
          <cell r="X377" t="str">
            <v>Yes</v>
          </cell>
          <cell r="Y377" t="str">
            <v>Yes</v>
          </cell>
          <cell r="Z377" t="str">
            <v>No</v>
          </cell>
        </row>
        <row r="378">
          <cell r="A378" t="str">
            <v>2022-00047</v>
          </cell>
          <cell r="B378" t="str">
            <v>Approved</v>
          </cell>
          <cell r="F378">
            <v>45239</v>
          </cell>
          <cell r="G378" t="str">
            <v>Green Valle Farm</v>
          </cell>
          <cell r="I378" t="str">
            <v>Newburgh</v>
          </cell>
          <cell r="J378" t="str">
            <v>ME</v>
          </cell>
          <cell r="L378" t="str">
            <v>Versant Power</v>
          </cell>
          <cell r="M378" t="str">
            <v>Solar Photovoltaic</v>
          </cell>
          <cell r="N378">
            <v>7.4399999999999994E-2</v>
          </cell>
          <cell r="P378" t="str">
            <v>MSS74307</v>
          </cell>
          <cell r="X378" t="str">
            <v>Yes</v>
          </cell>
          <cell r="Y378" t="str">
            <v>Yes</v>
          </cell>
          <cell r="Z378" t="str">
            <v>No</v>
          </cell>
        </row>
        <row r="379">
          <cell r="A379" t="str">
            <v>2022-00047</v>
          </cell>
          <cell r="B379" t="str">
            <v>Approved</v>
          </cell>
          <cell r="F379">
            <v>45239</v>
          </cell>
          <cell r="G379" t="str">
            <v>Loring Solar I</v>
          </cell>
          <cell r="I379" t="str">
            <v>Limestone</v>
          </cell>
          <cell r="J379" t="str">
            <v>ME</v>
          </cell>
          <cell r="L379" t="str">
            <v>Versant Power</v>
          </cell>
          <cell r="M379" t="str">
            <v>Solar Photovoltaic</v>
          </cell>
          <cell r="N379">
            <v>5.2920000000000002E-2</v>
          </cell>
          <cell r="P379" t="str">
            <v>GEN4895</v>
          </cell>
          <cell r="X379" t="str">
            <v>Yes</v>
          </cell>
          <cell r="Y379" t="str">
            <v>Yes</v>
          </cell>
          <cell r="Z379" t="str">
            <v>No</v>
          </cell>
        </row>
        <row r="380">
          <cell r="A380" t="str">
            <v>2022-00047</v>
          </cell>
          <cell r="B380" t="str">
            <v>Approved</v>
          </cell>
          <cell r="F380">
            <v>45239</v>
          </cell>
          <cell r="G380" t="str">
            <v>Loring Solar II</v>
          </cell>
          <cell r="I380" t="str">
            <v>Limestone</v>
          </cell>
          <cell r="J380" t="str">
            <v>ME</v>
          </cell>
          <cell r="L380" t="str">
            <v>Versant Power</v>
          </cell>
          <cell r="M380" t="str">
            <v>Solar Photovoltaic</v>
          </cell>
          <cell r="N380">
            <v>0.18</v>
          </cell>
          <cell r="P380" t="str">
            <v>GEN4896</v>
          </cell>
          <cell r="X380" t="str">
            <v>Yes</v>
          </cell>
          <cell r="Y380" t="str">
            <v>Yes</v>
          </cell>
          <cell r="Z380" t="str">
            <v>No</v>
          </cell>
        </row>
        <row r="381">
          <cell r="A381" t="str">
            <v>2023-00264</v>
          </cell>
          <cell r="B381" t="str">
            <v>Revoked</v>
          </cell>
          <cell r="F381">
            <v>45238</v>
          </cell>
          <cell r="G381" t="str">
            <v>Surry Solar 1, LLC</v>
          </cell>
          <cell r="I381" t="str">
            <v>Surry</v>
          </cell>
          <cell r="J381" t="str">
            <v>ME</v>
          </cell>
          <cell r="L381" t="str">
            <v>Nexamp, Inc</v>
          </cell>
          <cell r="M381" t="str">
            <v>Solar Photovoltaic</v>
          </cell>
          <cell r="N381">
            <v>4.99</v>
          </cell>
          <cell r="P381" t="str">
            <v>NON188308</v>
          </cell>
          <cell r="X381" t="str">
            <v>Yes</v>
          </cell>
          <cell r="Y381" t="str">
            <v>Yes</v>
          </cell>
          <cell r="Z381" t="str">
            <v>No</v>
          </cell>
        </row>
        <row r="382">
          <cell r="A382" t="str">
            <v>2023-00265</v>
          </cell>
          <cell r="B382" t="str">
            <v>Revoked</v>
          </cell>
          <cell r="F382">
            <v>45238</v>
          </cell>
          <cell r="G382" t="str">
            <v>MEVS Hanson, LLC</v>
          </cell>
          <cell r="I382" t="str">
            <v>Hollis</v>
          </cell>
          <cell r="J382" t="str">
            <v>ME</v>
          </cell>
          <cell r="L382" t="str">
            <v>Nexamp, Inc</v>
          </cell>
          <cell r="M382" t="str">
            <v>Solar Photovoltaic</v>
          </cell>
          <cell r="N382">
            <v>4.95</v>
          </cell>
          <cell r="P382" t="str">
            <v>NON188307</v>
          </cell>
          <cell r="X382" t="str">
            <v>Yes</v>
          </cell>
          <cell r="Y382" t="str">
            <v>Yes</v>
          </cell>
          <cell r="Z382" t="str">
            <v>No</v>
          </cell>
        </row>
        <row r="383">
          <cell r="A383" t="str">
            <v>2023-00266</v>
          </cell>
          <cell r="B383" t="str">
            <v>Revoked</v>
          </cell>
          <cell r="F383">
            <v>45238</v>
          </cell>
          <cell r="G383" t="str">
            <v>Mariner Solar, LLC</v>
          </cell>
          <cell r="I383" t="str">
            <v>Winthrop</v>
          </cell>
          <cell r="J383" t="str">
            <v>ME</v>
          </cell>
          <cell r="L383" t="str">
            <v>Nexamp, Inc</v>
          </cell>
          <cell r="M383" t="str">
            <v>Solar Photovoltaic</v>
          </cell>
          <cell r="N383">
            <v>2.5</v>
          </cell>
          <cell r="P383" t="str">
            <v>NON188309</v>
          </cell>
          <cell r="X383" t="str">
            <v>Yes</v>
          </cell>
          <cell r="Y383" t="str">
            <v>Yes</v>
          </cell>
          <cell r="Z383" t="str">
            <v>No</v>
          </cell>
        </row>
        <row r="384">
          <cell r="A384" t="str">
            <v>2023-00267</v>
          </cell>
          <cell r="B384" t="str">
            <v>Revoked</v>
          </cell>
          <cell r="F384">
            <v>45245</v>
          </cell>
          <cell r="G384" t="str">
            <v>Hermon Solar, LLC</v>
          </cell>
          <cell r="I384" t="str">
            <v>Hermon</v>
          </cell>
          <cell r="J384" t="str">
            <v>ME</v>
          </cell>
          <cell r="L384" t="str">
            <v>Summit Ridge Energy, LLC</v>
          </cell>
          <cell r="M384" t="str">
            <v>Solar Photovoltaic</v>
          </cell>
          <cell r="N384">
            <v>4.9800000000000004</v>
          </cell>
          <cell r="P384" t="str">
            <v>NON165087</v>
          </cell>
          <cell r="X384" t="str">
            <v>Yes</v>
          </cell>
          <cell r="Y384" t="str">
            <v>Yes</v>
          </cell>
          <cell r="Z384" t="str">
            <v>No</v>
          </cell>
        </row>
        <row r="385">
          <cell r="A385" t="str">
            <v>2020-00327</v>
          </cell>
          <cell r="B385" t="str">
            <v>Approved</v>
          </cell>
          <cell r="F385">
            <v>45239</v>
          </cell>
          <cell r="G385" t="str">
            <v>Bluebird Scarborough LLC</v>
          </cell>
          <cell r="I385" t="str">
            <v>Scarborough</v>
          </cell>
          <cell r="J385" t="str">
            <v>ME</v>
          </cell>
          <cell r="L385" t="str">
            <v>Central Maine Power Company</v>
          </cell>
          <cell r="M385" t="str">
            <v>Solar Photovoltaic</v>
          </cell>
          <cell r="N385">
            <v>0.2</v>
          </cell>
          <cell r="P385" t="str">
            <v>MSS74519</v>
          </cell>
          <cell r="X385" t="str">
            <v>Yes</v>
          </cell>
          <cell r="Y385" t="str">
            <v>Yes</v>
          </cell>
          <cell r="Z385" t="str">
            <v>No</v>
          </cell>
        </row>
        <row r="386">
          <cell r="A386" t="str">
            <v>2020-00327</v>
          </cell>
          <cell r="B386" t="str">
            <v>Approved</v>
          </cell>
          <cell r="F386">
            <v>45239</v>
          </cell>
          <cell r="G386" t="str">
            <v>Waterfall Arts</v>
          </cell>
          <cell r="I386" t="str">
            <v>Belfast</v>
          </cell>
          <cell r="J386" t="str">
            <v>ME</v>
          </cell>
          <cell r="L386" t="str">
            <v>Central Maine Power Company</v>
          </cell>
          <cell r="M386" t="str">
            <v>Solar Photovoltaic</v>
          </cell>
          <cell r="N386">
            <v>0.05</v>
          </cell>
          <cell r="P386" t="str">
            <v>MSS74523</v>
          </cell>
          <cell r="X386" t="str">
            <v>Yes</v>
          </cell>
          <cell r="Y386" t="str">
            <v>Yes</v>
          </cell>
          <cell r="Z386" t="str">
            <v>No</v>
          </cell>
        </row>
        <row r="387">
          <cell r="A387" t="str">
            <v>2020-00327</v>
          </cell>
          <cell r="B387" t="str">
            <v>Approved</v>
          </cell>
          <cell r="F387">
            <v>45239</v>
          </cell>
          <cell r="G387" t="str">
            <v>Norton Solar 1 LLC</v>
          </cell>
          <cell r="I387" t="str">
            <v>Strong</v>
          </cell>
          <cell r="J387" t="str">
            <v>ME</v>
          </cell>
          <cell r="L387" t="str">
            <v>Central Maine Power Company</v>
          </cell>
          <cell r="M387" t="str">
            <v>Solar Photovoltaic</v>
          </cell>
          <cell r="N387">
            <v>4.8780000000000001</v>
          </cell>
          <cell r="P387" t="str">
            <v>MSS74473</v>
          </cell>
          <cell r="X387" t="str">
            <v>Yes</v>
          </cell>
          <cell r="Y387" t="str">
            <v>Yes</v>
          </cell>
          <cell r="Z387" t="str">
            <v>No</v>
          </cell>
        </row>
        <row r="388">
          <cell r="A388" t="str">
            <v>2023-00269</v>
          </cell>
          <cell r="B388" t="str">
            <v>Revoked</v>
          </cell>
          <cell r="F388">
            <v>45245</v>
          </cell>
          <cell r="G388" t="str">
            <v>Somerset Solar, LLC</v>
          </cell>
          <cell r="I388" t="str">
            <v>Pittsfield</v>
          </cell>
          <cell r="J388" t="str">
            <v>ME</v>
          </cell>
          <cell r="L388" t="str">
            <v>Summit Ridge Energy, LLC</v>
          </cell>
          <cell r="M388" t="str">
            <v>Solar Photovoltaic</v>
          </cell>
          <cell r="N388">
            <v>4.9800000000000004</v>
          </cell>
          <cell r="P388" t="str">
            <v>NON165086</v>
          </cell>
          <cell r="X388" t="str">
            <v>Yes</v>
          </cell>
          <cell r="Y388" t="str">
            <v>Yes</v>
          </cell>
          <cell r="Z388" t="str">
            <v>No</v>
          </cell>
        </row>
        <row r="389">
          <cell r="A389" t="str">
            <v>2023-00270</v>
          </cell>
          <cell r="B389" t="str">
            <v>Revoked</v>
          </cell>
          <cell r="F389">
            <v>45245</v>
          </cell>
          <cell r="G389" t="str">
            <v>Maxcys Mill Solar, LLC</v>
          </cell>
          <cell r="I389" t="str">
            <v>Windsor</v>
          </cell>
          <cell r="J389" t="str">
            <v>ME</v>
          </cell>
          <cell r="L389" t="str">
            <v>Summit Ridge Energy, LLC</v>
          </cell>
          <cell r="M389" t="str">
            <v>Solar Photovoltaic</v>
          </cell>
          <cell r="N389">
            <v>2</v>
          </cell>
          <cell r="P389" t="str">
            <v>NON174618</v>
          </cell>
          <cell r="X389" t="str">
            <v>Yes</v>
          </cell>
          <cell r="Y389" t="str">
            <v>Yes</v>
          </cell>
          <cell r="Z389" t="str">
            <v>No</v>
          </cell>
        </row>
        <row r="390">
          <cell r="A390" t="str">
            <v>2023-00271</v>
          </cell>
          <cell r="B390" t="str">
            <v>Revoked</v>
          </cell>
          <cell r="F390">
            <v>45245</v>
          </cell>
          <cell r="G390" t="str">
            <v>Waldoboro Solar, LLC</v>
          </cell>
          <cell r="I390" t="str">
            <v>Washington</v>
          </cell>
          <cell r="J390" t="str">
            <v>ME</v>
          </cell>
          <cell r="L390" t="str">
            <v>Summit Ridge Energy, LLC</v>
          </cell>
          <cell r="M390" t="str">
            <v>Solar Photovoltaic</v>
          </cell>
          <cell r="N390">
            <v>2</v>
          </cell>
          <cell r="P390" t="str">
            <v>NON178330</v>
          </cell>
          <cell r="X390" t="str">
            <v>Yes</v>
          </cell>
          <cell r="Y390" t="str">
            <v>Yes</v>
          </cell>
          <cell r="Z390" t="str">
            <v>No</v>
          </cell>
        </row>
        <row r="391">
          <cell r="A391" t="str">
            <v>2023-00272</v>
          </cell>
          <cell r="B391" t="str">
            <v>Revoked</v>
          </cell>
          <cell r="F391">
            <v>45245</v>
          </cell>
          <cell r="G391" t="str">
            <v>NRS Bethel Solar, LLC</v>
          </cell>
          <cell r="I391" t="str">
            <v>Bethel</v>
          </cell>
          <cell r="J391" t="str">
            <v>ME</v>
          </cell>
          <cell r="L391" t="str">
            <v>Summit Ridge Energy, LLC</v>
          </cell>
          <cell r="M391" t="str">
            <v>Solar Photovoltaic</v>
          </cell>
          <cell r="N391">
            <v>3</v>
          </cell>
          <cell r="P391" t="str">
            <v>NON177020</v>
          </cell>
          <cell r="X391" t="str">
            <v>Yes</v>
          </cell>
          <cell r="Y391" t="str">
            <v>Yes</v>
          </cell>
          <cell r="Z391" t="str">
            <v>No</v>
          </cell>
        </row>
        <row r="392">
          <cell r="A392" t="str">
            <v>2023-00273</v>
          </cell>
          <cell r="B392" t="str">
            <v>Approved</v>
          </cell>
          <cell r="F392">
            <v>45294</v>
          </cell>
          <cell r="G392" t="str">
            <v>Rolfe Canal Hydroelectric</v>
          </cell>
          <cell r="I392" t="str">
            <v>Concord</v>
          </cell>
          <cell r="J392" t="str">
            <v>NH</v>
          </cell>
          <cell r="L392" t="str">
            <v>Briar Hydro Associates</v>
          </cell>
          <cell r="M392" t="str">
            <v>Hydroelectric</v>
          </cell>
          <cell r="N392">
            <v>4.2850000000000001</v>
          </cell>
          <cell r="P392" t="str">
            <v>MSS860</v>
          </cell>
          <cell r="X392" t="str">
            <v>Yes</v>
          </cell>
          <cell r="Y392" t="str">
            <v>Yes</v>
          </cell>
          <cell r="Z392" t="str">
            <v>No</v>
          </cell>
        </row>
        <row r="393">
          <cell r="A393" t="str">
            <v>2023-00274</v>
          </cell>
          <cell r="B393" t="str">
            <v>Revoked</v>
          </cell>
          <cell r="F393">
            <v>45245</v>
          </cell>
          <cell r="G393" t="str">
            <v>Knights Pond Solar, LLC</v>
          </cell>
          <cell r="I393" t="str">
            <v>South Berwick</v>
          </cell>
          <cell r="J393" t="str">
            <v>ME</v>
          </cell>
          <cell r="L393" t="str">
            <v>Summit Ridge Energy, LLC</v>
          </cell>
          <cell r="M393" t="str">
            <v>Solar Photovoltaic</v>
          </cell>
          <cell r="N393">
            <v>3.88</v>
          </cell>
          <cell r="P393" t="str">
            <v>NON183221</v>
          </cell>
          <cell r="X393" t="str">
            <v>Yes</v>
          </cell>
          <cell r="Y393" t="str">
            <v>Yes</v>
          </cell>
          <cell r="Z393" t="str">
            <v>No</v>
          </cell>
        </row>
        <row r="394">
          <cell r="A394" t="str">
            <v>2020-00327</v>
          </cell>
          <cell r="B394" t="str">
            <v>Approved</v>
          </cell>
          <cell r="F394">
            <v>45294</v>
          </cell>
          <cell r="G394" t="str">
            <v>Bodwell CPD Inc</v>
          </cell>
          <cell r="I394" t="str">
            <v>Brunswick</v>
          </cell>
          <cell r="J394" t="str">
            <v>ME</v>
          </cell>
          <cell r="L394" t="str">
            <v>Central Maine Power Company</v>
          </cell>
          <cell r="M394" t="str">
            <v>Solar Photovoltaic</v>
          </cell>
          <cell r="N394">
            <v>0.05</v>
          </cell>
          <cell r="P394" t="str">
            <v>MSS74529</v>
          </cell>
          <cell r="X394" t="str">
            <v>Yes</v>
          </cell>
          <cell r="Y394" t="str">
            <v>Yes</v>
          </cell>
          <cell r="Z394" t="str">
            <v>No</v>
          </cell>
        </row>
        <row r="395">
          <cell r="A395" t="str">
            <v>2020-00327</v>
          </cell>
          <cell r="B395" t="str">
            <v>Approved</v>
          </cell>
          <cell r="F395">
            <v>45294</v>
          </cell>
          <cell r="G395" t="str">
            <v>South Thomaston Solar LLC</v>
          </cell>
          <cell r="I395" t="str">
            <v>Thomaston</v>
          </cell>
          <cell r="J395" t="str">
            <v>ME</v>
          </cell>
          <cell r="L395" t="str">
            <v>Central Maine Power Company</v>
          </cell>
          <cell r="M395" t="str">
            <v>Solar Photovoltaic</v>
          </cell>
          <cell r="N395">
            <v>4</v>
          </cell>
          <cell r="P395" t="str">
            <v>MSS74524</v>
          </cell>
          <cell r="X395" t="str">
            <v>Yes</v>
          </cell>
          <cell r="Y395" t="str">
            <v>Yes</v>
          </cell>
          <cell r="Z395" t="str">
            <v>No</v>
          </cell>
        </row>
        <row r="396">
          <cell r="A396" t="str">
            <v>2020-00327</v>
          </cell>
          <cell r="B396" t="str">
            <v>Approved</v>
          </cell>
          <cell r="F396">
            <v>45294</v>
          </cell>
          <cell r="G396" t="str">
            <v>American Steel &amp; Aluminum LLC</v>
          </cell>
          <cell r="I396" t="str">
            <v>West Bath</v>
          </cell>
          <cell r="J396" t="str">
            <v>ME</v>
          </cell>
          <cell r="L396" t="str">
            <v>Central Maine Power Company</v>
          </cell>
          <cell r="M396" t="str">
            <v>Solar Photovoltaic</v>
          </cell>
          <cell r="N396">
            <v>0.39</v>
          </cell>
          <cell r="P396" t="str">
            <v>MSS74521</v>
          </cell>
          <cell r="X396" t="str">
            <v>Yes</v>
          </cell>
          <cell r="Y396" t="str">
            <v>Yes</v>
          </cell>
          <cell r="Z396" t="str">
            <v>No</v>
          </cell>
        </row>
        <row r="397">
          <cell r="A397" t="str">
            <v>2020-00327</v>
          </cell>
          <cell r="B397" t="str">
            <v>Approved</v>
          </cell>
          <cell r="F397">
            <v>45294</v>
          </cell>
          <cell r="G397" t="str">
            <v>MEVS Clark</v>
          </cell>
          <cell r="I397" t="str">
            <v>Bingham</v>
          </cell>
          <cell r="J397" t="str">
            <v>ME</v>
          </cell>
          <cell r="L397" t="str">
            <v>Central Maine Power Company</v>
          </cell>
          <cell r="M397" t="str">
            <v>Solar Photovoltaic</v>
          </cell>
          <cell r="N397">
            <v>4.9800000000000004</v>
          </cell>
          <cell r="P397" t="str">
            <v>MSS74486</v>
          </cell>
          <cell r="X397" t="str">
            <v>Yes</v>
          </cell>
          <cell r="Y397" t="str">
            <v>Yes</v>
          </cell>
          <cell r="Z397" t="str">
            <v>No</v>
          </cell>
        </row>
        <row r="398">
          <cell r="A398" t="str">
            <v>2023-00286</v>
          </cell>
          <cell r="B398" t="str">
            <v>Withdrawn</v>
          </cell>
          <cell r="G398" t="str">
            <v>NextGrid Bitterbush</v>
          </cell>
          <cell r="I398" t="str">
            <v>Bangor</v>
          </cell>
          <cell r="J398" t="str">
            <v>ME</v>
          </cell>
          <cell r="L398" t="str">
            <v>Versant Power</v>
          </cell>
          <cell r="M398" t="str">
            <v>Solar Photovoltaic</v>
          </cell>
          <cell r="N398">
            <v>4.5999999999999996</v>
          </cell>
          <cell r="P398" t="str">
            <v>NON187739</v>
          </cell>
          <cell r="X398" t="str">
            <v>Yes</v>
          </cell>
          <cell r="Y398" t="str">
            <v>Yes</v>
          </cell>
          <cell r="Z398" t="str">
            <v>No</v>
          </cell>
        </row>
        <row r="399">
          <cell r="A399" t="str">
            <v>2022-00047</v>
          </cell>
          <cell r="B399" t="str">
            <v>Approved</v>
          </cell>
          <cell r="F399">
            <v>45302</v>
          </cell>
          <cell r="G399" t="str">
            <v>NextGrid Bitterbush</v>
          </cell>
          <cell r="I399" t="str">
            <v>Bangor</v>
          </cell>
          <cell r="J399" t="str">
            <v>ME</v>
          </cell>
          <cell r="L399" t="str">
            <v>Versant Power</v>
          </cell>
          <cell r="M399" t="str">
            <v>Solar Photovoltaic</v>
          </cell>
          <cell r="N399">
            <v>4.5999999999999996</v>
          </cell>
          <cell r="P399" t="str">
            <v>MSS74485</v>
          </cell>
          <cell r="X399" t="str">
            <v>Yes</v>
          </cell>
          <cell r="Y399" t="str">
            <v>Yes</v>
          </cell>
          <cell r="Z399" t="str">
            <v>No</v>
          </cell>
        </row>
        <row r="400">
          <cell r="A400" t="str">
            <v>2022-00047</v>
          </cell>
          <cell r="B400" t="str">
            <v>Approved</v>
          </cell>
          <cell r="F400">
            <v>45302</v>
          </cell>
          <cell r="G400" t="str">
            <v>Davis Road Senior Housing</v>
          </cell>
          <cell r="I400" t="str">
            <v>Bangor</v>
          </cell>
          <cell r="J400" t="str">
            <v>ME</v>
          </cell>
          <cell r="L400" t="str">
            <v>Versant Power</v>
          </cell>
          <cell r="M400" t="str">
            <v>Solar Photovoltaic</v>
          </cell>
          <cell r="N400">
            <v>0.1</v>
          </cell>
          <cell r="P400" t="str">
            <v>MSS74493</v>
          </cell>
          <cell r="X400" t="str">
            <v>Yes</v>
          </cell>
          <cell r="Y400" t="str">
            <v>Yes</v>
          </cell>
          <cell r="Z400" t="str">
            <v>No</v>
          </cell>
        </row>
        <row r="401">
          <cell r="A401" t="str">
            <v>2023-00289</v>
          </cell>
          <cell r="B401" t="str">
            <v>Approved</v>
          </cell>
          <cell r="F401">
            <v>45378</v>
          </cell>
          <cell r="G401" t="str">
            <v>Cliff House Resort &amp; Spa</v>
          </cell>
          <cell r="I401" t="str">
            <v>Cape Neddick</v>
          </cell>
          <cell r="J401" t="str">
            <v>ME</v>
          </cell>
          <cell r="L401" t="str">
            <v>Green Harbor Energy, LLC</v>
          </cell>
          <cell r="M401" t="str">
            <v>Solar/Hot Water</v>
          </cell>
          <cell r="P401" t="str">
            <v>NON188891</v>
          </cell>
          <cell r="X401" t="str">
            <v>No</v>
          </cell>
          <cell r="Y401" t="str">
            <v>No</v>
          </cell>
          <cell r="Z401" t="str">
            <v>Yes</v>
          </cell>
        </row>
        <row r="402">
          <cell r="A402" t="str">
            <v>2023-00290</v>
          </cell>
          <cell r="B402" t="str">
            <v>Revoked</v>
          </cell>
          <cell r="F402">
            <v>45294</v>
          </cell>
          <cell r="G402" t="str">
            <v>Crowley Solar LLC</v>
          </cell>
          <cell r="I402" t="str">
            <v>Sabattus</v>
          </cell>
          <cell r="J402" t="str">
            <v>ME</v>
          </cell>
          <cell r="L402" t="str">
            <v>Summit Ridge Energy, LLC</v>
          </cell>
          <cell r="M402" t="str">
            <v>Solar Photovoltaic</v>
          </cell>
          <cell r="N402">
            <v>2</v>
          </cell>
          <cell r="P402" t="str">
            <v>NON189037</v>
          </cell>
          <cell r="X402" t="str">
            <v>Yes</v>
          </cell>
          <cell r="Y402" t="str">
            <v>Yes</v>
          </cell>
          <cell r="Z402" t="str">
            <v>No</v>
          </cell>
        </row>
        <row r="403">
          <cell r="A403" t="str">
            <v>2023-00294</v>
          </cell>
          <cell r="B403" t="str">
            <v>Revoked</v>
          </cell>
          <cell r="F403">
            <v>45345</v>
          </cell>
          <cell r="G403" t="str">
            <v>Footbridge Solar, LLC</v>
          </cell>
          <cell r="I403" t="str">
            <v>Harrington</v>
          </cell>
          <cell r="J403" t="str">
            <v>ME</v>
          </cell>
          <cell r="L403" t="str">
            <v>Nexamp, Inc</v>
          </cell>
          <cell r="M403" t="str">
            <v>Solar Photovoltaic</v>
          </cell>
          <cell r="N403">
            <v>2.25</v>
          </cell>
          <cell r="P403" t="str">
            <v>NON188602</v>
          </cell>
          <cell r="X403" t="str">
            <v>Yes</v>
          </cell>
          <cell r="Y403" t="str">
            <v>Yes</v>
          </cell>
          <cell r="Z403" t="str">
            <v>No</v>
          </cell>
        </row>
        <row r="404">
          <cell r="A404" t="str">
            <v>2023-00299</v>
          </cell>
          <cell r="B404" t="str">
            <v>Revoked</v>
          </cell>
          <cell r="F404">
            <v>45294</v>
          </cell>
          <cell r="G404" t="str">
            <v>MEVS Richards LLC</v>
          </cell>
          <cell r="I404" t="str">
            <v>Fairfield</v>
          </cell>
          <cell r="J404" t="str">
            <v>ME</v>
          </cell>
          <cell r="L404" t="str">
            <v>MEVS Richards LLC</v>
          </cell>
          <cell r="M404" t="str">
            <v>Solar Photovoltaic</v>
          </cell>
          <cell r="N404">
            <v>0.99990000000000001</v>
          </cell>
          <cell r="P404" t="str">
            <v>NON183879</v>
          </cell>
          <cell r="X404" t="str">
            <v>Yes</v>
          </cell>
          <cell r="Y404" t="str">
            <v>Yes</v>
          </cell>
          <cell r="Z404" t="str">
            <v>No</v>
          </cell>
        </row>
        <row r="405">
          <cell r="A405" t="str">
            <v>2022-00047</v>
          </cell>
          <cell r="B405" t="str">
            <v>Approved</v>
          </cell>
          <cell r="F405">
            <v>45294</v>
          </cell>
          <cell r="G405" t="str">
            <v>Town of Trenton</v>
          </cell>
          <cell r="I405" t="str">
            <v>Trenton</v>
          </cell>
          <cell r="J405" t="str">
            <v>ME</v>
          </cell>
          <cell r="L405" t="str">
            <v>Versant Power</v>
          </cell>
          <cell r="M405" t="str">
            <v>Solar Photovoltaic</v>
          </cell>
          <cell r="N405">
            <v>0.1</v>
          </cell>
          <cell r="P405" t="str">
            <v>MSS74525</v>
          </cell>
          <cell r="X405" t="str">
            <v>Yes</v>
          </cell>
          <cell r="Y405" t="str">
            <v>Yes</v>
          </cell>
          <cell r="Z405" t="str">
            <v>No</v>
          </cell>
        </row>
        <row r="406">
          <cell r="A406" t="str">
            <v>2023-00315</v>
          </cell>
          <cell r="B406" t="str">
            <v>Revoked</v>
          </cell>
          <cell r="F406">
            <v>45294</v>
          </cell>
          <cell r="G406" t="str">
            <v>Front Ridge Road Solar 1, LLC</v>
          </cell>
          <cell r="I406" t="str">
            <v>Orland</v>
          </cell>
          <cell r="J406" t="str">
            <v>ME</v>
          </cell>
          <cell r="L406" t="str">
            <v>Nexamp, Inc</v>
          </cell>
          <cell r="M406" t="str">
            <v>Solar Photovoltaic</v>
          </cell>
          <cell r="N406">
            <v>4.99</v>
          </cell>
          <cell r="P406" t="str">
            <v>NON190997</v>
          </cell>
          <cell r="X406" t="str">
            <v>Yes</v>
          </cell>
          <cell r="Y406" t="str">
            <v>Yes</v>
          </cell>
          <cell r="Z406" t="str">
            <v>No</v>
          </cell>
        </row>
        <row r="407">
          <cell r="A407" t="str">
            <v>2023-00322</v>
          </cell>
          <cell r="B407" t="str">
            <v>Revoked</v>
          </cell>
          <cell r="F407">
            <v>45294</v>
          </cell>
          <cell r="G407" t="str">
            <v>Dixfield Solar, LLC</v>
          </cell>
          <cell r="I407" t="str">
            <v>Dixfield</v>
          </cell>
          <cell r="J407" t="str">
            <v>ME</v>
          </cell>
          <cell r="L407" t="str">
            <v>Nexamp, Inc</v>
          </cell>
          <cell r="M407" t="str">
            <v>Solar Photovoltaic</v>
          </cell>
          <cell r="N407">
            <v>2.5</v>
          </cell>
          <cell r="P407" t="str">
            <v>NON191367</v>
          </cell>
          <cell r="X407" t="str">
            <v>Yes</v>
          </cell>
          <cell r="Y407" t="str">
            <v>Yes</v>
          </cell>
          <cell r="Z407" t="str">
            <v>No</v>
          </cell>
        </row>
        <row r="408">
          <cell r="A408" t="str">
            <v>2023-00324</v>
          </cell>
          <cell r="B408" t="str">
            <v>Revoked</v>
          </cell>
          <cell r="F408">
            <v>45328</v>
          </cell>
          <cell r="G408" t="str">
            <v>Nutting Ridge Solar, LLC</v>
          </cell>
          <cell r="I408" t="str">
            <v>Otisfield</v>
          </cell>
          <cell r="J408" t="str">
            <v>ME</v>
          </cell>
          <cell r="L408" t="str">
            <v>REA Investments LLC</v>
          </cell>
          <cell r="M408" t="str">
            <v>Solar Photovoltaic</v>
          </cell>
          <cell r="N408">
            <v>4</v>
          </cell>
          <cell r="P408" t="str">
            <v>NON191997</v>
          </cell>
          <cell r="X408" t="str">
            <v>Yes</v>
          </cell>
          <cell r="Y408" t="str">
            <v>Yes</v>
          </cell>
          <cell r="Z408" t="str">
            <v>No</v>
          </cell>
        </row>
        <row r="409">
          <cell r="A409" t="str">
            <v>2020-00327</v>
          </cell>
          <cell r="B409" t="str">
            <v>Approved</v>
          </cell>
          <cell r="F409">
            <v>45324</v>
          </cell>
          <cell r="G409" t="str">
            <v>SOL Alliance Development LLC</v>
          </cell>
          <cell r="I409" t="str">
            <v>Augusta</v>
          </cell>
          <cell r="J409" t="str">
            <v>ME</v>
          </cell>
          <cell r="L409" t="str">
            <v>Central Maine Power Company</v>
          </cell>
          <cell r="M409" t="str">
            <v>Solar Photovoltaic</v>
          </cell>
          <cell r="N409">
            <v>0.999</v>
          </cell>
          <cell r="P409" t="str">
            <v>MSS74500</v>
          </cell>
          <cell r="X409" t="str">
            <v>Yes</v>
          </cell>
          <cell r="Y409" t="str">
            <v>Yes</v>
          </cell>
          <cell r="Z409" t="str">
            <v>No</v>
          </cell>
        </row>
        <row r="410">
          <cell r="A410" t="str">
            <v>2020-00327</v>
          </cell>
          <cell r="B410" t="str">
            <v>Approved</v>
          </cell>
          <cell r="F410">
            <v>45324</v>
          </cell>
          <cell r="G410" t="str">
            <v>ME CDG 003 Norway</v>
          </cell>
          <cell r="I410" t="str">
            <v>Norway</v>
          </cell>
          <cell r="J410" t="str">
            <v>ME</v>
          </cell>
          <cell r="L410" t="str">
            <v>Central Maine Power Company</v>
          </cell>
          <cell r="M410" t="str">
            <v>Solar Photovoltaic</v>
          </cell>
          <cell r="N410">
            <v>0.875</v>
          </cell>
          <cell r="P410" t="str">
            <v>MSS74552</v>
          </cell>
          <cell r="X410" t="str">
            <v>Yes</v>
          </cell>
          <cell r="Y410" t="str">
            <v>Yes</v>
          </cell>
          <cell r="Z410" t="str">
            <v>No</v>
          </cell>
        </row>
        <row r="411">
          <cell r="A411" t="str">
            <v>2023-00325</v>
          </cell>
          <cell r="B411" t="str">
            <v>Approved</v>
          </cell>
          <cell r="F411">
            <v>45345</v>
          </cell>
          <cell r="G411" t="str">
            <v>Fort Fairfield</v>
          </cell>
          <cell r="I411" t="str">
            <v>Fort Fairfield</v>
          </cell>
          <cell r="J411" t="str">
            <v>ME</v>
          </cell>
          <cell r="L411" t="str">
            <v>Standard Solar, Inc</v>
          </cell>
          <cell r="M411" t="str">
            <v>Solar Photovoltaic</v>
          </cell>
          <cell r="N411">
            <v>5</v>
          </cell>
          <cell r="P411" t="str">
            <v>GEN4967</v>
          </cell>
          <cell r="X411" t="str">
            <v>Yes</v>
          </cell>
          <cell r="Y411" t="str">
            <v>Yes</v>
          </cell>
          <cell r="Z411" t="str">
            <v>No</v>
          </cell>
        </row>
        <row r="412">
          <cell r="A412" t="str">
            <v>2023-00330</v>
          </cell>
          <cell r="B412" t="str">
            <v>Approved</v>
          </cell>
          <cell r="F412">
            <v>45328</v>
          </cell>
          <cell r="G412" t="str">
            <v>CF Waterford LLC</v>
          </cell>
          <cell r="I412" t="str">
            <v>Waterford</v>
          </cell>
          <cell r="J412" t="str">
            <v>CT</v>
          </cell>
          <cell r="L412" t="str">
            <v>CF Waterford LLC</v>
          </cell>
          <cell r="M412" t="str">
            <v>Solar Photovoltaic</v>
          </cell>
          <cell r="N412">
            <v>16</v>
          </cell>
          <cell r="P412" t="str">
            <v>MSS73285</v>
          </cell>
          <cell r="X412" t="str">
            <v>Yes</v>
          </cell>
          <cell r="Y412" t="str">
            <v>Yes</v>
          </cell>
          <cell r="Z412" t="str">
            <v>No</v>
          </cell>
        </row>
        <row r="413">
          <cell r="A413" t="str">
            <v>2023-00331</v>
          </cell>
          <cell r="B413" t="str">
            <v>Approved</v>
          </cell>
          <cell r="F413">
            <v>45328</v>
          </cell>
          <cell r="G413" t="str">
            <v>CF North Haven LLC</v>
          </cell>
          <cell r="I413" t="str">
            <v>North Haven</v>
          </cell>
          <cell r="J413" t="str">
            <v>CT</v>
          </cell>
          <cell r="L413" t="str">
            <v>CF North Haven LLC</v>
          </cell>
          <cell r="M413" t="str">
            <v>Solar Photovoltaic</v>
          </cell>
          <cell r="N413">
            <v>4.9800000000000004</v>
          </cell>
          <cell r="P413" t="str">
            <v>MSS69635</v>
          </cell>
          <cell r="X413" t="str">
            <v>Yes</v>
          </cell>
          <cell r="Y413" t="str">
            <v>Yes</v>
          </cell>
          <cell r="Z413" t="str">
            <v>No</v>
          </cell>
        </row>
        <row r="414">
          <cell r="A414" t="str">
            <v>2020-00327</v>
          </cell>
          <cell r="B414" t="str">
            <v>Approved</v>
          </cell>
          <cell r="F414">
            <v>45324</v>
          </cell>
          <cell r="G414" t="str">
            <v>Arctaris Saddleback Solar</v>
          </cell>
          <cell r="I414" t="str">
            <v>Sandy River Plantation</v>
          </cell>
          <cell r="J414" t="str">
            <v>ME</v>
          </cell>
          <cell r="L414" t="str">
            <v>Central Maine Power Company</v>
          </cell>
          <cell r="M414" t="str">
            <v>Solar Photovoltaic</v>
          </cell>
          <cell r="N414">
            <v>4.8849999999999998</v>
          </cell>
          <cell r="P414" t="str">
            <v>MSS74597</v>
          </cell>
          <cell r="X414" t="str">
            <v>Yes</v>
          </cell>
          <cell r="Y414" t="str">
            <v>Yes</v>
          </cell>
          <cell r="Z414" t="str">
            <v>No</v>
          </cell>
        </row>
        <row r="415">
          <cell r="A415" t="str">
            <v>2020-00327</v>
          </cell>
          <cell r="B415" t="str">
            <v>Approved</v>
          </cell>
          <cell r="F415">
            <v>45324</v>
          </cell>
          <cell r="G415" t="str">
            <v>Nonesuch River Brewing</v>
          </cell>
          <cell r="I415" t="str">
            <v>Scarborough</v>
          </cell>
          <cell r="J415" t="str">
            <v>ME</v>
          </cell>
          <cell r="L415" t="str">
            <v>Central Maine Power Company</v>
          </cell>
          <cell r="M415" t="str">
            <v>Solar Photovoltaic</v>
          </cell>
          <cell r="N415">
            <v>0.8</v>
          </cell>
          <cell r="P415" t="str">
            <v>MSS74559</v>
          </cell>
          <cell r="X415" t="str">
            <v>Yes</v>
          </cell>
          <cell r="Y415" t="str">
            <v>Yes</v>
          </cell>
          <cell r="Z415" t="str">
            <v>No</v>
          </cell>
        </row>
        <row r="416">
          <cell r="A416" t="str">
            <v>2020-00327</v>
          </cell>
          <cell r="B416" t="str">
            <v>Approved</v>
          </cell>
          <cell r="F416">
            <v>45324</v>
          </cell>
          <cell r="G416" t="str">
            <v>ER Pleasant Street Solar</v>
          </cell>
          <cell r="I416" t="str">
            <v>Wilton</v>
          </cell>
          <cell r="J416" t="str">
            <v>ME</v>
          </cell>
          <cell r="L416" t="str">
            <v>Central Maine Power Company</v>
          </cell>
          <cell r="M416" t="str">
            <v>Solar Photovoltaic</v>
          </cell>
          <cell r="N416">
            <v>3</v>
          </cell>
          <cell r="P416" t="str">
            <v>MSS74550</v>
          </cell>
          <cell r="X416" t="str">
            <v>Yes</v>
          </cell>
          <cell r="Y416" t="str">
            <v>Yes</v>
          </cell>
          <cell r="Z416" t="str">
            <v>No</v>
          </cell>
        </row>
        <row r="417">
          <cell r="A417" t="str">
            <v>2020-00327</v>
          </cell>
          <cell r="B417" t="str">
            <v>Approved</v>
          </cell>
          <cell r="F417">
            <v>45324</v>
          </cell>
          <cell r="G417" t="str">
            <v>ME Richmond Lincoln Street LLC</v>
          </cell>
          <cell r="I417" t="str">
            <v>Richmond</v>
          </cell>
          <cell r="J417" t="str">
            <v>ME</v>
          </cell>
          <cell r="L417" t="str">
            <v>Central Maine Power Company</v>
          </cell>
          <cell r="M417" t="str">
            <v>Solar Photovoltaic</v>
          </cell>
          <cell r="N417">
            <v>1.75</v>
          </cell>
          <cell r="P417" t="str">
            <v>MSS74583</v>
          </cell>
          <cell r="X417" t="str">
            <v>Yes</v>
          </cell>
          <cell r="Y417" t="str">
            <v>Yes</v>
          </cell>
          <cell r="Z417" t="str">
            <v>No</v>
          </cell>
        </row>
        <row r="418">
          <cell r="A418" t="str">
            <v>2024-00004</v>
          </cell>
          <cell r="B418" t="str">
            <v>Revoked</v>
          </cell>
          <cell r="F418">
            <v>45376</v>
          </cell>
          <cell r="G418" t="str">
            <v>Milo Solar, LLC</v>
          </cell>
          <cell r="I418" t="str">
            <v>Milo</v>
          </cell>
          <cell r="J418" t="str">
            <v>ME</v>
          </cell>
          <cell r="L418" t="str">
            <v>Nexamp, Inc</v>
          </cell>
          <cell r="M418" t="str">
            <v>Solar Photovoltaic</v>
          </cell>
          <cell r="N418">
            <v>1.992</v>
          </cell>
          <cell r="P418" t="str">
            <v>NON191925</v>
          </cell>
          <cell r="X418" t="str">
            <v>Yes</v>
          </cell>
          <cell r="Y418" t="str">
            <v>Yes</v>
          </cell>
          <cell r="Z418" t="str">
            <v>No</v>
          </cell>
        </row>
        <row r="419">
          <cell r="A419" t="str">
            <v>2024-00005</v>
          </cell>
          <cell r="B419" t="str">
            <v>Revoked</v>
          </cell>
          <cell r="F419">
            <v>45376</v>
          </cell>
          <cell r="G419" t="str">
            <v>New County</v>
          </cell>
          <cell r="I419" t="str">
            <v>Thomaston</v>
          </cell>
          <cell r="J419" t="str">
            <v>ME</v>
          </cell>
          <cell r="L419" t="str">
            <v>200 New County Road 1 Solar LLC</v>
          </cell>
          <cell r="M419" t="str">
            <v>Solar Photovoltaic</v>
          </cell>
          <cell r="N419">
            <v>0.97499999999999998</v>
          </cell>
          <cell r="P419" t="str">
            <v>NON183869</v>
          </cell>
          <cell r="X419" t="str">
            <v>Yes</v>
          </cell>
          <cell r="Y419" t="str">
            <v>Yes</v>
          </cell>
          <cell r="Z419" t="str">
            <v>No</v>
          </cell>
        </row>
        <row r="420">
          <cell r="A420" t="str">
            <v>2024-00006</v>
          </cell>
          <cell r="B420" t="str">
            <v>Revoked</v>
          </cell>
          <cell r="F420">
            <v>45376</v>
          </cell>
          <cell r="G420" t="str">
            <v>Carrabassett</v>
          </cell>
          <cell r="I420" t="str">
            <v>Carrabassett Valley</v>
          </cell>
          <cell r="J420" t="str">
            <v>ME</v>
          </cell>
          <cell r="L420" t="str">
            <v>Carrabassett Solar 1 LLC</v>
          </cell>
          <cell r="M420" t="str">
            <v>Solar Photovoltaic</v>
          </cell>
          <cell r="N420">
            <v>4.9950000000000001</v>
          </cell>
          <cell r="P420" t="str">
            <v>NON183871</v>
          </cell>
          <cell r="X420" t="str">
            <v>Yes</v>
          </cell>
          <cell r="Y420" t="str">
            <v>Yes</v>
          </cell>
          <cell r="Z420" t="str">
            <v>No</v>
          </cell>
        </row>
        <row r="421">
          <cell r="A421" t="str">
            <v>2024-00008</v>
          </cell>
          <cell r="B421" t="str">
            <v>Approved</v>
          </cell>
          <cell r="F421">
            <v>45392</v>
          </cell>
          <cell r="G421" t="str">
            <v>Maine Timber Mats LLC</v>
          </cell>
          <cell r="I421" t="str">
            <v>New Portland</v>
          </cell>
          <cell r="J421" t="str">
            <v>ME</v>
          </cell>
          <cell r="L421" t="str">
            <v>Maine Timber Mats LLC</v>
          </cell>
          <cell r="M421" t="str">
            <v>Biomass</v>
          </cell>
          <cell r="N421" t="str">
            <v>NA</v>
          </cell>
          <cell r="P421" t="str">
            <v>NON192012</v>
          </cell>
          <cell r="X421" t="str">
            <v>No</v>
          </cell>
          <cell r="Y421" t="str">
            <v>No</v>
          </cell>
          <cell r="Z421" t="str">
            <v>Yes</v>
          </cell>
        </row>
        <row r="422">
          <cell r="A422" t="str">
            <v>2024-00009</v>
          </cell>
          <cell r="B422" t="str">
            <v>Revoked</v>
          </cell>
          <cell r="F422">
            <v>45376</v>
          </cell>
          <cell r="G422" t="str">
            <v>Kiger</v>
          </cell>
          <cell r="I422" t="str">
            <v>Embden</v>
          </cell>
          <cell r="J422" t="str">
            <v>ME</v>
          </cell>
          <cell r="L422" t="str">
            <v>MEVS Kiger LLC</v>
          </cell>
          <cell r="M422" t="str">
            <v>Solar Photovoltaic</v>
          </cell>
          <cell r="N422">
            <v>1</v>
          </cell>
          <cell r="P422" t="str">
            <v>NON183881</v>
          </cell>
          <cell r="X422" t="str">
            <v>Yes</v>
          </cell>
          <cell r="Y422" t="str">
            <v>Yes</v>
          </cell>
          <cell r="Z422" t="str">
            <v>No</v>
          </cell>
        </row>
        <row r="423">
          <cell r="A423" t="str">
            <v>2024-00012</v>
          </cell>
          <cell r="B423" t="str">
            <v>Approved</v>
          </cell>
          <cell r="F423">
            <v>45376</v>
          </cell>
          <cell r="G423" t="str">
            <v>NextGrid Corkwood LLC</v>
          </cell>
          <cell r="I423" t="str">
            <v>Howland</v>
          </cell>
          <cell r="J423" t="str">
            <v>ME</v>
          </cell>
          <cell r="L423" t="str">
            <v>NextGrid Corkwood LLC</v>
          </cell>
          <cell r="M423" t="str">
            <v>Solar Photovoltaic</v>
          </cell>
          <cell r="N423">
            <v>4.5999999999999996</v>
          </cell>
          <cell r="P423" t="str">
            <v>NON190910</v>
          </cell>
          <cell r="X423" t="str">
            <v>Yes</v>
          </cell>
          <cell r="Y423" t="str">
            <v>Yes</v>
          </cell>
          <cell r="Z423" t="str">
            <v>No</v>
          </cell>
        </row>
        <row r="424">
          <cell r="A424" t="str">
            <v>2020-00327</v>
          </cell>
          <cell r="B424" t="str">
            <v>Approved</v>
          </cell>
          <cell r="F424">
            <v>45376</v>
          </cell>
          <cell r="G424" t="str">
            <v>BWC Unity Pond</v>
          </cell>
          <cell r="I424" t="str">
            <v>Benton</v>
          </cell>
          <cell r="J424" t="str">
            <v>ME</v>
          </cell>
          <cell r="L424" t="str">
            <v>Central Maine Power Company</v>
          </cell>
          <cell r="M424" t="str">
            <v>Solar Photovoltaic</v>
          </cell>
          <cell r="N424">
            <v>4.4550000000000001</v>
          </cell>
          <cell r="P424" t="str">
            <v>MSS74666</v>
          </cell>
          <cell r="X424" t="str">
            <v>Yes</v>
          </cell>
          <cell r="Y424" t="str">
            <v>Yes</v>
          </cell>
          <cell r="Z424" t="str">
            <v>No</v>
          </cell>
        </row>
        <row r="425">
          <cell r="A425" t="str">
            <v>2020-00327</v>
          </cell>
          <cell r="B425" t="str">
            <v>Approved</v>
          </cell>
          <cell r="F425">
            <v>45376</v>
          </cell>
          <cell r="G425" t="str">
            <v>Overlook Solar Partners LLC</v>
          </cell>
          <cell r="I425" t="str">
            <v>Bristol</v>
          </cell>
          <cell r="J425" t="str">
            <v>ME</v>
          </cell>
          <cell r="L425" t="str">
            <v>Central Maine Power Company</v>
          </cell>
          <cell r="M425" t="str">
            <v>Solar Photovoltaic</v>
          </cell>
          <cell r="N425">
            <v>4.899</v>
          </cell>
          <cell r="P425" t="str">
            <v>MSS74644</v>
          </cell>
          <cell r="X425" t="str">
            <v>Yes</v>
          </cell>
          <cell r="Y425" t="str">
            <v>Yes</v>
          </cell>
          <cell r="Z425" t="str">
            <v>No</v>
          </cell>
        </row>
        <row r="426">
          <cell r="A426" t="str">
            <v>2020-00327</v>
          </cell>
          <cell r="B426" t="str">
            <v>Approved</v>
          </cell>
          <cell r="F426">
            <v>45376</v>
          </cell>
          <cell r="G426" t="str">
            <v>Weirs Motor Sales Arundel</v>
          </cell>
          <cell r="I426" t="str">
            <v>Arundel</v>
          </cell>
          <cell r="J426" t="str">
            <v>ME</v>
          </cell>
          <cell r="L426" t="str">
            <v>Central Maine Power Company</v>
          </cell>
          <cell r="M426" t="str">
            <v>Solar Photovoltaic</v>
          </cell>
          <cell r="N426">
            <v>0.16</v>
          </cell>
          <cell r="P426" t="str">
            <v>MSS74582</v>
          </cell>
          <cell r="X426" t="str">
            <v>Yes</v>
          </cell>
          <cell r="Y426" t="str">
            <v>Yes</v>
          </cell>
          <cell r="Z426" t="str">
            <v>No</v>
          </cell>
        </row>
        <row r="427">
          <cell r="A427" t="str">
            <v>2020-00327</v>
          </cell>
          <cell r="B427" t="str">
            <v>Approved</v>
          </cell>
          <cell r="F427">
            <v>45376</v>
          </cell>
          <cell r="G427" t="str">
            <v>Tower Solar Partners</v>
          </cell>
          <cell r="I427" t="str">
            <v>Embden</v>
          </cell>
          <cell r="J427" t="str">
            <v>ME</v>
          </cell>
          <cell r="L427" t="str">
            <v>Central Maine Power Company</v>
          </cell>
          <cell r="M427" t="str">
            <v>Solar Photovoltaic</v>
          </cell>
          <cell r="N427">
            <v>4.9989999999999997</v>
          </cell>
          <cell r="P427" t="str">
            <v>MSS74672</v>
          </cell>
          <cell r="X427" t="str">
            <v>Yes</v>
          </cell>
          <cell r="Y427" t="str">
            <v>Yes</v>
          </cell>
          <cell r="Z427" t="str">
            <v>No</v>
          </cell>
        </row>
        <row r="428">
          <cell r="A428" t="str">
            <v>2020-00327</v>
          </cell>
          <cell r="B428" t="str">
            <v>Approved</v>
          </cell>
          <cell r="F428">
            <v>45376</v>
          </cell>
          <cell r="G428" t="str">
            <v>York Sewer District</v>
          </cell>
          <cell r="I428" t="str">
            <v>York</v>
          </cell>
          <cell r="J428" t="str">
            <v>ME</v>
          </cell>
          <cell r="L428" t="str">
            <v>Central Maine Power Company</v>
          </cell>
          <cell r="M428" t="str">
            <v>Solar Photovoltaic</v>
          </cell>
          <cell r="N428">
            <v>1.7000000000000001E-2</v>
          </cell>
          <cell r="P428" t="str">
            <v>MSS74608</v>
          </cell>
          <cell r="X428" t="str">
            <v>Yes</v>
          </cell>
          <cell r="Y428" t="str">
            <v>Yes</v>
          </cell>
          <cell r="Z428" t="str">
            <v>No</v>
          </cell>
        </row>
        <row r="429">
          <cell r="A429" t="str">
            <v>2020-00327</v>
          </cell>
          <cell r="B429" t="str">
            <v>Approved</v>
          </cell>
          <cell r="F429">
            <v>45376</v>
          </cell>
          <cell r="G429" t="str">
            <v>RE Pittston</v>
          </cell>
          <cell r="I429" t="str">
            <v>Pittston</v>
          </cell>
          <cell r="J429" t="str">
            <v>ME</v>
          </cell>
          <cell r="L429" t="str">
            <v>Central Maine Power Company</v>
          </cell>
          <cell r="M429" t="str">
            <v>Solar Photovoltaic</v>
          </cell>
          <cell r="N429">
            <v>4.95</v>
          </cell>
          <cell r="P429" t="str">
            <v>MSS74645</v>
          </cell>
          <cell r="X429" t="str">
            <v>Yes</v>
          </cell>
          <cell r="Y429" t="str">
            <v>Yes</v>
          </cell>
          <cell r="Z429" t="str">
            <v>No</v>
          </cell>
        </row>
        <row r="430">
          <cell r="A430" t="str">
            <v>2020-00327</v>
          </cell>
          <cell r="B430" t="str">
            <v>Approved</v>
          </cell>
          <cell r="F430">
            <v>45376</v>
          </cell>
          <cell r="G430" t="str">
            <v>Brunswick School Dept_McKeen</v>
          </cell>
          <cell r="I430" t="str">
            <v>Brunswick</v>
          </cell>
          <cell r="J430" t="str">
            <v>ME</v>
          </cell>
          <cell r="L430" t="str">
            <v>Central Maine Power Company</v>
          </cell>
          <cell r="M430" t="str">
            <v>Solar Photovoltaic</v>
          </cell>
          <cell r="N430">
            <v>0.16</v>
          </cell>
          <cell r="P430" t="str">
            <v>MSS74676</v>
          </cell>
          <cell r="X430" t="str">
            <v>Yes</v>
          </cell>
          <cell r="Y430" t="str">
            <v>Yes</v>
          </cell>
          <cell r="Z430" t="str">
            <v>No</v>
          </cell>
        </row>
        <row r="431">
          <cell r="A431" t="str">
            <v>2020-00327</v>
          </cell>
          <cell r="B431" t="str">
            <v>Approved</v>
          </cell>
          <cell r="F431">
            <v>45376</v>
          </cell>
          <cell r="G431" t="str">
            <v>County of Waldo</v>
          </cell>
          <cell r="I431" t="str">
            <v>Belfast</v>
          </cell>
          <cell r="J431" t="str">
            <v>ME</v>
          </cell>
          <cell r="L431" t="str">
            <v>Central Maine Power Company</v>
          </cell>
          <cell r="M431" t="str">
            <v>Solar Photovoltaic</v>
          </cell>
          <cell r="N431">
            <v>3.3000000000000002E-2</v>
          </cell>
          <cell r="P431" t="str">
            <v>MSS74670</v>
          </cell>
          <cell r="X431" t="str">
            <v>Yes</v>
          </cell>
          <cell r="Y431" t="str">
            <v>Yes</v>
          </cell>
          <cell r="Z431" t="str">
            <v>No</v>
          </cell>
        </row>
        <row r="432">
          <cell r="A432" t="str">
            <v>2020-00327</v>
          </cell>
          <cell r="B432" t="str">
            <v>Approved</v>
          </cell>
          <cell r="F432">
            <v>45376</v>
          </cell>
          <cell r="G432" t="str">
            <v>LGC Clinical Diagnostics Inc</v>
          </cell>
          <cell r="I432" t="str">
            <v>Cumberland Foreside</v>
          </cell>
          <cell r="J432" t="str">
            <v>ME</v>
          </cell>
          <cell r="L432" t="str">
            <v>Central Maine Power Company</v>
          </cell>
          <cell r="M432" t="str">
            <v>Solar Photovoltaic</v>
          </cell>
          <cell r="N432">
            <v>0.3</v>
          </cell>
          <cell r="P432" t="str">
            <v>MSS74677</v>
          </cell>
          <cell r="X432" t="str">
            <v>Yes</v>
          </cell>
          <cell r="Y432" t="str">
            <v>Yes</v>
          </cell>
          <cell r="Z432" t="str">
            <v>No</v>
          </cell>
        </row>
        <row r="433">
          <cell r="A433" t="str">
            <v>2020-00327</v>
          </cell>
          <cell r="B433" t="str">
            <v>Approved</v>
          </cell>
          <cell r="F433">
            <v>45376</v>
          </cell>
          <cell r="G433" t="str">
            <v>NewGen Ventures_50 ME Mall Rd</v>
          </cell>
          <cell r="I433" t="str">
            <v>South Portland</v>
          </cell>
          <cell r="J433" t="str">
            <v>ME</v>
          </cell>
          <cell r="L433" t="str">
            <v>Central Maine Power Company</v>
          </cell>
          <cell r="M433" t="str">
            <v>Solar Photovoltaic</v>
          </cell>
          <cell r="N433">
            <v>9.9000000000000005E-2</v>
          </cell>
          <cell r="P433" t="str">
            <v>MSS74671</v>
          </cell>
          <cell r="X433" t="str">
            <v>Yes</v>
          </cell>
          <cell r="Y433" t="str">
            <v>Yes</v>
          </cell>
          <cell r="Z433" t="str">
            <v>No</v>
          </cell>
        </row>
        <row r="434">
          <cell r="A434" t="str">
            <v>2020-00327</v>
          </cell>
          <cell r="B434" t="str">
            <v>Approved</v>
          </cell>
          <cell r="F434">
            <v>45376</v>
          </cell>
          <cell r="G434" t="str">
            <v>Sabattus SB 01 LLC</v>
          </cell>
          <cell r="I434" t="str">
            <v>Sabattus</v>
          </cell>
          <cell r="J434" t="str">
            <v>ME</v>
          </cell>
          <cell r="L434" t="str">
            <v>Central Maine Power Company</v>
          </cell>
          <cell r="M434" t="str">
            <v>Solar Photovoltaic</v>
          </cell>
          <cell r="N434">
            <v>4.8760000000000003</v>
          </cell>
          <cell r="P434" t="str">
            <v>MSS74681</v>
          </cell>
          <cell r="X434" t="str">
            <v>Yes</v>
          </cell>
          <cell r="Y434" t="str">
            <v>Yes</v>
          </cell>
          <cell r="Z434" t="str">
            <v>No</v>
          </cell>
        </row>
        <row r="435">
          <cell r="A435" t="str">
            <v>2024-00026</v>
          </cell>
          <cell r="B435" t="str">
            <v>Revoked</v>
          </cell>
          <cell r="F435">
            <v>45376</v>
          </cell>
          <cell r="G435" t="str">
            <v>Gorham Solar 1</v>
          </cell>
          <cell r="I435" t="str">
            <v>Gorham</v>
          </cell>
          <cell r="J435" t="str">
            <v>ME</v>
          </cell>
          <cell r="L435" t="str">
            <v>Clean Capital</v>
          </cell>
          <cell r="M435" t="str">
            <v>Solar Photovoltaic</v>
          </cell>
          <cell r="N435">
            <v>4.99</v>
          </cell>
          <cell r="P435" t="str">
            <v>NON191230</v>
          </cell>
          <cell r="X435" t="str">
            <v>Yes</v>
          </cell>
          <cell r="Y435" t="str">
            <v>Yes</v>
          </cell>
          <cell r="Z435" t="str">
            <v>No</v>
          </cell>
        </row>
        <row r="436">
          <cell r="A436" t="str">
            <v>2022-00047</v>
          </cell>
          <cell r="B436" t="str">
            <v>Approved</v>
          </cell>
          <cell r="F436">
            <v>45376</v>
          </cell>
          <cell r="G436" t="str">
            <v>Caterpillar Hill Road</v>
          </cell>
          <cell r="I436" t="str">
            <v>Sedgewick</v>
          </cell>
          <cell r="J436" t="str">
            <v>ME</v>
          </cell>
          <cell r="L436" t="str">
            <v>Versant Power</v>
          </cell>
          <cell r="M436" t="str">
            <v>Solar Photovoltaic</v>
          </cell>
          <cell r="N436">
            <v>4.99</v>
          </cell>
          <cell r="P436" t="str">
            <v>MSS74631</v>
          </cell>
          <cell r="X436" t="str">
            <v>Yes</v>
          </cell>
          <cell r="Y436" t="str">
            <v>Yes</v>
          </cell>
          <cell r="Z436" t="str">
            <v>No</v>
          </cell>
        </row>
        <row r="437">
          <cell r="A437" t="str">
            <v>2022-00047</v>
          </cell>
          <cell r="B437" t="str">
            <v>Approved</v>
          </cell>
          <cell r="F437">
            <v>45376</v>
          </cell>
          <cell r="G437" t="str">
            <v>Wishcamper Properties</v>
          </cell>
          <cell r="I437" t="str">
            <v>Hampden</v>
          </cell>
          <cell r="J437" t="str">
            <v>ME</v>
          </cell>
          <cell r="L437" t="str">
            <v>Versant Power</v>
          </cell>
          <cell r="M437" t="str">
            <v>Solar Photovoltaic</v>
          </cell>
          <cell r="N437">
            <v>4.95</v>
          </cell>
          <cell r="P437" t="str">
            <v>MSS74654</v>
          </cell>
          <cell r="X437" t="str">
            <v>Yes</v>
          </cell>
          <cell r="Y437" t="str">
            <v>Yes</v>
          </cell>
          <cell r="Z437" t="str">
            <v>No</v>
          </cell>
        </row>
        <row r="438">
          <cell r="A438" t="str">
            <v>2020-00327</v>
          </cell>
          <cell r="B438" t="str">
            <v>Approved</v>
          </cell>
          <cell r="F438">
            <v>45376</v>
          </cell>
          <cell r="G438" t="str">
            <v>Cedar Works Inc</v>
          </cell>
          <cell r="I438" t="str">
            <v>Rockland</v>
          </cell>
          <cell r="J438" t="str">
            <v>ME</v>
          </cell>
          <cell r="L438" t="str">
            <v>Central Maine Power Company</v>
          </cell>
          <cell r="M438" t="str">
            <v>Solar Photovoltaic</v>
          </cell>
          <cell r="N438">
            <v>0.3</v>
          </cell>
          <cell r="P438" t="str">
            <v>MSS74673</v>
          </cell>
          <cell r="X438" t="str">
            <v>Yes</v>
          </cell>
          <cell r="Y438" t="str">
            <v>Yes</v>
          </cell>
          <cell r="Z438" t="str">
            <v>No</v>
          </cell>
        </row>
        <row r="439">
          <cell r="A439" t="str">
            <v>2020-00327</v>
          </cell>
          <cell r="B439" t="str">
            <v>Approved</v>
          </cell>
          <cell r="F439">
            <v>45376</v>
          </cell>
          <cell r="G439" t="str">
            <v>Brunswick School Dept_Jordan</v>
          </cell>
          <cell r="I439" t="str">
            <v>Brunswick</v>
          </cell>
          <cell r="J439" t="str">
            <v>ME</v>
          </cell>
          <cell r="L439" t="str">
            <v>Central Maine Power Company</v>
          </cell>
          <cell r="M439" t="str">
            <v>Solar Photovoltaic</v>
          </cell>
          <cell r="N439">
            <v>0.26</v>
          </cell>
          <cell r="P439" t="str">
            <v>MSS74680</v>
          </cell>
          <cell r="X439" t="str">
            <v>Yes</v>
          </cell>
          <cell r="Y439" t="str">
            <v>Yes</v>
          </cell>
          <cell r="Z439" t="str">
            <v>No</v>
          </cell>
        </row>
        <row r="440">
          <cell r="A440" t="str">
            <v>2020-00327</v>
          </cell>
          <cell r="B440" t="str">
            <v>Approved</v>
          </cell>
          <cell r="F440">
            <v>45376</v>
          </cell>
          <cell r="G440" t="str">
            <v>Town of Poland</v>
          </cell>
          <cell r="I440" t="str">
            <v>Poland</v>
          </cell>
          <cell r="J440" t="str">
            <v>ME</v>
          </cell>
          <cell r="L440" t="str">
            <v>Central Maine Power Company</v>
          </cell>
          <cell r="M440" t="str">
            <v>Solar Photovoltaic</v>
          </cell>
          <cell r="N440">
            <v>0.08</v>
          </cell>
          <cell r="P440" t="str">
            <v>MSS74581</v>
          </cell>
          <cell r="X440" t="str">
            <v>Yes</v>
          </cell>
          <cell r="Y440" t="str">
            <v>Yes</v>
          </cell>
          <cell r="Z440" t="str">
            <v>No</v>
          </cell>
        </row>
        <row r="441">
          <cell r="A441" t="str">
            <v>2020-00327</v>
          </cell>
          <cell r="B441" t="str">
            <v>Approved</v>
          </cell>
          <cell r="F441">
            <v>45376</v>
          </cell>
          <cell r="G441" t="str">
            <v>NewGen Ventures_70 ME Mall Rd</v>
          </cell>
          <cell r="I441" t="str">
            <v>South Portland</v>
          </cell>
          <cell r="J441" t="str">
            <v>ME</v>
          </cell>
          <cell r="L441" t="str">
            <v>Central Maine Power Company</v>
          </cell>
          <cell r="M441" t="str">
            <v>Solar Photovoltaic</v>
          </cell>
          <cell r="N441">
            <v>6.6000000000000003E-2</v>
          </cell>
          <cell r="P441" t="str">
            <v>MSS74578</v>
          </cell>
          <cell r="X441" t="str">
            <v>Yes</v>
          </cell>
          <cell r="Y441" t="str">
            <v>Yes</v>
          </cell>
          <cell r="Z441" t="str">
            <v>No</v>
          </cell>
        </row>
        <row r="442">
          <cell r="A442" t="str">
            <v>2020-00327</v>
          </cell>
          <cell r="B442" t="str">
            <v>Approved</v>
          </cell>
          <cell r="F442">
            <v>45376</v>
          </cell>
          <cell r="G442" t="str">
            <v>National Distributors Inc</v>
          </cell>
          <cell r="I442" t="str">
            <v>South Portland</v>
          </cell>
          <cell r="J442" t="str">
            <v>ME</v>
          </cell>
          <cell r="L442" t="str">
            <v>Central Maine Power Company</v>
          </cell>
          <cell r="M442" t="str">
            <v>Solar Photovoltaic</v>
          </cell>
          <cell r="N442">
            <v>0.35</v>
          </cell>
          <cell r="P442" t="str">
            <v>MSS74683</v>
          </cell>
          <cell r="X442" t="str">
            <v>Yes</v>
          </cell>
          <cell r="Y442" t="str">
            <v>Yes</v>
          </cell>
          <cell r="Z442" t="str">
            <v>No</v>
          </cell>
        </row>
        <row r="443">
          <cell r="A443" t="str">
            <v>2020-00327</v>
          </cell>
          <cell r="B443" t="str">
            <v>Approved</v>
          </cell>
          <cell r="F443">
            <v>45376</v>
          </cell>
          <cell r="G443" t="str">
            <v>Forefront Partners 1 LP</v>
          </cell>
          <cell r="I443" t="str">
            <v>Portland</v>
          </cell>
          <cell r="J443" t="str">
            <v>ME</v>
          </cell>
          <cell r="L443" t="str">
            <v>Central Maine Power Company</v>
          </cell>
          <cell r="M443" t="str">
            <v>Solar Photovoltaic</v>
          </cell>
          <cell r="N443">
            <v>0.1</v>
          </cell>
          <cell r="P443" t="str">
            <v>MSS74679</v>
          </cell>
          <cell r="X443" t="str">
            <v>Yes</v>
          </cell>
          <cell r="Y443" t="str">
            <v>Yes</v>
          </cell>
          <cell r="Z443" t="str">
            <v>No</v>
          </cell>
        </row>
        <row r="444">
          <cell r="A444" t="str">
            <v>2024-00039</v>
          </cell>
          <cell r="B444" t="str">
            <v>Approved</v>
          </cell>
          <cell r="F444">
            <v>45432</v>
          </cell>
          <cell r="G444" t="str">
            <v>Penacook Upper Falls</v>
          </cell>
          <cell r="I444" t="str">
            <v>Boscawen</v>
          </cell>
          <cell r="J444" t="str">
            <v>NH</v>
          </cell>
          <cell r="L444" t="str">
            <v>Briar Hydro Associates, LP</v>
          </cell>
          <cell r="M444" t="str">
            <v>Hydroelectric</v>
          </cell>
          <cell r="N444">
            <v>3.02</v>
          </cell>
          <cell r="P444" t="str">
            <v>MSS872</v>
          </cell>
          <cell r="X444" t="str">
            <v>Yes</v>
          </cell>
          <cell r="Y444" t="str">
            <v>No</v>
          </cell>
          <cell r="Z444" t="str">
            <v>No</v>
          </cell>
        </row>
        <row r="445">
          <cell r="A445" t="str">
            <v>2020-00327</v>
          </cell>
          <cell r="B445" t="str">
            <v>Approved</v>
          </cell>
          <cell r="F445">
            <v>45432</v>
          </cell>
          <cell r="G445" t="str">
            <v>Hardypond Development Co LLC</v>
          </cell>
          <cell r="I445" t="str">
            <v>Saco</v>
          </cell>
          <cell r="J445" t="str">
            <v>ME</v>
          </cell>
          <cell r="L445" t="str">
            <v>Central Maine Power Company</v>
          </cell>
          <cell r="M445" t="str">
            <v>Solar Photovoltaic</v>
          </cell>
          <cell r="N445">
            <v>3.5000000000000003E-2</v>
          </cell>
          <cell r="P445" t="str">
            <v>MSS74691</v>
          </cell>
          <cell r="X445" t="str">
            <v>Yes</v>
          </cell>
          <cell r="Y445" t="str">
            <v>Yes</v>
          </cell>
          <cell r="Z445" t="str">
            <v>No</v>
          </cell>
        </row>
        <row r="446">
          <cell r="A446" t="str">
            <v>2020-00327</v>
          </cell>
          <cell r="B446" t="str">
            <v>Approved</v>
          </cell>
          <cell r="F446">
            <v>45432</v>
          </cell>
          <cell r="G446" t="str">
            <v>Harris Dairy Farm</v>
          </cell>
          <cell r="I446" t="str">
            <v>Dayton</v>
          </cell>
          <cell r="J446" t="str">
            <v>ME</v>
          </cell>
          <cell r="L446" t="str">
            <v>Central Maine Power Company</v>
          </cell>
          <cell r="M446" t="str">
            <v>Solar Photovoltaic</v>
          </cell>
          <cell r="N446">
            <v>3.5000000000000003E-2</v>
          </cell>
          <cell r="P446" t="str">
            <v>MSS74682</v>
          </cell>
          <cell r="X446" t="str">
            <v>Yes</v>
          </cell>
          <cell r="Y446" t="str">
            <v>Yes</v>
          </cell>
          <cell r="Z446" t="str">
            <v>No</v>
          </cell>
        </row>
        <row r="447">
          <cell r="A447" t="str">
            <v>2020-00327</v>
          </cell>
          <cell r="B447" t="str">
            <v>Approved</v>
          </cell>
          <cell r="F447">
            <v>45432</v>
          </cell>
          <cell r="G447" t="str">
            <v>John Lafayette</v>
          </cell>
          <cell r="I447" t="str">
            <v>Hampden</v>
          </cell>
          <cell r="J447" t="str">
            <v>ME</v>
          </cell>
          <cell r="L447" t="str">
            <v>Central Maine Power Company</v>
          </cell>
          <cell r="M447" t="str">
            <v>Solar Photovoltaic</v>
          </cell>
          <cell r="N447">
            <v>0.23</v>
          </cell>
          <cell r="P447" t="str">
            <v>MSS74684</v>
          </cell>
          <cell r="X447" t="str">
            <v>Yes</v>
          </cell>
          <cell r="Y447" t="str">
            <v>Yes</v>
          </cell>
          <cell r="Z447" t="str">
            <v>No</v>
          </cell>
        </row>
        <row r="448">
          <cell r="A448" t="str">
            <v>2020-00327</v>
          </cell>
          <cell r="B448" t="str">
            <v>Approved</v>
          </cell>
          <cell r="F448">
            <v>45432</v>
          </cell>
          <cell r="G448" t="str">
            <v>University of NE Biddeford</v>
          </cell>
          <cell r="I448" t="str">
            <v>Biddeford</v>
          </cell>
          <cell r="J448" t="str">
            <v>ME</v>
          </cell>
          <cell r="L448" t="str">
            <v>Central Maine Power Company</v>
          </cell>
          <cell r="M448" t="str">
            <v>Solar Photovoltaic</v>
          </cell>
          <cell r="N448">
            <v>0.24</v>
          </cell>
          <cell r="P448" t="str">
            <v>MSS74449</v>
          </cell>
          <cell r="X448" t="str">
            <v>Yes</v>
          </cell>
          <cell r="Y448" t="str">
            <v>Yes</v>
          </cell>
          <cell r="Z448" t="str">
            <v>No</v>
          </cell>
        </row>
        <row r="449">
          <cell r="A449" t="str">
            <v>2020-00327</v>
          </cell>
          <cell r="B449" t="str">
            <v>Approved</v>
          </cell>
          <cell r="F449">
            <v>45432</v>
          </cell>
          <cell r="G449" t="str">
            <v>South Paris PV LLC</v>
          </cell>
          <cell r="I449" t="str">
            <v>South Paris</v>
          </cell>
          <cell r="J449" t="str">
            <v>ME</v>
          </cell>
          <cell r="L449" t="str">
            <v>Central Maine Power Company</v>
          </cell>
          <cell r="M449" t="str">
            <v>Solar Photovoltaic</v>
          </cell>
          <cell r="N449">
            <v>4.851</v>
          </cell>
          <cell r="P449" t="str">
            <v>MSS74685</v>
          </cell>
          <cell r="X449" t="str">
            <v>Yes</v>
          </cell>
          <cell r="Y449" t="str">
            <v>Yes</v>
          </cell>
          <cell r="Z449" t="str">
            <v>No</v>
          </cell>
        </row>
        <row r="450">
          <cell r="A450" t="str">
            <v>2024-00060</v>
          </cell>
          <cell r="B450" t="str">
            <v>Revoked</v>
          </cell>
          <cell r="F450">
            <v>45434</v>
          </cell>
          <cell r="G450" t="str">
            <v>Union Street Solar, LLC</v>
          </cell>
          <cell r="I450" t="str">
            <v>Bangor</v>
          </cell>
          <cell r="J450" t="str">
            <v>ME</v>
          </cell>
          <cell r="L450" t="str">
            <v>Summit Ridge Energy, LLC</v>
          </cell>
          <cell r="M450" t="str">
            <v>Solar Photovoltaic</v>
          </cell>
          <cell r="N450">
            <v>2</v>
          </cell>
          <cell r="P450" t="str">
            <v>NON196729</v>
          </cell>
          <cell r="X450" t="str">
            <v>Yes</v>
          </cell>
          <cell r="Y450" t="str">
            <v>Yes</v>
          </cell>
          <cell r="Z450" t="str">
            <v>No</v>
          </cell>
        </row>
        <row r="451">
          <cell r="A451" t="str">
            <v>2024-00074</v>
          </cell>
          <cell r="B451" t="str">
            <v>Denied</v>
          </cell>
          <cell r="F451">
            <v>45518</v>
          </cell>
          <cell r="G451" t="str">
            <v>Generate NB Fuel Cells, LLC</v>
          </cell>
          <cell r="I451" t="str">
            <v>Wilmington</v>
          </cell>
          <cell r="J451" t="str">
            <v>DE</v>
          </cell>
          <cell r="L451" t="str">
            <v>Generate Capital</v>
          </cell>
          <cell r="M451" t="str">
            <v>Fuel Cells (natural gas)</v>
          </cell>
          <cell r="N451">
            <v>20</v>
          </cell>
          <cell r="X451" t="str">
            <v>Yes</v>
          </cell>
          <cell r="Y451" t="str">
            <v>No</v>
          </cell>
          <cell r="Z451" t="str">
            <v>No</v>
          </cell>
        </row>
        <row r="452">
          <cell r="A452" t="str">
            <v>2022-00047</v>
          </cell>
          <cell r="B452" t="str">
            <v>Approved</v>
          </cell>
          <cell r="F452">
            <v>45434</v>
          </cell>
          <cell r="G452" t="str">
            <v>Easton CSG</v>
          </cell>
          <cell r="I452" t="str">
            <v>Easton</v>
          </cell>
          <cell r="J452" t="str">
            <v>ME</v>
          </cell>
          <cell r="L452" t="str">
            <v>Versant Power</v>
          </cell>
          <cell r="M452" t="str">
            <v>Solar Photovoltaic</v>
          </cell>
          <cell r="N452">
            <v>3.25</v>
          </cell>
          <cell r="P452" t="str">
            <v>GEN5047</v>
          </cell>
          <cell r="X452" t="str">
            <v>Yes</v>
          </cell>
          <cell r="Y452" t="str">
            <v>Yes</v>
          </cell>
          <cell r="Z452" t="str">
            <v>No</v>
          </cell>
        </row>
        <row r="453">
          <cell r="A453" t="str">
            <v>2022-00047</v>
          </cell>
          <cell r="B453" t="str">
            <v>Approved</v>
          </cell>
          <cell r="F453">
            <v>45434</v>
          </cell>
          <cell r="G453" t="str">
            <v>Bradford General Store</v>
          </cell>
          <cell r="I453" t="str">
            <v>Bradford</v>
          </cell>
          <cell r="J453" t="str">
            <v>ME</v>
          </cell>
          <cell r="L453" t="str">
            <v>Versant Power</v>
          </cell>
          <cell r="M453" t="str">
            <v>Solar Photovoltaic</v>
          </cell>
          <cell r="N453">
            <v>0.05</v>
          </cell>
          <cell r="P453" t="str">
            <v>MSS74678</v>
          </cell>
          <cell r="X453" t="str">
            <v>Yes</v>
          </cell>
          <cell r="Y453" t="str">
            <v>Yes</v>
          </cell>
          <cell r="Z453" t="str">
            <v>No</v>
          </cell>
        </row>
        <row r="454">
          <cell r="A454" t="str">
            <v>2020-00327</v>
          </cell>
          <cell r="B454" t="str">
            <v>Approved</v>
          </cell>
          <cell r="F454">
            <v>45434</v>
          </cell>
          <cell r="G454" t="str">
            <v>Maine DG Holdings Vassalboro</v>
          </cell>
          <cell r="I454" t="str">
            <v>Vassalboro</v>
          </cell>
          <cell r="J454" t="str">
            <v>ME</v>
          </cell>
          <cell r="L454" t="str">
            <v>Central Maine Power Company</v>
          </cell>
          <cell r="M454" t="str">
            <v>Solar Photovoltaic</v>
          </cell>
          <cell r="N454">
            <v>3.1779999999999999</v>
          </cell>
          <cell r="P454" t="str">
            <v>MSS74783</v>
          </cell>
          <cell r="X454" t="str">
            <v>Yes</v>
          </cell>
          <cell r="Y454" t="str">
            <v>Yes</v>
          </cell>
          <cell r="Z454" t="str">
            <v>No</v>
          </cell>
        </row>
        <row r="455">
          <cell r="A455" t="str">
            <v>2020-00327</v>
          </cell>
          <cell r="B455" t="str">
            <v>Approved</v>
          </cell>
          <cell r="F455">
            <v>45434</v>
          </cell>
          <cell r="G455" t="str">
            <v>Fryeburg Rec Department</v>
          </cell>
          <cell r="I455" t="str">
            <v>Fryeburg</v>
          </cell>
          <cell r="J455" t="str">
            <v>ME</v>
          </cell>
          <cell r="L455" t="str">
            <v>Central Maine Power Company</v>
          </cell>
          <cell r="M455" t="str">
            <v>Solar Photovoltaic</v>
          </cell>
          <cell r="N455">
            <v>3.4000000000000002E-2</v>
          </cell>
          <cell r="P455" t="str">
            <v>MSS74789</v>
          </cell>
          <cell r="X455" t="str">
            <v>Yes</v>
          </cell>
          <cell r="Y455" t="str">
            <v>Yes</v>
          </cell>
          <cell r="Z455" t="str">
            <v>No</v>
          </cell>
        </row>
        <row r="456">
          <cell r="A456" t="str">
            <v>2020-00327</v>
          </cell>
          <cell r="B456" t="str">
            <v>Approved</v>
          </cell>
          <cell r="F456">
            <v>45434</v>
          </cell>
          <cell r="G456" t="str">
            <v>Bangor Savings Bank - Union</v>
          </cell>
          <cell r="I456" t="str">
            <v>Union</v>
          </cell>
          <cell r="J456" t="str">
            <v>ME</v>
          </cell>
          <cell r="L456" t="str">
            <v>Central Maine Power Company</v>
          </cell>
          <cell r="M456" t="str">
            <v>Solar Photovoltaic</v>
          </cell>
          <cell r="N456">
            <v>0.14599999999999999</v>
          </cell>
          <cell r="P456" t="str">
            <v>MSS74729</v>
          </cell>
          <cell r="X456" t="str">
            <v>Yes</v>
          </cell>
          <cell r="Y456" t="str">
            <v>Yes</v>
          </cell>
          <cell r="Z456" t="str">
            <v>No</v>
          </cell>
        </row>
        <row r="457">
          <cell r="A457" t="str">
            <v>2020-00327</v>
          </cell>
          <cell r="B457" t="str">
            <v>Approved</v>
          </cell>
          <cell r="F457">
            <v>45434</v>
          </cell>
          <cell r="G457" t="str">
            <v>HEP Farmington SPV</v>
          </cell>
          <cell r="I457" t="str">
            <v>Farmington</v>
          </cell>
          <cell r="J457" t="str">
            <v>ME</v>
          </cell>
          <cell r="L457" t="str">
            <v>Central Maine Power Company</v>
          </cell>
          <cell r="M457" t="str">
            <v>Solar Photovoltaic</v>
          </cell>
          <cell r="N457">
            <v>4.875</v>
          </cell>
          <cell r="P457" t="str">
            <v>MSS74551</v>
          </cell>
          <cell r="X457" t="str">
            <v>Yes</v>
          </cell>
          <cell r="Y457" t="str">
            <v>Yes</v>
          </cell>
          <cell r="Z457" t="str">
            <v>No</v>
          </cell>
        </row>
        <row r="458">
          <cell r="A458" t="str">
            <v>2020-00327</v>
          </cell>
          <cell r="B458" t="str">
            <v>Approved</v>
          </cell>
          <cell r="F458">
            <v>45434</v>
          </cell>
          <cell r="G458" t="str">
            <v>Eagle Industries</v>
          </cell>
          <cell r="I458" t="str">
            <v>Hollis Center</v>
          </cell>
          <cell r="J458" t="str">
            <v>ME</v>
          </cell>
          <cell r="L458" t="str">
            <v>Central Maine Power Company</v>
          </cell>
          <cell r="M458" t="str">
            <v>Solar Photovoltaic</v>
          </cell>
          <cell r="N458">
            <v>0.12</v>
          </cell>
          <cell r="P458" t="str">
            <v>MSS74791</v>
          </cell>
          <cell r="X458" t="str">
            <v>Yes</v>
          </cell>
          <cell r="Y458" t="str">
            <v>Yes</v>
          </cell>
          <cell r="Z458" t="str">
            <v>No</v>
          </cell>
        </row>
        <row r="459">
          <cell r="A459" t="str">
            <v>2020-00327</v>
          </cell>
          <cell r="B459" t="str">
            <v>Approved</v>
          </cell>
          <cell r="F459">
            <v>45434</v>
          </cell>
          <cell r="G459" t="str">
            <v>ME Athens Ridge Rd Solar LLC</v>
          </cell>
          <cell r="I459" t="str">
            <v>Athens</v>
          </cell>
          <cell r="J459" t="str">
            <v>ME</v>
          </cell>
          <cell r="L459" t="str">
            <v>Central Maine Power Company</v>
          </cell>
          <cell r="M459" t="str">
            <v>Solar Photovoltaic</v>
          </cell>
          <cell r="N459">
            <v>2.7490000000000001</v>
          </cell>
          <cell r="P459" t="str">
            <v>MSS74793</v>
          </cell>
          <cell r="X459" t="str">
            <v>Yes</v>
          </cell>
          <cell r="Y459" t="str">
            <v>Yes</v>
          </cell>
          <cell r="Z459" t="str">
            <v>No</v>
          </cell>
        </row>
        <row r="460">
          <cell r="A460" t="str">
            <v>2024-00083</v>
          </cell>
          <cell r="B460" t="str">
            <v>Revoked</v>
          </cell>
          <cell r="F460">
            <v>45434</v>
          </cell>
          <cell r="G460" t="str">
            <v>Washington Street</v>
          </cell>
          <cell r="I460" t="str">
            <v>Auburn</v>
          </cell>
          <cell r="J460" t="str">
            <v>ME</v>
          </cell>
          <cell r="L460" t="str">
            <v>ME Washington HS CSG LLC</v>
          </cell>
          <cell r="M460" t="str">
            <v>Solar Photovoltaic</v>
          </cell>
          <cell r="N460">
            <v>0.69420000000000004</v>
          </cell>
          <cell r="P460" t="str">
            <v>NON183872</v>
          </cell>
          <cell r="X460" t="str">
            <v>Yes</v>
          </cell>
          <cell r="Y460" t="str">
            <v>Yes</v>
          </cell>
          <cell r="Z460" t="str">
            <v>No</v>
          </cell>
        </row>
        <row r="461">
          <cell r="A461" t="str">
            <v>2022‐00047</v>
          </cell>
          <cell r="B461" t="str">
            <v>Withdrawn</v>
          </cell>
          <cell r="G461" t="str">
            <v>Monticello Solar</v>
          </cell>
          <cell r="I461" t="str">
            <v>Monticello</v>
          </cell>
          <cell r="J461" t="str">
            <v>ME</v>
          </cell>
          <cell r="L461" t="str">
            <v>Versant Power</v>
          </cell>
          <cell r="M461" t="str">
            <v>Solar Photovoltaic</v>
          </cell>
          <cell r="N461">
            <v>4.9800000000000004</v>
          </cell>
          <cell r="P461" t="str">
            <v>NON199053</v>
          </cell>
          <cell r="X461" t="str">
            <v>Yes</v>
          </cell>
          <cell r="Y461" t="str">
            <v>Yes</v>
          </cell>
          <cell r="Z461" t="str">
            <v>No</v>
          </cell>
        </row>
        <row r="462">
          <cell r="A462" t="str">
            <v>2020-00327</v>
          </cell>
          <cell r="B462" t="str">
            <v>Approved</v>
          </cell>
          <cell r="F462">
            <v>45434</v>
          </cell>
          <cell r="G462" t="str">
            <v>Penobscot Narrow Solar</v>
          </cell>
          <cell r="I462" t="str">
            <v>Bucksport</v>
          </cell>
          <cell r="J462" t="str">
            <v>ME</v>
          </cell>
          <cell r="L462" t="str">
            <v>Central Maine Power Company</v>
          </cell>
          <cell r="M462" t="str">
            <v>Solar Photovoltaic</v>
          </cell>
          <cell r="N462">
            <v>4.9800000000000004</v>
          </cell>
          <cell r="P462" t="str">
            <v>MSS74835</v>
          </cell>
          <cell r="X462" t="str">
            <v>Yes</v>
          </cell>
          <cell r="Y462" t="str">
            <v>Yes</v>
          </cell>
          <cell r="Z462" t="str">
            <v>No</v>
          </cell>
        </row>
        <row r="463">
          <cell r="A463" t="str">
            <v>2020-00327</v>
          </cell>
          <cell r="B463" t="str">
            <v>Approved</v>
          </cell>
          <cell r="F463">
            <v>45434</v>
          </cell>
          <cell r="G463" t="str">
            <v>Oak Hill Senior Housing LP</v>
          </cell>
          <cell r="I463" t="str">
            <v>Scarborough</v>
          </cell>
          <cell r="J463" t="str">
            <v>ME</v>
          </cell>
          <cell r="L463" t="str">
            <v>Central Maine Power Company</v>
          </cell>
          <cell r="M463" t="str">
            <v>Solar Photovoltaic</v>
          </cell>
          <cell r="N463">
            <v>8.5000000000000006E-2</v>
          </cell>
          <cell r="P463" t="str">
            <v>MSS74792</v>
          </cell>
          <cell r="X463" t="str">
            <v>Yes</v>
          </cell>
          <cell r="Y463" t="str">
            <v>Yes</v>
          </cell>
          <cell r="Z463" t="str">
            <v>No</v>
          </cell>
        </row>
        <row r="464">
          <cell r="A464" t="str">
            <v>2020-00327</v>
          </cell>
          <cell r="B464" t="str">
            <v>Approved</v>
          </cell>
          <cell r="F464">
            <v>45434</v>
          </cell>
          <cell r="G464" t="str">
            <v>ME CDG 007 LLC</v>
          </cell>
          <cell r="I464" t="str">
            <v>Dover Foxcroft</v>
          </cell>
          <cell r="J464" t="str">
            <v>ME</v>
          </cell>
          <cell r="L464" t="str">
            <v>Central Maine Power Company</v>
          </cell>
          <cell r="M464" t="str">
            <v>Solar Photovoltaic</v>
          </cell>
          <cell r="N464">
            <v>0.84</v>
          </cell>
          <cell r="P464" t="str">
            <v>MSS74687</v>
          </cell>
          <cell r="X464" t="str">
            <v>Yes</v>
          </cell>
          <cell r="Y464" t="str">
            <v>Yes</v>
          </cell>
          <cell r="Z464" t="str">
            <v>No</v>
          </cell>
        </row>
        <row r="465">
          <cell r="A465" t="str">
            <v>2024-00086</v>
          </cell>
          <cell r="B465" t="str">
            <v>Revoked</v>
          </cell>
          <cell r="F465">
            <v>45434</v>
          </cell>
          <cell r="G465" t="str">
            <v>Auburn Renewables LLC</v>
          </cell>
          <cell r="I465" t="str">
            <v>Auburn</v>
          </cell>
          <cell r="J465" t="str">
            <v>ME</v>
          </cell>
          <cell r="L465" t="str">
            <v>Nexamp, Inc</v>
          </cell>
          <cell r="M465" t="str">
            <v>Solar Photovoltaic</v>
          </cell>
          <cell r="N465">
            <v>4.99</v>
          </cell>
          <cell r="P465" t="str">
            <v>NON199339</v>
          </cell>
          <cell r="X465" t="str">
            <v>Yes</v>
          </cell>
          <cell r="Y465" t="str">
            <v>Yes</v>
          </cell>
          <cell r="Z465" t="str">
            <v>No</v>
          </cell>
        </row>
        <row r="466">
          <cell r="A466" t="str">
            <v>2022-00047</v>
          </cell>
          <cell r="B466" t="str">
            <v>Withdrawn</v>
          </cell>
          <cell r="G466" t="str">
            <v>Scopan</v>
          </cell>
          <cell r="I466" t="str">
            <v>Masardis</v>
          </cell>
          <cell r="J466" t="str">
            <v>ME</v>
          </cell>
          <cell r="L466" t="str">
            <v>Versant Power</v>
          </cell>
          <cell r="M466" t="str">
            <v>Hydroelectric</v>
          </cell>
          <cell r="N466">
            <v>1.4</v>
          </cell>
          <cell r="P466" t="str">
            <v>GEN5045</v>
          </cell>
          <cell r="X466" t="str">
            <v>Yes</v>
          </cell>
          <cell r="Y466" t="str">
            <v>No</v>
          </cell>
          <cell r="Z466" t="str">
            <v>No</v>
          </cell>
        </row>
        <row r="467">
          <cell r="A467" t="str">
            <v>2020-00327</v>
          </cell>
          <cell r="B467" t="str">
            <v>Approved</v>
          </cell>
          <cell r="F467">
            <v>45504</v>
          </cell>
          <cell r="G467" t="str">
            <v>Shepard Brothers</v>
          </cell>
          <cell r="I467" t="str">
            <v>Thomaston</v>
          </cell>
          <cell r="J467" t="str">
            <v>ME</v>
          </cell>
          <cell r="L467" t="str">
            <v>Central Maine Power Company</v>
          </cell>
          <cell r="M467" t="str">
            <v>Solar Photovoltaic</v>
          </cell>
          <cell r="N467">
            <v>0.2</v>
          </cell>
          <cell r="P467" t="str">
            <v>MSS74757</v>
          </cell>
          <cell r="X467" t="str">
            <v>Yes</v>
          </cell>
          <cell r="Y467" t="str">
            <v>Yes</v>
          </cell>
          <cell r="Z467" t="str">
            <v>No</v>
          </cell>
        </row>
        <row r="468">
          <cell r="A468" t="str">
            <v>2020-00327</v>
          </cell>
          <cell r="B468" t="str">
            <v>Approved</v>
          </cell>
          <cell r="F468">
            <v>45504</v>
          </cell>
          <cell r="G468" t="str">
            <v>Town of Casco</v>
          </cell>
          <cell r="I468" t="str">
            <v>Casco</v>
          </cell>
          <cell r="J468" t="str">
            <v>ME</v>
          </cell>
          <cell r="L468" t="str">
            <v>Central Maine Power Company</v>
          </cell>
          <cell r="M468" t="str">
            <v>Solar Photovoltaic</v>
          </cell>
          <cell r="N468">
            <v>0.115</v>
          </cell>
          <cell r="P468" t="str">
            <v>MSS74790</v>
          </cell>
          <cell r="X468" t="str">
            <v>Yes</v>
          </cell>
          <cell r="Y468" t="str">
            <v>Yes</v>
          </cell>
          <cell r="Z468" t="str">
            <v>No</v>
          </cell>
        </row>
        <row r="469">
          <cell r="A469" t="str">
            <v>2024-00114</v>
          </cell>
          <cell r="B469" t="str">
            <v>Incomplete</v>
          </cell>
          <cell r="G469" t="str">
            <v>Emery Meadow Solar Station LLC</v>
          </cell>
          <cell r="I469" t="str">
            <v>Buxton</v>
          </cell>
          <cell r="J469" t="str">
            <v>ME</v>
          </cell>
          <cell r="L469" t="str">
            <v>Glenvale LLC</v>
          </cell>
          <cell r="M469" t="str">
            <v>Solar Photovoltaic</v>
          </cell>
          <cell r="N469">
            <v>17.100000000000001</v>
          </cell>
          <cell r="X469" t="str">
            <v>Yes</v>
          </cell>
          <cell r="Y469" t="str">
            <v>Yes</v>
          </cell>
          <cell r="Z469" t="str">
            <v>No</v>
          </cell>
        </row>
        <row r="470">
          <cell r="A470" t="str">
            <v>2024-00116</v>
          </cell>
          <cell r="B470" t="str">
            <v>Approved</v>
          </cell>
          <cell r="F470">
            <v>45504</v>
          </cell>
          <cell r="G470" t="str">
            <v>West Gardiner SPV LLC</v>
          </cell>
          <cell r="I470" t="str">
            <v>West Gardiner</v>
          </cell>
          <cell r="J470" t="str">
            <v>ME</v>
          </cell>
          <cell r="L470" t="str">
            <v>West Gardiner SPV LLC</v>
          </cell>
          <cell r="M470" t="str">
            <v>Solar Photovoltaic</v>
          </cell>
          <cell r="N470">
            <v>0.46600000000000003</v>
          </cell>
          <cell r="P470" t="str">
            <v>NON188599</v>
          </cell>
          <cell r="X470" t="str">
            <v>Yes</v>
          </cell>
          <cell r="Y470" t="str">
            <v>Yes</v>
          </cell>
          <cell r="Z470" t="str">
            <v>No</v>
          </cell>
        </row>
        <row r="471">
          <cell r="A471" t="str">
            <v>2022-00047</v>
          </cell>
          <cell r="B471" t="str">
            <v>Approved</v>
          </cell>
          <cell r="F471">
            <v>45504</v>
          </cell>
          <cell r="G471" t="str">
            <v>Monticello Solar</v>
          </cell>
          <cell r="I471" t="str">
            <v>Monticello</v>
          </cell>
          <cell r="J471" t="str">
            <v>ME</v>
          </cell>
          <cell r="L471" t="str">
            <v>Versant Power</v>
          </cell>
          <cell r="M471" t="str">
            <v>Solar Photovoltaic</v>
          </cell>
          <cell r="N471">
            <v>4.9800000000000004</v>
          </cell>
          <cell r="P471" t="str">
            <v>GEN5175</v>
          </cell>
          <cell r="X471" t="str">
            <v>Yes</v>
          </cell>
          <cell r="Y471" t="str">
            <v>Yes</v>
          </cell>
          <cell r="Z471" t="str">
            <v>No</v>
          </cell>
        </row>
        <row r="472">
          <cell r="A472" t="str">
            <v>2024-00128</v>
          </cell>
          <cell r="B472" t="str">
            <v>Approved</v>
          </cell>
          <cell r="F472">
            <v>45554</v>
          </cell>
          <cell r="G472" t="str">
            <v>Christian Brothers</v>
          </cell>
          <cell r="I472" t="str">
            <v>Narragansett</v>
          </cell>
          <cell r="J472" t="str">
            <v>RI</v>
          </cell>
          <cell r="L472" t="str">
            <v>CE Solar CBCRI LLC</v>
          </cell>
          <cell r="M472" t="str">
            <v>Solar Photovoltaic</v>
          </cell>
          <cell r="N472">
            <v>0.17499999999999999</v>
          </cell>
          <cell r="P472" t="str">
            <v>NON199325</v>
          </cell>
          <cell r="X472" t="str">
            <v>Yes</v>
          </cell>
          <cell r="Y472" t="str">
            <v>Yes</v>
          </cell>
          <cell r="Z472" t="str">
            <v>No</v>
          </cell>
        </row>
        <row r="473">
          <cell r="A473" t="str">
            <v>2024-00129</v>
          </cell>
          <cell r="B473" t="str">
            <v>Approved</v>
          </cell>
          <cell r="F473">
            <v>45554</v>
          </cell>
          <cell r="G473" t="str">
            <v>Tuscan Village</v>
          </cell>
          <cell r="I473" t="str">
            <v>Salem</v>
          </cell>
          <cell r="J473" t="str">
            <v>NH</v>
          </cell>
          <cell r="L473" t="str">
            <v>Key Tuscan Solar 1 LLC</v>
          </cell>
          <cell r="M473" t="str">
            <v>Solar Photovoltaic</v>
          </cell>
          <cell r="N473">
            <v>0.42</v>
          </cell>
          <cell r="P473" t="str">
            <v>NON199327</v>
          </cell>
          <cell r="X473" t="str">
            <v>Yes</v>
          </cell>
          <cell r="Y473" t="str">
            <v>Yes</v>
          </cell>
          <cell r="Z473" t="str">
            <v>No</v>
          </cell>
        </row>
        <row r="474">
          <cell r="A474" t="str">
            <v>2024-00134</v>
          </cell>
          <cell r="B474" t="str">
            <v>Revoked</v>
          </cell>
          <cell r="F474">
            <v>45504</v>
          </cell>
          <cell r="G474" t="str">
            <v>Giri Jonesboro Solar</v>
          </cell>
          <cell r="I474" t="str">
            <v>Jonesboro</v>
          </cell>
          <cell r="J474" t="str">
            <v>ME</v>
          </cell>
          <cell r="L474" t="str">
            <v>Sea Oak Capital LLC</v>
          </cell>
          <cell r="M474" t="str">
            <v>Solar Photovoltaic</v>
          </cell>
          <cell r="N474">
            <v>1.99</v>
          </cell>
          <cell r="P474" t="str">
            <v>NON207656</v>
          </cell>
          <cell r="X474" t="str">
            <v>Yes</v>
          </cell>
          <cell r="Y474" t="str">
            <v>Yes</v>
          </cell>
          <cell r="Z474" t="str">
            <v>No</v>
          </cell>
        </row>
        <row r="475">
          <cell r="A475" t="str">
            <v>2024-00142</v>
          </cell>
          <cell r="B475" t="str">
            <v>Approved</v>
          </cell>
          <cell r="F475">
            <v>45504</v>
          </cell>
          <cell r="G475" t="str">
            <v>Skyway Avenue Solar Farm</v>
          </cell>
          <cell r="I475" t="str">
            <v>Frenchville</v>
          </cell>
          <cell r="J475" t="str">
            <v>ME</v>
          </cell>
          <cell r="L475" t="str">
            <v>REA Investments LLC</v>
          </cell>
          <cell r="M475" t="str">
            <v>Solar Photovoltaic</v>
          </cell>
          <cell r="N475">
            <v>2.5</v>
          </cell>
          <cell r="P475" t="str">
            <v>NON207794</v>
          </cell>
          <cell r="X475" t="str">
            <v>Yes</v>
          </cell>
          <cell r="Y475" t="str">
            <v>Yes</v>
          </cell>
          <cell r="Z475" t="str">
            <v>No</v>
          </cell>
        </row>
        <row r="476">
          <cell r="A476" t="str">
            <v>2024-00143</v>
          </cell>
          <cell r="B476" t="str">
            <v>Revoked</v>
          </cell>
          <cell r="F476">
            <v>45504</v>
          </cell>
          <cell r="G476" t="str">
            <v>Canton GLC Solar</v>
          </cell>
          <cell r="I476" t="str">
            <v>Otisfield</v>
          </cell>
          <cell r="J476" t="str">
            <v>ME</v>
          </cell>
          <cell r="L476" t="str">
            <v>REA Investments LLC</v>
          </cell>
          <cell r="M476" t="str">
            <v>Solar Photovoltaic</v>
          </cell>
          <cell r="N476">
            <v>3</v>
          </cell>
          <cell r="P476" t="str">
            <v>NON207795</v>
          </cell>
          <cell r="X476" t="str">
            <v>Yes</v>
          </cell>
          <cell r="Y476" t="str">
            <v>Yes</v>
          </cell>
          <cell r="Z476" t="str">
            <v>No</v>
          </cell>
        </row>
        <row r="477">
          <cell r="A477" t="str">
            <v>2024-00144</v>
          </cell>
          <cell r="B477" t="str">
            <v>Approved</v>
          </cell>
          <cell r="F477">
            <v>45504</v>
          </cell>
          <cell r="G477" t="str">
            <v>Penobscot County ME S1</v>
          </cell>
          <cell r="I477" t="str">
            <v>Patten</v>
          </cell>
          <cell r="J477" t="str">
            <v>ME</v>
          </cell>
          <cell r="L477" t="str">
            <v>Penobscot County ME S1, LLC</v>
          </cell>
          <cell r="M477" t="str">
            <v>Solar Photovoltaic</v>
          </cell>
          <cell r="N477">
            <v>3</v>
          </cell>
          <cell r="P477" t="str">
            <v>GEN5189</v>
          </cell>
          <cell r="X477" t="str">
            <v>Yes</v>
          </cell>
          <cell r="Y477" t="str">
            <v>Yes</v>
          </cell>
          <cell r="Z477" t="str">
            <v>No</v>
          </cell>
        </row>
        <row r="478">
          <cell r="A478" t="str">
            <v>2024-00159</v>
          </cell>
          <cell r="B478" t="str">
            <v>Denied</v>
          </cell>
          <cell r="F478">
            <v>45581</v>
          </cell>
          <cell r="G478" t="str">
            <v>Colby College Central Heating Plant</v>
          </cell>
          <cell r="I478" t="str">
            <v>Waterville</v>
          </cell>
          <cell r="J478" t="str">
            <v>ME</v>
          </cell>
          <cell r="L478" t="str">
            <v>Colby College</v>
          </cell>
          <cell r="M478" t="str">
            <v>Biomass</v>
          </cell>
          <cell r="N478" t="str">
            <v>NA</v>
          </cell>
          <cell r="P478" t="str">
            <v>NON208227</v>
          </cell>
          <cell r="X478" t="str">
            <v>No</v>
          </cell>
          <cell r="Y478" t="str">
            <v>No</v>
          </cell>
          <cell r="Z478" t="str">
            <v>Yes</v>
          </cell>
        </row>
        <row r="479">
          <cell r="A479" t="str">
            <v>2024-00182</v>
          </cell>
          <cell r="B479" t="str">
            <v>Dismissed</v>
          </cell>
          <cell r="F479">
            <v>45587</v>
          </cell>
          <cell r="G479" t="str">
            <v>138 Appleton Road East</v>
          </cell>
          <cell r="I479" t="str">
            <v>Union</v>
          </cell>
          <cell r="J479" t="str">
            <v>ME</v>
          </cell>
          <cell r="L479" t="str">
            <v>Standard Solar, Inc</v>
          </cell>
          <cell r="M479" t="str">
            <v>Solar Photovoltaic</v>
          </cell>
          <cell r="N479">
            <v>4.875</v>
          </cell>
          <cell r="X479" t="str">
            <v>Yes</v>
          </cell>
          <cell r="Y479" t="str">
            <v>Yes</v>
          </cell>
          <cell r="Z479" t="str">
            <v>No</v>
          </cell>
        </row>
        <row r="480">
          <cell r="A480" t="str">
            <v>2020-00327</v>
          </cell>
          <cell r="B480" t="str">
            <v>Approved</v>
          </cell>
          <cell r="F480">
            <v>45504</v>
          </cell>
          <cell r="G480" t="str">
            <v>Avesta US Route One LP</v>
          </cell>
          <cell r="I480" t="str">
            <v>Scarborough</v>
          </cell>
          <cell r="J480" t="str">
            <v>ME</v>
          </cell>
          <cell r="L480" t="str">
            <v>Central Maine Power Company</v>
          </cell>
          <cell r="M480" t="str">
            <v>Solar Photovoltaic</v>
          </cell>
          <cell r="N480">
            <v>0.05</v>
          </cell>
          <cell r="P480" t="str">
            <v>MSS74955</v>
          </cell>
          <cell r="X480" t="str">
            <v>Yes</v>
          </cell>
          <cell r="Y480" t="str">
            <v>Yes</v>
          </cell>
          <cell r="Z480" t="str">
            <v>No</v>
          </cell>
        </row>
        <row r="481">
          <cell r="A481" t="str">
            <v>2020-00327</v>
          </cell>
          <cell r="B481" t="str">
            <v>Approved</v>
          </cell>
          <cell r="F481">
            <v>45504</v>
          </cell>
          <cell r="G481" t="str">
            <v>Partners for World Health</v>
          </cell>
          <cell r="I481" t="str">
            <v>Portland</v>
          </cell>
          <cell r="J481" t="str">
            <v>ME</v>
          </cell>
          <cell r="L481" t="str">
            <v>Central Maine Power Company</v>
          </cell>
          <cell r="M481" t="str">
            <v>Solar Photovoltaic</v>
          </cell>
          <cell r="N481">
            <v>0.05</v>
          </cell>
          <cell r="P481" t="str">
            <v>MSS75005</v>
          </cell>
          <cell r="X481" t="str">
            <v>Yes</v>
          </cell>
          <cell r="Y481" t="str">
            <v>Yes</v>
          </cell>
          <cell r="Z481" t="str">
            <v>No</v>
          </cell>
        </row>
        <row r="482">
          <cell r="A482" t="str">
            <v>2020-00327</v>
          </cell>
          <cell r="B482" t="str">
            <v>Approved</v>
          </cell>
          <cell r="F482">
            <v>45504</v>
          </cell>
          <cell r="G482" t="str">
            <v>HEP Waterboro SPV LLC</v>
          </cell>
          <cell r="I482" t="str">
            <v>Waterboro</v>
          </cell>
          <cell r="J482" t="str">
            <v>ME</v>
          </cell>
          <cell r="L482" t="str">
            <v>Central Maine Power Company</v>
          </cell>
          <cell r="M482" t="str">
            <v>Solar Photovoltaic</v>
          </cell>
          <cell r="N482">
            <v>4.875</v>
          </cell>
          <cell r="P482" t="str">
            <v>MSS74780</v>
          </cell>
          <cell r="X482" t="str">
            <v>Yes</v>
          </cell>
          <cell r="Y482" t="str">
            <v>Yes</v>
          </cell>
          <cell r="Z482" t="str">
            <v>No</v>
          </cell>
        </row>
        <row r="483">
          <cell r="A483" t="str">
            <v>2020-00327</v>
          </cell>
          <cell r="B483" t="str">
            <v>Approved</v>
          </cell>
          <cell r="F483">
            <v>45504</v>
          </cell>
          <cell r="G483" t="str">
            <v>Waterville Solar</v>
          </cell>
          <cell r="I483" t="str">
            <v>Waterville</v>
          </cell>
          <cell r="J483" t="str">
            <v>ME</v>
          </cell>
          <cell r="L483" t="str">
            <v>Central Maine Power Company</v>
          </cell>
          <cell r="M483" t="str">
            <v>Solar Photovoltaic</v>
          </cell>
          <cell r="N483">
            <v>3.5</v>
          </cell>
          <cell r="P483" t="str">
            <v>MSS74956</v>
          </cell>
          <cell r="X483" t="str">
            <v>Yes</v>
          </cell>
          <cell r="Y483" t="str">
            <v>Yes</v>
          </cell>
          <cell r="Z483" t="str">
            <v>No</v>
          </cell>
        </row>
        <row r="484">
          <cell r="A484" t="str">
            <v>2020-00327</v>
          </cell>
          <cell r="B484" t="str">
            <v>Approved</v>
          </cell>
          <cell r="F484">
            <v>45504</v>
          </cell>
          <cell r="G484" t="str">
            <v>Darlings - Western Ave</v>
          </cell>
          <cell r="I484" t="str">
            <v>Augusta</v>
          </cell>
          <cell r="J484" t="str">
            <v>ME</v>
          </cell>
          <cell r="L484" t="str">
            <v>Central Maine Power Company</v>
          </cell>
          <cell r="M484" t="str">
            <v>Solar Photovoltaic</v>
          </cell>
          <cell r="N484">
            <v>0.12</v>
          </cell>
          <cell r="P484" t="str">
            <v>MSS75066</v>
          </cell>
          <cell r="X484" t="str">
            <v>Yes</v>
          </cell>
          <cell r="Y484" t="str">
            <v>Yes</v>
          </cell>
          <cell r="Z484" t="str">
            <v>No</v>
          </cell>
        </row>
        <row r="485">
          <cell r="A485" t="str">
            <v>2020-00327</v>
          </cell>
          <cell r="B485" t="str">
            <v>Approved</v>
          </cell>
          <cell r="F485">
            <v>45504</v>
          </cell>
          <cell r="G485" t="str">
            <v>Union ME 2 LLC</v>
          </cell>
          <cell r="I485" t="str">
            <v>Union</v>
          </cell>
          <cell r="J485" t="str">
            <v>ME</v>
          </cell>
          <cell r="L485" t="str">
            <v>Central Maine Power Company</v>
          </cell>
          <cell r="M485" t="str">
            <v>Solar Photovoltaic</v>
          </cell>
          <cell r="N485">
            <v>4.875</v>
          </cell>
          <cell r="P485" t="str">
            <v>MSS74937</v>
          </cell>
          <cell r="X485" t="str">
            <v>Yes</v>
          </cell>
          <cell r="Y485" t="str">
            <v>Yes</v>
          </cell>
          <cell r="Z485" t="str">
            <v>No</v>
          </cell>
        </row>
        <row r="486">
          <cell r="A486" t="str">
            <v>2020-00327</v>
          </cell>
          <cell r="B486" t="str">
            <v>Approved</v>
          </cell>
          <cell r="F486">
            <v>45558</v>
          </cell>
          <cell r="G486" t="str">
            <v xml:space="preserve">Wilburs Chocolates </v>
          </cell>
          <cell r="I486" t="str">
            <v>Freeport</v>
          </cell>
          <cell r="J486" t="str">
            <v>ME</v>
          </cell>
          <cell r="L486" t="str">
            <v>Central Maine Power Company</v>
          </cell>
          <cell r="M486" t="str">
            <v>Solar Photovoltaic</v>
          </cell>
          <cell r="N486">
            <v>4.2999999999999997E-2</v>
          </cell>
          <cell r="P486" t="str">
            <v>MSS75056</v>
          </cell>
          <cell r="X486" t="str">
            <v>Yes</v>
          </cell>
          <cell r="Y486" t="str">
            <v>Yes</v>
          </cell>
          <cell r="Z486" t="str">
            <v>No</v>
          </cell>
        </row>
        <row r="487">
          <cell r="A487" t="str">
            <v>2020-00327</v>
          </cell>
          <cell r="B487" t="str">
            <v>Approved</v>
          </cell>
          <cell r="F487">
            <v>45558</v>
          </cell>
          <cell r="G487" t="str">
            <v>RE Sidney Solar II LLC</v>
          </cell>
          <cell r="I487" t="str">
            <v>Sidney</v>
          </cell>
          <cell r="J487" t="str">
            <v>ME</v>
          </cell>
          <cell r="L487" t="str">
            <v>Central Maine Power Company</v>
          </cell>
          <cell r="M487" t="str">
            <v>Solar Photovoltaic</v>
          </cell>
          <cell r="N487">
            <v>1.95</v>
          </cell>
          <cell r="P487" t="str">
            <v>MSS75083</v>
          </cell>
          <cell r="X487" t="str">
            <v>Yes</v>
          </cell>
          <cell r="Y487" t="str">
            <v>Yes</v>
          </cell>
          <cell r="Z487" t="str">
            <v>No</v>
          </cell>
        </row>
        <row r="488">
          <cell r="A488" t="str">
            <v>2024-00196</v>
          </cell>
          <cell r="B488" t="str">
            <v>Approved</v>
          </cell>
          <cell r="F488">
            <v>45555</v>
          </cell>
          <cell r="G488" t="str">
            <v>Bangor Savings Bank 170 Baker St Machester Solar - Rooftop Solar Array</v>
          </cell>
          <cell r="I488" t="str">
            <v>Manchester</v>
          </cell>
          <cell r="J488" t="str">
            <v>NH</v>
          </cell>
          <cell r="L488" t="str">
            <v>Competitive Energy Services</v>
          </cell>
          <cell r="M488" t="str">
            <v>Solar Photovoltaic</v>
          </cell>
          <cell r="N488">
            <v>0.02</v>
          </cell>
          <cell r="P488" t="str">
            <v>NON175517</v>
          </cell>
          <cell r="X488" t="str">
            <v>Yes</v>
          </cell>
          <cell r="Y488" t="str">
            <v>Yes</v>
          </cell>
          <cell r="Z488" t="str">
            <v>No</v>
          </cell>
        </row>
        <row r="489">
          <cell r="A489" t="str">
            <v>2024-00196</v>
          </cell>
          <cell r="B489" t="str">
            <v>Approved</v>
          </cell>
          <cell r="F489">
            <v>45555</v>
          </cell>
          <cell r="G489" t="str">
            <v>Bangor Savings - 11 Hamlin Way</v>
          </cell>
          <cell r="I489" t="str">
            <v>Bangor</v>
          </cell>
          <cell r="J489" t="str">
            <v>ME</v>
          </cell>
          <cell r="L489" t="str">
            <v>Competitive Energy Services</v>
          </cell>
          <cell r="M489" t="str">
            <v>Solar Photovoltaic</v>
          </cell>
          <cell r="N489">
            <v>0.48</v>
          </cell>
          <cell r="P489" t="str">
            <v>NON208338</v>
          </cell>
          <cell r="X489" t="str">
            <v>Yes</v>
          </cell>
          <cell r="Y489" t="str">
            <v>Yes</v>
          </cell>
          <cell r="Z489" t="str">
            <v>No</v>
          </cell>
        </row>
        <row r="490">
          <cell r="A490" t="str">
            <v>2024-00196</v>
          </cell>
          <cell r="B490" t="str">
            <v>Approved</v>
          </cell>
          <cell r="F490">
            <v>45555</v>
          </cell>
          <cell r="G490" t="str">
            <v>Bangor Savings - 24 Hamlin Way</v>
          </cell>
          <cell r="I490" t="str">
            <v>Bangor</v>
          </cell>
          <cell r="J490" t="str">
            <v>ME</v>
          </cell>
          <cell r="L490" t="str">
            <v>Competitive Energy Services</v>
          </cell>
          <cell r="M490" t="str">
            <v>Solar Photovoltaic</v>
          </cell>
          <cell r="N490">
            <v>0.02</v>
          </cell>
          <cell r="P490" t="str">
            <v>NON208339</v>
          </cell>
          <cell r="X490" t="str">
            <v>Yes</v>
          </cell>
          <cell r="Y490" t="str">
            <v>Yes</v>
          </cell>
          <cell r="Z490" t="str">
            <v>No</v>
          </cell>
        </row>
        <row r="491">
          <cell r="A491" t="str">
            <v>2024-00196</v>
          </cell>
          <cell r="B491" t="str">
            <v>Approved</v>
          </cell>
          <cell r="F491">
            <v>45555</v>
          </cell>
          <cell r="G491" t="str">
            <v>Bangor Savings - Belfast</v>
          </cell>
          <cell r="I491" t="str">
            <v>Belfast</v>
          </cell>
          <cell r="J491" t="str">
            <v>ME</v>
          </cell>
          <cell r="L491" t="str">
            <v>Competitive Energy Services</v>
          </cell>
          <cell r="M491" t="str">
            <v>Solar Photovoltaic</v>
          </cell>
          <cell r="N491">
            <v>2.8799999999999999E-2</v>
          </cell>
          <cell r="P491" t="str">
            <v>NON208341</v>
          </cell>
          <cell r="X491" t="str">
            <v>Yes</v>
          </cell>
          <cell r="Y491" t="str">
            <v>Yes</v>
          </cell>
          <cell r="Z491" t="str">
            <v>No</v>
          </cell>
        </row>
        <row r="492">
          <cell r="A492" t="str">
            <v>2024-00196</v>
          </cell>
          <cell r="B492" t="str">
            <v>Approved</v>
          </cell>
          <cell r="F492">
            <v>45555</v>
          </cell>
          <cell r="G492" t="str">
            <v>Bangor Savings - Old Town</v>
          </cell>
          <cell r="I492" t="str">
            <v>Old Town</v>
          </cell>
          <cell r="J492" t="str">
            <v>ME</v>
          </cell>
          <cell r="L492" t="str">
            <v>Competitive Energy Services</v>
          </cell>
          <cell r="M492" t="str">
            <v>Solar Photovoltaic</v>
          </cell>
          <cell r="N492">
            <v>2.3400000000000001E-2</v>
          </cell>
          <cell r="P492" t="str">
            <v>NON208340</v>
          </cell>
          <cell r="X492" t="str">
            <v>Yes</v>
          </cell>
          <cell r="Y492" t="str">
            <v>Yes</v>
          </cell>
          <cell r="Z492" t="str">
            <v>No</v>
          </cell>
        </row>
        <row r="493">
          <cell r="A493" t="str">
            <v>2024-00196</v>
          </cell>
          <cell r="B493" t="str">
            <v>Approved</v>
          </cell>
          <cell r="F493">
            <v>45555</v>
          </cell>
          <cell r="G493" t="str">
            <v>Bangor Savings - Portland Allen Ave</v>
          </cell>
          <cell r="I493" t="str">
            <v>Portland</v>
          </cell>
          <cell r="J493" t="str">
            <v>ME</v>
          </cell>
          <cell r="L493" t="str">
            <v>Competitive Energy Services</v>
          </cell>
          <cell r="M493" t="str">
            <v>Solar Photovoltaic</v>
          </cell>
          <cell r="N493">
            <v>1.7299999999999999E-2</v>
          </cell>
          <cell r="P493" t="str">
            <v>NON208344</v>
          </cell>
          <cell r="X493" t="str">
            <v>Yes</v>
          </cell>
          <cell r="Y493" t="str">
            <v>Yes</v>
          </cell>
          <cell r="Z493" t="str">
            <v>No</v>
          </cell>
        </row>
        <row r="494">
          <cell r="A494" t="str">
            <v>2024-00196</v>
          </cell>
          <cell r="B494" t="str">
            <v>Approved</v>
          </cell>
          <cell r="F494">
            <v>45555</v>
          </cell>
          <cell r="G494" t="str">
            <v>Bangor Savings - Orono</v>
          </cell>
          <cell r="I494" t="str">
            <v>Orono</v>
          </cell>
          <cell r="J494" t="str">
            <v>ME</v>
          </cell>
          <cell r="L494" t="str">
            <v>Competitive Energy Services</v>
          </cell>
          <cell r="M494" t="str">
            <v>Solar Photovoltaic</v>
          </cell>
          <cell r="N494">
            <v>1.44E-2</v>
          </cell>
          <cell r="P494" t="str">
            <v>NON208342</v>
          </cell>
          <cell r="X494" t="str">
            <v>Yes</v>
          </cell>
          <cell r="Y494" t="str">
            <v>Yes</v>
          </cell>
          <cell r="Z494" t="str">
            <v>No</v>
          </cell>
        </row>
        <row r="495">
          <cell r="A495" t="str">
            <v>2024-00196</v>
          </cell>
          <cell r="B495" t="str">
            <v>Approved</v>
          </cell>
          <cell r="F495">
            <v>45555</v>
          </cell>
          <cell r="G495" t="str">
            <v>Bangor Savings - Windham</v>
          </cell>
          <cell r="I495" t="str">
            <v>Windham</v>
          </cell>
          <cell r="J495" t="str">
            <v>ME</v>
          </cell>
          <cell r="L495" t="str">
            <v>Competitive Energy Services</v>
          </cell>
          <cell r="M495" t="str">
            <v>Solar Photovoltaic</v>
          </cell>
          <cell r="N495">
            <v>1.44E-2</v>
          </cell>
          <cell r="P495" t="str">
            <v>NON208343</v>
          </cell>
          <cell r="X495" t="str">
            <v>Yes</v>
          </cell>
          <cell r="Y495" t="str">
            <v>Yes</v>
          </cell>
          <cell r="Z495" t="str">
            <v>No</v>
          </cell>
        </row>
        <row r="496">
          <cell r="A496" t="str">
            <v>2024-00196</v>
          </cell>
          <cell r="B496" t="str">
            <v>Approved</v>
          </cell>
          <cell r="F496">
            <v>45555</v>
          </cell>
          <cell r="G496" t="str">
            <v>Bangor Savings - Portland Maginal Way</v>
          </cell>
          <cell r="I496" t="str">
            <v>Portland</v>
          </cell>
          <cell r="J496" t="str">
            <v>ME</v>
          </cell>
          <cell r="L496" t="str">
            <v>Competitive Energy Services</v>
          </cell>
          <cell r="M496" t="str">
            <v>Solar Photovoltaic</v>
          </cell>
          <cell r="N496">
            <v>5.0000000000000001E-3</v>
          </cell>
          <cell r="P496" t="str">
            <v>NON208335</v>
          </cell>
          <cell r="X496" t="str">
            <v>Yes</v>
          </cell>
          <cell r="Y496" t="str">
            <v>Yes</v>
          </cell>
          <cell r="Z496" t="str">
            <v>No</v>
          </cell>
        </row>
        <row r="497">
          <cell r="A497" t="str">
            <v>2024-00196</v>
          </cell>
          <cell r="B497" t="str">
            <v>Approved</v>
          </cell>
          <cell r="F497">
            <v>45555</v>
          </cell>
          <cell r="G497" t="str">
            <v>Bangor Savings - Bar Harbor</v>
          </cell>
          <cell r="I497" t="str">
            <v>Bar Harbor</v>
          </cell>
          <cell r="J497" t="str">
            <v>ME</v>
          </cell>
          <cell r="L497" t="str">
            <v>Competitive Energy Services</v>
          </cell>
          <cell r="M497" t="str">
            <v>Solar Photovoltaic</v>
          </cell>
          <cell r="N497">
            <v>1.14E-2</v>
          </cell>
          <cell r="P497" t="str">
            <v>NON208345</v>
          </cell>
          <cell r="X497" t="str">
            <v>Yes</v>
          </cell>
          <cell r="Y497" t="str">
            <v>Yes</v>
          </cell>
          <cell r="Z497" t="str">
            <v>No</v>
          </cell>
        </row>
        <row r="498">
          <cell r="A498" t="str">
            <v>2024-00196</v>
          </cell>
          <cell r="B498" t="str">
            <v>Approved</v>
          </cell>
          <cell r="F498">
            <v>45555</v>
          </cell>
          <cell r="G498" t="str">
            <v>Bangor Savings - Mill Creek</v>
          </cell>
          <cell r="I498" t="str">
            <v>South Portland</v>
          </cell>
          <cell r="J498" t="str">
            <v>ME</v>
          </cell>
          <cell r="L498" t="str">
            <v>Competitive Energy Services</v>
          </cell>
          <cell r="M498" t="str">
            <v>Solar Photovoltaic</v>
          </cell>
          <cell r="N498">
            <v>6.0000000000000001E-3</v>
          </cell>
          <cell r="P498" t="str">
            <v>NON208334</v>
          </cell>
          <cell r="X498" t="str">
            <v>Yes</v>
          </cell>
          <cell r="Y498" t="str">
            <v>Yes</v>
          </cell>
          <cell r="Z498" t="str">
            <v>No</v>
          </cell>
        </row>
        <row r="499">
          <cell r="A499" t="str">
            <v>2024-00196</v>
          </cell>
          <cell r="B499" t="str">
            <v>Approved</v>
          </cell>
          <cell r="F499">
            <v>45555</v>
          </cell>
          <cell r="G499" t="str">
            <v>Bangor Savings - Brunswick</v>
          </cell>
          <cell r="I499" t="str">
            <v>Brunswick</v>
          </cell>
          <cell r="J499" t="str">
            <v>ME</v>
          </cell>
          <cell r="L499" t="str">
            <v>Competitive Energy Services</v>
          </cell>
          <cell r="M499" t="str">
            <v>Solar Photovoltaic</v>
          </cell>
          <cell r="N499">
            <v>5.0000000000000001E-3</v>
          </cell>
          <cell r="P499" t="str">
            <v>NON208336</v>
          </cell>
          <cell r="X499" t="str">
            <v>Yes</v>
          </cell>
          <cell r="Y499" t="str">
            <v>Yes</v>
          </cell>
          <cell r="Z499" t="str">
            <v>No</v>
          </cell>
        </row>
        <row r="500">
          <cell r="A500" t="str">
            <v>2024-00197</v>
          </cell>
          <cell r="B500" t="str">
            <v>Approved</v>
          </cell>
          <cell r="F500">
            <v>45554</v>
          </cell>
          <cell r="G500" t="str">
            <v>York Judicial Branch</v>
          </cell>
          <cell r="I500" t="str">
            <v>Biddeford</v>
          </cell>
          <cell r="J500" t="str">
            <v>ME</v>
          </cell>
          <cell r="L500" t="str">
            <v>VCP YJC, LLC</v>
          </cell>
          <cell r="M500" t="str">
            <v>Solar Photovoltaic</v>
          </cell>
          <cell r="N500">
            <v>0.1</v>
          </cell>
          <cell r="P500" t="str">
            <v>NON208769</v>
          </cell>
          <cell r="X500" t="str">
            <v>Yes</v>
          </cell>
          <cell r="Y500" t="str">
            <v>Yes</v>
          </cell>
          <cell r="Z500" t="str">
            <v>No</v>
          </cell>
        </row>
        <row r="501">
          <cell r="A501" t="str">
            <v>2024-00209</v>
          </cell>
          <cell r="B501" t="str">
            <v>Revoked</v>
          </cell>
          <cell r="F501">
            <v>45554</v>
          </cell>
          <cell r="G501" t="str">
            <v>Sidney</v>
          </cell>
          <cell r="I501" t="str">
            <v>Sidney</v>
          </cell>
          <cell r="J501" t="str">
            <v>ME</v>
          </cell>
          <cell r="L501" t="str">
            <v>Nautilus Solar Solutions LLC</v>
          </cell>
          <cell r="M501" t="str">
            <v>Solar Photovoltaic</v>
          </cell>
          <cell r="N501">
            <v>1.5</v>
          </cell>
          <cell r="P501" t="str">
            <v>NON175127</v>
          </cell>
          <cell r="X501" t="str">
            <v>Yes</v>
          </cell>
          <cell r="Y501" t="str">
            <v>Yes</v>
          </cell>
          <cell r="Z501" t="str">
            <v>No</v>
          </cell>
        </row>
        <row r="502">
          <cell r="A502" t="str">
            <v>2024-00211</v>
          </cell>
          <cell r="B502" t="str">
            <v>Revoked</v>
          </cell>
          <cell r="F502">
            <v>45554</v>
          </cell>
          <cell r="G502" t="str">
            <v>Sanford</v>
          </cell>
          <cell r="I502" t="str">
            <v>Sanford</v>
          </cell>
          <cell r="J502" t="str">
            <v>ME</v>
          </cell>
          <cell r="L502" t="str">
            <v>Nautilus Solar Solutions LLC</v>
          </cell>
          <cell r="M502" t="str">
            <v>Solar Photovoltaic</v>
          </cell>
          <cell r="N502">
            <v>4.875</v>
          </cell>
          <cell r="P502" t="str">
            <v>NON164211</v>
          </cell>
          <cell r="X502" t="str">
            <v>Yes</v>
          </cell>
          <cell r="Y502" t="str">
            <v>Yes</v>
          </cell>
          <cell r="Z502" t="str">
            <v>No</v>
          </cell>
        </row>
        <row r="503">
          <cell r="A503" t="str">
            <v>2024-00214</v>
          </cell>
          <cell r="B503" t="str">
            <v>Approved</v>
          </cell>
          <cell r="F503">
            <v>45554</v>
          </cell>
          <cell r="G503" t="str">
            <v>1318 RI-114</v>
          </cell>
          <cell r="I503" t="str">
            <v>Portsmouth</v>
          </cell>
          <cell r="J503" t="str">
            <v>RI</v>
          </cell>
          <cell r="L503" t="str">
            <v>Standard Solar, Inc</v>
          </cell>
          <cell r="M503" t="str">
            <v>Solar Photovoltaic</v>
          </cell>
          <cell r="N503">
            <v>2.4750000000000001</v>
          </cell>
          <cell r="P503" t="str">
            <v>NON209426</v>
          </cell>
          <cell r="X503" t="str">
            <v>Yes</v>
          </cell>
          <cell r="Y503" t="str">
            <v>Yes</v>
          </cell>
          <cell r="Z503" t="str">
            <v>No</v>
          </cell>
        </row>
        <row r="504">
          <cell r="A504" t="str">
            <v>2024-00215</v>
          </cell>
          <cell r="B504" t="str">
            <v>Approved</v>
          </cell>
          <cell r="F504">
            <v>45554</v>
          </cell>
          <cell r="G504" t="str">
            <v>249 RI-114</v>
          </cell>
          <cell r="I504" t="str">
            <v>Portsmouth</v>
          </cell>
          <cell r="J504" t="str">
            <v>RI</v>
          </cell>
          <cell r="L504" t="str">
            <v>Standard Solar, Inc</v>
          </cell>
          <cell r="M504" t="str">
            <v>Solar Photovoltaic</v>
          </cell>
          <cell r="N504">
            <v>2.4750000000000001</v>
          </cell>
          <cell r="P504" t="str">
            <v>NON209440</v>
          </cell>
          <cell r="X504" t="str">
            <v>Yes</v>
          </cell>
          <cell r="Y504" t="str">
            <v>Yes</v>
          </cell>
          <cell r="Z504" t="str">
            <v>No</v>
          </cell>
        </row>
        <row r="505">
          <cell r="A505" t="str">
            <v>2024-00251</v>
          </cell>
          <cell r="B505" t="str">
            <v>Revoked</v>
          </cell>
          <cell r="F505">
            <v>45554</v>
          </cell>
          <cell r="G505" t="str">
            <v>Holden Solar LLC</v>
          </cell>
          <cell r="I505" t="str">
            <v>Holden</v>
          </cell>
          <cell r="J505" t="str">
            <v>ME</v>
          </cell>
          <cell r="L505" t="str">
            <v>Nexamp, Inc</v>
          </cell>
          <cell r="M505" t="str">
            <v>Solar Photovoltaic</v>
          </cell>
          <cell r="N505">
            <v>2.375</v>
          </cell>
          <cell r="P505" t="str">
            <v>NON211297</v>
          </cell>
          <cell r="X505" t="str">
            <v>Yes</v>
          </cell>
          <cell r="Y505" t="str">
            <v>Yes</v>
          </cell>
          <cell r="Z505" t="str">
            <v>No</v>
          </cell>
        </row>
        <row r="506">
          <cell r="A506" t="str">
            <v>2020-00327</v>
          </cell>
          <cell r="B506" t="str">
            <v>Approved</v>
          </cell>
          <cell r="F506">
            <v>45554</v>
          </cell>
          <cell r="G506" t="str">
            <v>Kieve Wavus Education Inc</v>
          </cell>
          <cell r="I506" t="str">
            <v>Jefferson</v>
          </cell>
          <cell r="J506" t="str">
            <v>ME</v>
          </cell>
          <cell r="L506" t="str">
            <v>Central Maine Power Company</v>
          </cell>
          <cell r="M506" t="str">
            <v>Solar Photovoltaic</v>
          </cell>
          <cell r="N506">
            <v>0.104</v>
          </cell>
          <cell r="P506" t="str">
            <v>MSS75040</v>
          </cell>
          <cell r="X506" t="str">
            <v>Yes</v>
          </cell>
          <cell r="Y506" t="str">
            <v>Yes</v>
          </cell>
          <cell r="Z506" t="str">
            <v>No</v>
          </cell>
        </row>
        <row r="507">
          <cell r="A507" t="str">
            <v>2020-00327</v>
          </cell>
          <cell r="B507" t="str">
            <v>Approved</v>
          </cell>
          <cell r="F507">
            <v>45554</v>
          </cell>
          <cell r="G507" t="str">
            <v>Bartlett Woods North</v>
          </cell>
          <cell r="I507" t="str">
            <v>Rockland</v>
          </cell>
          <cell r="J507" t="str">
            <v>ME</v>
          </cell>
          <cell r="L507" t="str">
            <v>Central Maine Power Company</v>
          </cell>
          <cell r="M507" t="str">
            <v>Solar Photovoltaic</v>
          </cell>
          <cell r="N507">
            <v>4.5999999999999999E-2</v>
          </cell>
          <cell r="P507" t="str">
            <v>MSS75185</v>
          </cell>
          <cell r="X507" t="str">
            <v>Yes</v>
          </cell>
          <cell r="Y507" t="str">
            <v>Yes</v>
          </cell>
          <cell r="Z507" t="str">
            <v>No</v>
          </cell>
        </row>
        <row r="508">
          <cell r="A508" t="str">
            <v>2020-00327</v>
          </cell>
          <cell r="B508" t="str">
            <v>Approved</v>
          </cell>
          <cell r="F508">
            <v>45554</v>
          </cell>
          <cell r="G508" t="str">
            <v>Bartlett Woods South</v>
          </cell>
          <cell r="I508" t="str">
            <v>Rockland</v>
          </cell>
          <cell r="J508" t="str">
            <v>ME</v>
          </cell>
          <cell r="L508" t="str">
            <v>Central Maine Power Company</v>
          </cell>
          <cell r="M508" t="str">
            <v>Solar Photovoltaic</v>
          </cell>
          <cell r="N508">
            <v>5.7000000000000002E-2</v>
          </cell>
          <cell r="P508" t="str">
            <v>MSS75186</v>
          </cell>
          <cell r="X508" t="str">
            <v>Yes</v>
          </cell>
          <cell r="Y508" t="str">
            <v>Yes</v>
          </cell>
          <cell r="Z508" t="str">
            <v>No</v>
          </cell>
        </row>
        <row r="509">
          <cell r="A509" t="str">
            <v>2020-00327</v>
          </cell>
          <cell r="B509" t="str">
            <v>Withdrawn</v>
          </cell>
          <cell r="G509" t="str">
            <v>Brookfield White Pine Hydro (North Gorham)</v>
          </cell>
          <cell r="I509" t="str">
            <v>Gorham</v>
          </cell>
          <cell r="J509" t="str">
            <v>ME</v>
          </cell>
          <cell r="L509" t="str">
            <v>Central Maine Power Company</v>
          </cell>
          <cell r="M509" t="str">
            <v>Hydroelectric</v>
          </cell>
          <cell r="N509">
            <v>2.25</v>
          </cell>
          <cell r="P509" t="str">
            <v>MSS74993</v>
          </cell>
          <cell r="X509" t="str">
            <v>Yes</v>
          </cell>
          <cell r="Y509" t="str">
            <v>Yes</v>
          </cell>
          <cell r="Z509" t="str">
            <v>No</v>
          </cell>
        </row>
        <row r="510">
          <cell r="A510" t="str">
            <v>2024-00259</v>
          </cell>
          <cell r="B510" t="str">
            <v>Approved</v>
          </cell>
          <cell r="F510">
            <v>45600</v>
          </cell>
          <cell r="G510" t="str">
            <v>Hasson</v>
          </cell>
          <cell r="I510" t="str">
            <v>Porter</v>
          </cell>
          <cell r="J510" t="str">
            <v>ME</v>
          </cell>
          <cell r="L510" t="str">
            <v>Sunnova Energy Inc</v>
          </cell>
          <cell r="M510" t="str">
            <v>Solar Photovoltaic</v>
          </cell>
          <cell r="N510">
            <v>7.0000000000000001E-3</v>
          </cell>
          <cell r="P510" t="str">
            <v>NON194262</v>
          </cell>
          <cell r="X510" t="str">
            <v>Yes</v>
          </cell>
          <cell r="Y510" t="str">
            <v>Yes</v>
          </cell>
          <cell r="Z510" t="str">
            <v>No</v>
          </cell>
        </row>
        <row r="511">
          <cell r="A511" t="str">
            <v>2024-00265</v>
          </cell>
          <cell r="B511" t="str">
            <v>Approved</v>
          </cell>
          <cell r="F511">
            <v>45600</v>
          </cell>
          <cell r="G511" t="str">
            <v>83 Airport Road</v>
          </cell>
          <cell r="I511" t="str">
            <v>Sanford</v>
          </cell>
          <cell r="J511" t="str">
            <v>ME</v>
          </cell>
          <cell r="L511" t="str">
            <v>Novel Energy Solutions</v>
          </cell>
          <cell r="M511" t="str">
            <v>Solar Photovoltaic</v>
          </cell>
          <cell r="N511">
            <v>4.9980000000000002</v>
          </cell>
          <cell r="P511" t="str">
            <v>NON174390</v>
          </cell>
          <cell r="X511" t="str">
            <v>Yes</v>
          </cell>
          <cell r="Y511" t="str">
            <v>Yes</v>
          </cell>
          <cell r="Z511" t="str">
            <v>No</v>
          </cell>
        </row>
        <row r="512">
          <cell r="A512" t="str">
            <v>2022-00047</v>
          </cell>
          <cell r="B512" t="str">
            <v>Approved</v>
          </cell>
          <cell r="F512">
            <v>45608</v>
          </cell>
          <cell r="G512" t="str">
            <v>Chester A</v>
          </cell>
          <cell r="I512" t="str">
            <v>Chester</v>
          </cell>
          <cell r="J512" t="str">
            <v>ME</v>
          </cell>
          <cell r="L512" t="str">
            <v>Versant Power</v>
          </cell>
          <cell r="M512" t="str">
            <v>Solar Photovoltaic</v>
          </cell>
          <cell r="N512">
            <v>3.25</v>
          </cell>
          <cell r="P512" t="str">
            <v>MSS75120</v>
          </cell>
          <cell r="X512" t="str">
            <v>Yes</v>
          </cell>
          <cell r="Y512" t="str">
            <v>Yes</v>
          </cell>
          <cell r="Z512" t="str">
            <v>No</v>
          </cell>
        </row>
        <row r="513">
          <cell r="A513" t="str">
            <v>2024-00269</v>
          </cell>
          <cell r="B513" t="str">
            <v>Approved</v>
          </cell>
          <cell r="F513">
            <v>45600</v>
          </cell>
          <cell r="G513" t="str">
            <v>Hecate Energy Albany 2</v>
          </cell>
          <cell r="I513" t="str">
            <v>Ravena</v>
          </cell>
          <cell r="J513" t="str">
            <v>NY</v>
          </cell>
          <cell r="L513" t="str">
            <v>Greenbacker Renewable Energy Company</v>
          </cell>
          <cell r="M513" t="str">
            <v>Solar Photovoltaic</v>
          </cell>
          <cell r="N513">
            <v>19.989999999999998</v>
          </cell>
          <cell r="P513" t="str">
            <v>IMP196746</v>
          </cell>
          <cell r="X513" t="str">
            <v>Yes</v>
          </cell>
          <cell r="Y513" t="str">
            <v>Yes</v>
          </cell>
          <cell r="Z513" t="str">
            <v>No</v>
          </cell>
        </row>
        <row r="514">
          <cell r="A514" t="str">
            <v>2024-00271</v>
          </cell>
          <cell r="B514" t="str">
            <v>Withdrawn</v>
          </cell>
          <cell r="G514" t="str">
            <v>Rangeley</v>
          </cell>
          <cell r="I514" t="str">
            <v>Rangeley</v>
          </cell>
          <cell r="J514" t="str">
            <v>ME</v>
          </cell>
          <cell r="L514" t="str">
            <v>Nautilus Solar Solutions LLC</v>
          </cell>
          <cell r="M514" t="str">
            <v>Solar Photovoltaic</v>
          </cell>
          <cell r="N514">
            <v>2.9849999999999999</v>
          </cell>
          <cell r="P514" t="str">
            <v>NON208847</v>
          </cell>
          <cell r="X514" t="str">
            <v>Yes</v>
          </cell>
          <cell r="Y514" t="str">
            <v>Yes</v>
          </cell>
          <cell r="Z514" t="str">
            <v>No</v>
          </cell>
        </row>
        <row r="515">
          <cell r="A515" t="str">
            <v>2020-00327</v>
          </cell>
          <cell r="B515" t="str">
            <v>Approved</v>
          </cell>
          <cell r="F515">
            <v>45608</v>
          </cell>
          <cell r="G515" t="str">
            <v>Winslow PV LLC</v>
          </cell>
          <cell r="I515" t="str">
            <v>Winslow</v>
          </cell>
          <cell r="J515" t="str">
            <v>ME</v>
          </cell>
          <cell r="L515" t="str">
            <v>Central Maine Power Company</v>
          </cell>
          <cell r="M515" t="str">
            <v>Solar Photovoltaic</v>
          </cell>
          <cell r="N515">
            <v>4.125</v>
          </cell>
          <cell r="P515" t="str">
            <v>MSS75183</v>
          </cell>
          <cell r="X515" t="str">
            <v>Yes</v>
          </cell>
          <cell r="Y515" t="str">
            <v>Yes</v>
          </cell>
          <cell r="Z515" t="str">
            <v>No</v>
          </cell>
        </row>
        <row r="516">
          <cell r="A516" t="str">
            <v>2022-00047</v>
          </cell>
          <cell r="B516" t="str">
            <v>Approved</v>
          </cell>
          <cell r="F516">
            <v>45608</v>
          </cell>
          <cell r="G516" t="str">
            <v>Casco Brewer Solar LLC</v>
          </cell>
          <cell r="I516" t="str">
            <v>Brewer</v>
          </cell>
          <cell r="J516" t="str">
            <v>ME</v>
          </cell>
          <cell r="L516" t="str">
            <v>Versant Power</v>
          </cell>
          <cell r="M516" t="str">
            <v>Solar Photovoltaic</v>
          </cell>
          <cell r="N516">
            <v>4.99</v>
          </cell>
          <cell r="P516" t="str">
            <v>MSS75129</v>
          </cell>
          <cell r="X516" t="str">
            <v>Yes</v>
          </cell>
          <cell r="Y516" t="str">
            <v>Yes</v>
          </cell>
          <cell r="Z516" t="str">
            <v>No</v>
          </cell>
        </row>
        <row r="517">
          <cell r="A517" t="str">
            <v>2024-00280</v>
          </cell>
          <cell r="B517" t="str">
            <v>Approved</v>
          </cell>
          <cell r="F517">
            <v>45637</v>
          </cell>
          <cell r="G517" t="str">
            <v>Neweg</v>
          </cell>
          <cell r="I517" t="str">
            <v>Springdale</v>
          </cell>
          <cell r="J517" t="str">
            <v>NB</v>
          </cell>
          <cell r="L517" t="str">
            <v>New Brunswick Energy Marketing Corporation</v>
          </cell>
          <cell r="M517" t="str">
            <v>Wind</v>
          </cell>
          <cell r="N517">
            <v>25.2</v>
          </cell>
          <cell r="P517" t="str">
            <v>IMP212585</v>
          </cell>
          <cell r="X517" t="str">
            <v>Yes</v>
          </cell>
          <cell r="Y517" t="str">
            <v>Yes</v>
          </cell>
          <cell r="Z517" t="str">
            <v>No</v>
          </cell>
        </row>
        <row r="518">
          <cell r="A518" t="str">
            <v>2024-00286</v>
          </cell>
          <cell r="B518" t="str">
            <v>Withdrawn</v>
          </cell>
          <cell r="G518" t="str">
            <v>Ryan Ranch</v>
          </cell>
          <cell r="I518" t="str">
            <v>Paris</v>
          </cell>
          <cell r="J518" t="str">
            <v>ME</v>
          </cell>
          <cell r="L518" t="str">
            <v>Nautilus Solar Solutions LLC</v>
          </cell>
          <cell r="M518" t="str">
            <v>Solar Photovoltaic</v>
          </cell>
          <cell r="N518">
            <v>3</v>
          </cell>
          <cell r="P518" t="str">
            <v>NON208267</v>
          </cell>
          <cell r="X518" t="str">
            <v>Yes</v>
          </cell>
          <cell r="Y518" t="str">
            <v>Yes</v>
          </cell>
          <cell r="Z518" t="str">
            <v>No</v>
          </cell>
        </row>
        <row r="519">
          <cell r="A519" t="str">
            <v>2024-00289</v>
          </cell>
          <cell r="B519" t="str">
            <v>Incomplete</v>
          </cell>
          <cell r="G519" t="str">
            <v>NERET</v>
          </cell>
          <cell r="I519" t="str">
            <v>East Millinocket</v>
          </cell>
          <cell r="J519" t="str">
            <v>ME</v>
          </cell>
          <cell r="L519" t="str">
            <v>Northeast Renewable Energies and Technologies Corp</v>
          </cell>
          <cell r="M519" t="str">
            <v>Biomass</v>
          </cell>
          <cell r="N519">
            <v>100</v>
          </cell>
          <cell r="X519" t="str">
            <v>Yes</v>
          </cell>
          <cell r="Y519" t="str">
            <v>Yes</v>
          </cell>
          <cell r="Z519" t="str">
            <v>No</v>
          </cell>
        </row>
        <row r="520">
          <cell r="A520" t="str">
            <v>2022-00047</v>
          </cell>
          <cell r="B520" t="str">
            <v>Approved</v>
          </cell>
          <cell r="F520">
            <v>45608</v>
          </cell>
          <cell r="G520" t="str">
            <v>Ellsworth ME 1 Solar</v>
          </cell>
          <cell r="I520" t="str">
            <v>Ellsworth</v>
          </cell>
          <cell r="J520" t="str">
            <v>ME</v>
          </cell>
          <cell r="L520" t="str">
            <v>Versant Power</v>
          </cell>
          <cell r="M520" t="str">
            <v>Solar Photovoltaic</v>
          </cell>
          <cell r="N520">
            <v>4.875</v>
          </cell>
          <cell r="P520" t="str">
            <v>MSS75177</v>
          </cell>
          <cell r="X520" t="str">
            <v>Yes</v>
          </cell>
          <cell r="Y520" t="str">
            <v>Yes</v>
          </cell>
          <cell r="Z520" t="str">
            <v>No</v>
          </cell>
        </row>
        <row r="521">
          <cell r="A521" t="str">
            <v>2022-00047</v>
          </cell>
          <cell r="B521" t="str">
            <v>Approved</v>
          </cell>
          <cell r="F521">
            <v>45608</v>
          </cell>
          <cell r="G521" t="str">
            <v>Bangor ME 1</v>
          </cell>
          <cell r="I521" t="str">
            <v>Bangor</v>
          </cell>
          <cell r="J521" t="str">
            <v>ME</v>
          </cell>
          <cell r="L521" t="str">
            <v>Versant Power</v>
          </cell>
          <cell r="M521" t="str">
            <v>Solar Photovoltaic</v>
          </cell>
          <cell r="N521">
            <v>4.88</v>
          </cell>
          <cell r="P521" t="str">
            <v>MSS75249</v>
          </cell>
          <cell r="X521" t="str">
            <v>Yes</v>
          </cell>
          <cell r="Y521" t="str">
            <v>Yes</v>
          </cell>
          <cell r="Z521" t="str">
            <v>No</v>
          </cell>
        </row>
        <row r="522">
          <cell r="A522" t="str">
            <v>2024-00295</v>
          </cell>
          <cell r="B522" t="str">
            <v>Approved</v>
          </cell>
          <cell r="G522" t="str">
            <v>9 Violette Way</v>
          </cell>
          <cell r="I522" t="str">
            <v>Manchester</v>
          </cell>
          <cell r="J522" t="str">
            <v>ME</v>
          </cell>
          <cell r="L522" t="str">
            <v>Roots Clean Energy</v>
          </cell>
          <cell r="M522" t="str">
            <v>Solar Photovoltaic</v>
          </cell>
          <cell r="N522">
            <v>1.8599999999999998E-2</v>
          </cell>
          <cell r="P522" t="str">
            <v>NON207367</v>
          </cell>
          <cell r="X522" t="str">
            <v>Yes</v>
          </cell>
          <cell r="Y522" t="str">
            <v>Yes</v>
          </cell>
          <cell r="Z522" t="str">
            <v>No</v>
          </cell>
        </row>
        <row r="523">
          <cell r="A523" t="str">
            <v>2022-00047</v>
          </cell>
          <cell r="B523" t="str">
            <v>Approved</v>
          </cell>
          <cell r="F523">
            <v>45608</v>
          </cell>
          <cell r="G523" t="str">
            <v>GIRI Cherryfield Solar</v>
          </cell>
          <cell r="I523" t="str">
            <v>Cherryfield</v>
          </cell>
          <cell r="J523" t="str">
            <v>ME</v>
          </cell>
          <cell r="L523" t="str">
            <v>Versant Power</v>
          </cell>
          <cell r="M523" t="str">
            <v>Solar Photovoltaic</v>
          </cell>
          <cell r="N523">
            <v>2.125</v>
          </cell>
          <cell r="P523" t="str">
            <v>MSS75188</v>
          </cell>
          <cell r="X523" t="str">
            <v>Yes</v>
          </cell>
          <cell r="Y523" t="str">
            <v>Yes</v>
          </cell>
          <cell r="Z523" t="str">
            <v>No</v>
          </cell>
        </row>
        <row r="524">
          <cell r="A524" t="str">
            <v>2023-00012</v>
          </cell>
          <cell r="B524" t="str">
            <v>Approved</v>
          </cell>
          <cell r="F524">
            <v>45691</v>
          </cell>
          <cell r="G524" t="str">
            <v>Innovative Natural Resource Solutions LLC</v>
          </cell>
          <cell r="I524" t="str">
            <v>Multiple</v>
          </cell>
          <cell r="J524" t="str">
            <v>ME</v>
          </cell>
          <cell r="L524" t="str">
            <v>Maine Energy Systems Inc.</v>
          </cell>
          <cell r="M524" t="str">
            <v>Biomass</v>
          </cell>
          <cell r="N524" t="str">
            <v>NA</v>
          </cell>
          <cell r="P524" t="str">
            <v>Multiple</v>
          </cell>
          <cell r="X524" t="str">
            <v>No</v>
          </cell>
          <cell r="Y524" t="str">
            <v>No</v>
          </cell>
          <cell r="Z524" t="str">
            <v>Yes</v>
          </cell>
        </row>
        <row r="525">
          <cell r="A525" t="str">
            <v>2024-00298</v>
          </cell>
          <cell r="B525" t="str">
            <v>Dismissed</v>
          </cell>
          <cell r="G525" t="str">
            <v>Lebanon West Lebanon Solar 1, LLC</v>
          </cell>
          <cell r="I525" t="str">
            <v>Lebanon</v>
          </cell>
          <cell r="J525" t="str">
            <v>ME</v>
          </cell>
          <cell r="L525" t="str">
            <v>Lebanon West Lebanon Solar 1, LLC</v>
          </cell>
          <cell r="M525" t="str">
            <v>Solar Photovoltaic</v>
          </cell>
          <cell r="N525">
            <v>1.99</v>
          </cell>
          <cell r="X525" t="str">
            <v>Yes</v>
          </cell>
          <cell r="Y525" t="str">
            <v>Yes</v>
          </cell>
          <cell r="Z525" t="str">
            <v>No</v>
          </cell>
        </row>
        <row r="526">
          <cell r="A526" t="str">
            <v>2024-00299</v>
          </cell>
          <cell r="B526" t="str">
            <v>Dismissed</v>
          </cell>
          <cell r="G526" t="str">
            <v>Berwick Hubbard Solar 1, LLC</v>
          </cell>
          <cell r="I526" t="str">
            <v xml:space="preserve">Berwick </v>
          </cell>
          <cell r="J526" t="str">
            <v>ME</v>
          </cell>
          <cell r="L526" t="str">
            <v xml:space="preserve">Berwick Hubbard Solar 1, LLC </v>
          </cell>
          <cell r="M526" t="str">
            <v>Solar Photovoltaic</v>
          </cell>
          <cell r="N526">
            <v>3.45</v>
          </cell>
          <cell r="X526" t="str">
            <v>Yes</v>
          </cell>
          <cell r="Y526" t="str">
            <v>Yes</v>
          </cell>
          <cell r="Z526" t="str">
            <v>No</v>
          </cell>
        </row>
        <row r="527">
          <cell r="A527" t="str">
            <v>2020-00327</v>
          </cell>
          <cell r="B527" t="str">
            <v>Approved</v>
          </cell>
          <cell r="F527">
            <v>45608</v>
          </cell>
          <cell r="G527" t="str">
            <v>Sabattus Solar LLC</v>
          </cell>
          <cell r="I527" t="str">
            <v>Sabattus</v>
          </cell>
          <cell r="J527" t="str">
            <v>ME</v>
          </cell>
          <cell r="L527" t="str">
            <v>Central Maine Power Company</v>
          </cell>
          <cell r="M527" t="str">
            <v>Solar Photovoltaic</v>
          </cell>
          <cell r="N527">
            <v>0.9</v>
          </cell>
          <cell r="P527" t="str">
            <v>MSS75176</v>
          </cell>
          <cell r="X527" t="str">
            <v>Yes</v>
          </cell>
          <cell r="Y527" t="str">
            <v>Yes</v>
          </cell>
          <cell r="Z527" t="str">
            <v>No</v>
          </cell>
        </row>
        <row r="528">
          <cell r="A528" t="str">
            <v>2020-00327</v>
          </cell>
          <cell r="B528" t="str">
            <v>Approved</v>
          </cell>
          <cell r="F528">
            <v>45608</v>
          </cell>
          <cell r="G528" t="str">
            <v>Stroudwater Apartments LP</v>
          </cell>
          <cell r="I528" t="str">
            <v>Westbrook</v>
          </cell>
          <cell r="J528" t="str">
            <v>ME</v>
          </cell>
          <cell r="L528" t="str">
            <v>Central Maine Power Company</v>
          </cell>
          <cell r="M528" t="str">
            <v>Solar Photovoltaic</v>
          </cell>
          <cell r="N528">
            <v>3.4000000000000002E-2</v>
          </cell>
          <cell r="P528" t="str">
            <v>MSS75261</v>
          </cell>
          <cell r="X528" t="str">
            <v>Yes</v>
          </cell>
          <cell r="Y528" t="str">
            <v>Yes</v>
          </cell>
          <cell r="Z528" t="str">
            <v>No</v>
          </cell>
        </row>
        <row r="529">
          <cell r="A529" t="str">
            <v>2020-00327</v>
          </cell>
          <cell r="B529" t="str">
            <v>Approved</v>
          </cell>
          <cell r="F529">
            <v>45608</v>
          </cell>
          <cell r="G529" t="str">
            <v>Wilton Route 2 Solar</v>
          </cell>
          <cell r="I529" t="str">
            <v>Wilton</v>
          </cell>
          <cell r="J529" t="str">
            <v>ME</v>
          </cell>
          <cell r="L529" t="str">
            <v>Central Maine Power Company</v>
          </cell>
          <cell r="M529" t="str">
            <v>Solar Photovoltaic</v>
          </cell>
          <cell r="N529">
            <v>0.7</v>
          </cell>
          <cell r="P529" t="str">
            <v>MSS75226</v>
          </cell>
          <cell r="X529" t="str">
            <v>Yes</v>
          </cell>
          <cell r="Y529" t="str">
            <v>Yes</v>
          </cell>
          <cell r="Z529" t="str">
            <v>No</v>
          </cell>
        </row>
        <row r="530">
          <cell r="A530" t="str">
            <v>2020-00327</v>
          </cell>
          <cell r="B530" t="str">
            <v>Approved</v>
          </cell>
          <cell r="F530">
            <v>45608</v>
          </cell>
          <cell r="G530" t="str">
            <v>ER Dairy Farm LLC</v>
          </cell>
          <cell r="I530" t="str">
            <v>Anson</v>
          </cell>
          <cell r="J530" t="str">
            <v>ME</v>
          </cell>
          <cell r="L530" t="str">
            <v>Central Maine Power Company</v>
          </cell>
          <cell r="M530" t="str">
            <v>Solar Photovoltaic</v>
          </cell>
          <cell r="N530">
            <v>4</v>
          </cell>
          <cell r="P530" t="str">
            <v>MSS75184</v>
          </cell>
          <cell r="X530" t="str">
            <v>Yes</v>
          </cell>
          <cell r="Y530" t="str">
            <v>Yes</v>
          </cell>
          <cell r="Z530" t="str">
            <v>No</v>
          </cell>
        </row>
        <row r="531">
          <cell r="A531" t="str">
            <v>2024-00307</v>
          </cell>
          <cell r="B531" t="str">
            <v>Approved</v>
          </cell>
          <cell r="F531">
            <v>45807</v>
          </cell>
          <cell r="G531" t="str">
            <v>Downeast Wind</v>
          </cell>
          <cell r="I531" t="str">
            <v>Columbia</v>
          </cell>
          <cell r="J531" t="str">
            <v>ME</v>
          </cell>
          <cell r="L531" t="str">
            <v>Downeast Energy LLC</v>
          </cell>
          <cell r="M531" t="str">
            <v>Wind</v>
          </cell>
          <cell r="N531">
            <v>126</v>
          </cell>
          <cell r="P531" t="str">
            <v>MSS75109</v>
          </cell>
          <cell r="X531" t="str">
            <v>Yes</v>
          </cell>
          <cell r="Y531" t="str">
            <v>Yes</v>
          </cell>
          <cell r="Z531" t="str">
            <v>No</v>
          </cell>
        </row>
        <row r="532">
          <cell r="A532" t="str">
            <v>2024-00312</v>
          </cell>
          <cell r="B532" t="str">
            <v>Approved</v>
          </cell>
          <cell r="F532">
            <v>45632</v>
          </cell>
          <cell r="G532" t="str">
            <v>Walden Solar Maine V</v>
          </cell>
          <cell r="I532" t="str">
            <v>Leeds</v>
          </cell>
          <cell r="J532" t="str">
            <v>ME</v>
          </cell>
          <cell r="L532" t="str">
            <v>Walden Solar Maine V LLC</v>
          </cell>
          <cell r="M532" t="str">
            <v>Solar Photovoltaic</v>
          </cell>
          <cell r="N532">
            <v>20</v>
          </cell>
          <cell r="P532" t="str">
            <v>NON214035</v>
          </cell>
          <cell r="X532" t="str">
            <v>Yes</v>
          </cell>
          <cell r="Y532" t="str">
            <v>Yes</v>
          </cell>
          <cell r="Z532" t="str">
            <v>No</v>
          </cell>
        </row>
        <row r="533">
          <cell r="A533" t="str">
            <v>2022-00047</v>
          </cell>
          <cell r="B533" t="str">
            <v>Approved</v>
          </cell>
          <cell r="F533">
            <v>45674</v>
          </cell>
          <cell r="G533" t="str">
            <v>REC Solar Commercial Operation</v>
          </cell>
          <cell r="I533" t="str">
            <v>Deblois</v>
          </cell>
          <cell r="J533" t="str">
            <v>ME</v>
          </cell>
          <cell r="L533" t="str">
            <v>Versant Power</v>
          </cell>
          <cell r="M533" t="str">
            <v>Solar Photovoltaic</v>
          </cell>
          <cell r="N533">
            <v>4.88</v>
          </cell>
          <cell r="P533" t="str">
            <v>MSS75254</v>
          </cell>
          <cell r="X533" t="str">
            <v>Yes</v>
          </cell>
          <cell r="Y533" t="str">
            <v>Yes</v>
          </cell>
          <cell r="Z533" t="str">
            <v>No</v>
          </cell>
        </row>
        <row r="534">
          <cell r="A534" t="str">
            <v>2022-00047</v>
          </cell>
          <cell r="B534" t="str">
            <v>Approved</v>
          </cell>
          <cell r="F534">
            <v>45674</v>
          </cell>
          <cell r="G534" t="str">
            <v>Brewer PV LLC</v>
          </cell>
          <cell r="I534" t="str">
            <v>Brewer</v>
          </cell>
          <cell r="J534" t="str">
            <v>ME</v>
          </cell>
          <cell r="L534" t="str">
            <v>Versant Power</v>
          </cell>
          <cell r="M534" t="str">
            <v>Solar Photovoltaic</v>
          </cell>
          <cell r="N534">
            <v>4.95</v>
          </cell>
          <cell r="P534" t="str">
            <v>MSS75277</v>
          </cell>
          <cell r="X534" t="str">
            <v>Yes</v>
          </cell>
          <cell r="Y534" t="str">
            <v>Yes</v>
          </cell>
          <cell r="Z534" t="str">
            <v>No</v>
          </cell>
        </row>
        <row r="535">
          <cell r="A535" t="str">
            <v>2022-00047</v>
          </cell>
          <cell r="B535" t="str">
            <v>Approved</v>
          </cell>
          <cell r="F535">
            <v>45674</v>
          </cell>
          <cell r="G535" t="str">
            <v>Quirk Auto</v>
          </cell>
          <cell r="I535" t="str">
            <v>Bangor</v>
          </cell>
          <cell r="J535" t="str">
            <v>ME</v>
          </cell>
          <cell r="L535" t="str">
            <v>Versant Power</v>
          </cell>
          <cell r="M535" t="str">
            <v>Solar Photovoltaic</v>
          </cell>
          <cell r="N535">
            <v>0.75</v>
          </cell>
          <cell r="P535" t="str">
            <v>MSS75283</v>
          </cell>
          <cell r="X535" t="str">
            <v>Yes</v>
          </cell>
          <cell r="Y535" t="str">
            <v>Yes</v>
          </cell>
          <cell r="Z535" t="str">
            <v>No</v>
          </cell>
        </row>
        <row r="536">
          <cell r="A536" t="str">
            <v>2022-00047</v>
          </cell>
          <cell r="B536" t="str">
            <v>Approved</v>
          </cell>
          <cell r="F536">
            <v>45674</v>
          </cell>
          <cell r="G536" t="str">
            <v>Limestone CSG2 LLC</v>
          </cell>
          <cell r="I536" t="str">
            <v>Limestone</v>
          </cell>
          <cell r="J536" t="str">
            <v>ME</v>
          </cell>
          <cell r="L536" t="str">
            <v>Versant Power</v>
          </cell>
          <cell r="M536" t="str">
            <v>Solar Photovoltaic</v>
          </cell>
          <cell r="N536">
            <v>2.875</v>
          </cell>
          <cell r="P536" t="str">
            <v>GEN5058</v>
          </cell>
          <cell r="X536" t="str">
            <v>Yes</v>
          </cell>
          <cell r="Y536" t="str">
            <v>Yes</v>
          </cell>
          <cell r="Z536" t="str">
            <v>No</v>
          </cell>
        </row>
        <row r="537">
          <cell r="A537" t="str">
            <v>2024-00323</v>
          </cell>
          <cell r="B537" t="str">
            <v>Approved</v>
          </cell>
          <cell r="F537">
            <v>45684</v>
          </cell>
          <cell r="G537" t="str">
            <v>Harriman Facility</v>
          </cell>
          <cell r="I537" t="str">
            <v>Whitingham</v>
          </cell>
          <cell r="J537" t="str">
            <v>VT</v>
          </cell>
          <cell r="L537" t="str">
            <v>Great River Hydro LLC</v>
          </cell>
          <cell r="M537" t="str">
            <v>Hydroelectric</v>
          </cell>
          <cell r="N537">
            <v>41</v>
          </cell>
          <cell r="P537" t="str">
            <v>MSS435</v>
          </cell>
          <cell r="X537" t="str">
            <v>Yes</v>
          </cell>
          <cell r="Y537" t="str">
            <v>Yes</v>
          </cell>
          <cell r="Z537" t="str">
            <v>No</v>
          </cell>
        </row>
        <row r="538">
          <cell r="A538" t="str">
            <v>2020-00327</v>
          </cell>
          <cell r="B538" t="str">
            <v>Approved</v>
          </cell>
          <cell r="F538">
            <v>45674</v>
          </cell>
          <cell r="G538" t="str">
            <v>BWC Deep Brook LLC</v>
          </cell>
          <cell r="I538" t="str">
            <v>Saco</v>
          </cell>
          <cell r="J538" t="str">
            <v>ME</v>
          </cell>
          <cell r="L538" t="str">
            <v>Central Maine Power Company</v>
          </cell>
          <cell r="M538" t="str">
            <v>Solar Photovoltaic</v>
          </cell>
          <cell r="N538">
            <v>4.8</v>
          </cell>
          <cell r="P538" t="str">
            <v>MSS85181</v>
          </cell>
          <cell r="X538" t="str">
            <v>Yes</v>
          </cell>
          <cell r="Y538" t="str">
            <v>Yes</v>
          </cell>
          <cell r="Z538" t="str">
            <v>No</v>
          </cell>
        </row>
        <row r="539">
          <cell r="A539" t="str">
            <v>2020-00327</v>
          </cell>
          <cell r="B539" t="str">
            <v>Approved</v>
          </cell>
          <cell r="F539">
            <v>45674</v>
          </cell>
          <cell r="G539" t="str">
            <v>BWC Swan Pond Creek LLC</v>
          </cell>
          <cell r="I539" t="str">
            <v>Dayton</v>
          </cell>
          <cell r="J539" t="str">
            <v>ME</v>
          </cell>
          <cell r="L539" t="str">
            <v>Central Maine Power Company</v>
          </cell>
          <cell r="M539" t="str">
            <v>Solar Photovoltaic</v>
          </cell>
          <cell r="N539">
            <v>4.99</v>
          </cell>
          <cell r="P539" t="str">
            <v>MSS75415</v>
          </cell>
          <cell r="X539" t="str">
            <v>Yes</v>
          </cell>
          <cell r="Y539" t="str">
            <v>Yes</v>
          </cell>
          <cell r="Z539" t="str">
            <v>No</v>
          </cell>
        </row>
        <row r="540">
          <cell r="A540" t="str">
            <v>2020-00327</v>
          </cell>
          <cell r="B540" t="str">
            <v>Approved</v>
          </cell>
          <cell r="F540">
            <v>45674</v>
          </cell>
          <cell r="G540" t="str">
            <v>VCP PIR Portland ME LLC</v>
          </cell>
          <cell r="I540" t="str">
            <v>Portland</v>
          </cell>
          <cell r="J540" t="str">
            <v>ME</v>
          </cell>
          <cell r="L540" t="str">
            <v>Central Maine Power Company</v>
          </cell>
          <cell r="M540" t="str">
            <v>Solar Photovoltaic</v>
          </cell>
          <cell r="N540">
            <v>0.85</v>
          </cell>
          <cell r="P540" t="str">
            <v>MSS75421</v>
          </cell>
          <cell r="X540" t="str">
            <v>Yes</v>
          </cell>
          <cell r="Y540" t="str">
            <v>Yes</v>
          </cell>
          <cell r="Z540" t="str">
            <v>No</v>
          </cell>
        </row>
        <row r="541">
          <cell r="A541" t="str">
            <v>2020-00327</v>
          </cell>
          <cell r="B541" t="str">
            <v>Approved</v>
          </cell>
          <cell r="F541">
            <v>45674</v>
          </cell>
          <cell r="G541" t="str">
            <v>GO Logic LLC</v>
          </cell>
          <cell r="I541" t="str">
            <v>Belfast</v>
          </cell>
          <cell r="J541" t="str">
            <v>ME</v>
          </cell>
          <cell r="L541" t="str">
            <v>Central Maine Power Company</v>
          </cell>
          <cell r="M541" t="str">
            <v>Solar Photovoltaic</v>
          </cell>
          <cell r="N541">
            <v>0.04</v>
          </cell>
          <cell r="P541" t="str">
            <v>MSS75444</v>
          </cell>
          <cell r="X541" t="str">
            <v>Yes</v>
          </cell>
          <cell r="Y541" t="str">
            <v>Yes</v>
          </cell>
          <cell r="Z541" t="str">
            <v>No</v>
          </cell>
        </row>
        <row r="542">
          <cell r="A542" t="str">
            <v>2020-00327</v>
          </cell>
          <cell r="B542" t="str">
            <v>Approved</v>
          </cell>
          <cell r="F542">
            <v>45674</v>
          </cell>
          <cell r="G542" t="str">
            <v>Jewish Community Alliance</v>
          </cell>
          <cell r="I542" t="str">
            <v>Portland</v>
          </cell>
          <cell r="J542" t="str">
            <v>ME</v>
          </cell>
          <cell r="L542" t="str">
            <v>Central Maine Power Company</v>
          </cell>
          <cell r="M542" t="str">
            <v>Solar Photovoltaic</v>
          </cell>
          <cell r="N542">
            <v>6.7000000000000004E-2</v>
          </cell>
          <cell r="P542" t="str">
            <v>MSS75442</v>
          </cell>
          <cell r="X542" t="str">
            <v>Yes</v>
          </cell>
          <cell r="Y542" t="str">
            <v>Yes</v>
          </cell>
          <cell r="Z542" t="str">
            <v>No</v>
          </cell>
        </row>
        <row r="543">
          <cell r="A543" t="str">
            <v>2020-00327</v>
          </cell>
          <cell r="B543" t="str">
            <v>Approved</v>
          </cell>
          <cell r="F543">
            <v>45674</v>
          </cell>
          <cell r="G543" t="str">
            <v>Darlings Old Winthrop Rd</v>
          </cell>
          <cell r="I543" t="str">
            <v>Augusta</v>
          </cell>
          <cell r="J543" t="str">
            <v>ME</v>
          </cell>
          <cell r="L543" t="str">
            <v>Central Maine Power Company</v>
          </cell>
          <cell r="M543" t="str">
            <v>Solar Photovoltaic</v>
          </cell>
          <cell r="N543">
            <v>0.14899999999999999</v>
          </cell>
          <cell r="P543" t="str">
            <v>MSS75416</v>
          </cell>
          <cell r="X543" t="str">
            <v>Yes</v>
          </cell>
          <cell r="Y543" t="str">
            <v>Yes</v>
          </cell>
          <cell r="Z543" t="str">
            <v>No</v>
          </cell>
        </row>
        <row r="544">
          <cell r="A544" t="str">
            <v>2024-00329</v>
          </cell>
          <cell r="B544" t="str">
            <v>Approved</v>
          </cell>
          <cell r="F544">
            <v>45674</v>
          </cell>
          <cell r="G544" t="str">
            <v>KS Solar Six LLC</v>
          </cell>
          <cell r="I544" t="str">
            <v>Hubbardston</v>
          </cell>
          <cell r="J544" t="str">
            <v>MA</v>
          </cell>
          <cell r="L544" t="str">
            <v>KS Solar Six LLC</v>
          </cell>
          <cell r="M544" t="str">
            <v>Solar Photovoltaic</v>
          </cell>
          <cell r="N544">
            <v>2</v>
          </cell>
          <cell r="P544" t="str">
            <v>NON37242</v>
          </cell>
          <cell r="X544" t="str">
            <v>Yes</v>
          </cell>
          <cell r="Y544" t="str">
            <v>Yes</v>
          </cell>
          <cell r="Z544" t="str">
            <v>No</v>
          </cell>
        </row>
        <row r="545">
          <cell r="A545" t="str">
            <v>2024-00330</v>
          </cell>
          <cell r="B545" t="str">
            <v>Approved</v>
          </cell>
          <cell r="F545">
            <v>45674</v>
          </cell>
          <cell r="G545" t="str">
            <v>Kearsarge Concord LLC</v>
          </cell>
          <cell r="I545" t="str">
            <v>Concord</v>
          </cell>
          <cell r="J545" t="str">
            <v>MA</v>
          </cell>
          <cell r="L545" t="str">
            <v>Kearsarge Concord LLC</v>
          </cell>
          <cell r="M545" t="str">
            <v>Solar Photovoltaic</v>
          </cell>
          <cell r="N545">
            <v>1.5</v>
          </cell>
          <cell r="P545" t="str">
            <v>NON39486</v>
          </cell>
          <cell r="X545" t="str">
            <v>Yes</v>
          </cell>
          <cell r="Y545" t="str">
            <v>Yes</v>
          </cell>
          <cell r="Z545" t="str">
            <v>No</v>
          </cell>
        </row>
        <row r="546">
          <cell r="A546" t="str">
            <v>2024-00331</v>
          </cell>
          <cell r="B546" t="str">
            <v>Approved</v>
          </cell>
          <cell r="F546">
            <v>45674</v>
          </cell>
          <cell r="G546" t="str">
            <v>Kearsarge Barre II LLC</v>
          </cell>
          <cell r="I546" t="str">
            <v>W Barre</v>
          </cell>
          <cell r="J546" t="str">
            <v>MA</v>
          </cell>
          <cell r="L546" t="str">
            <v>Kearsarge Barre II LLC</v>
          </cell>
          <cell r="M546" t="str">
            <v>Solar Photovoltaic</v>
          </cell>
          <cell r="N546">
            <v>1.5</v>
          </cell>
          <cell r="P546" t="str">
            <v>NON39488</v>
          </cell>
          <cell r="X546" t="str">
            <v>Yes</v>
          </cell>
          <cell r="Y546" t="str">
            <v>Yes</v>
          </cell>
          <cell r="Z546" t="str">
            <v>No</v>
          </cell>
        </row>
        <row r="547">
          <cell r="A547" t="str">
            <v>2024-00332</v>
          </cell>
          <cell r="B547" t="str">
            <v>Approved</v>
          </cell>
          <cell r="F547">
            <v>45674</v>
          </cell>
          <cell r="G547" t="str">
            <v>Kearsarge Barre I LLC</v>
          </cell>
          <cell r="I547" t="str">
            <v>Barre</v>
          </cell>
          <cell r="J547" t="str">
            <v>MA</v>
          </cell>
          <cell r="L547" t="str">
            <v>Kearsarge Barre I LLC</v>
          </cell>
          <cell r="M547" t="str">
            <v>Solar Photovoltaic</v>
          </cell>
          <cell r="N547">
            <v>2</v>
          </cell>
          <cell r="P547" t="str">
            <v>NON39489</v>
          </cell>
          <cell r="X547" t="str">
            <v>Yes</v>
          </cell>
          <cell r="Y547" t="str">
            <v>Yes</v>
          </cell>
          <cell r="Z547" t="str">
            <v>No</v>
          </cell>
        </row>
        <row r="548">
          <cell r="A548" t="str">
            <v>2024-00333</v>
          </cell>
          <cell r="B548" t="str">
            <v>Approved</v>
          </cell>
          <cell r="F548">
            <v>45674</v>
          </cell>
          <cell r="G548" t="str">
            <v>Kearsarge Chicopee LLC</v>
          </cell>
          <cell r="I548" t="str">
            <v>Chicopee</v>
          </cell>
          <cell r="J548" t="str">
            <v>MA</v>
          </cell>
          <cell r="L548" t="str">
            <v>Kearsarge Chicopee LLC</v>
          </cell>
          <cell r="M548" t="str">
            <v>Solar Photovoltaic</v>
          </cell>
          <cell r="N548">
            <v>0.72499999999999998</v>
          </cell>
          <cell r="P548" t="str">
            <v>NON37520</v>
          </cell>
          <cell r="X548" t="str">
            <v>Yes</v>
          </cell>
          <cell r="Y548" t="str">
            <v>Yes</v>
          </cell>
          <cell r="Z548" t="str">
            <v>No</v>
          </cell>
        </row>
        <row r="549">
          <cell r="A549" t="str">
            <v>2024-00334</v>
          </cell>
          <cell r="B549" t="str">
            <v>Approved</v>
          </cell>
          <cell r="F549">
            <v>45674</v>
          </cell>
          <cell r="G549" t="str">
            <v>Kearsarge Chester LLC</v>
          </cell>
          <cell r="I549" t="str">
            <v>Chester</v>
          </cell>
          <cell r="J549" t="str">
            <v>MA</v>
          </cell>
          <cell r="L549" t="str">
            <v>Kearsarge Chester LLC</v>
          </cell>
          <cell r="M549" t="str">
            <v>Solar Photovoltaic</v>
          </cell>
          <cell r="N549">
            <v>4.8</v>
          </cell>
          <cell r="P549" t="str">
            <v>NON42470</v>
          </cell>
          <cell r="X549" t="str">
            <v>Yes</v>
          </cell>
          <cell r="Y549" t="str">
            <v>Yes</v>
          </cell>
          <cell r="Z549" t="str">
            <v>No</v>
          </cell>
        </row>
        <row r="550">
          <cell r="A550" t="str">
            <v>2024-00335</v>
          </cell>
          <cell r="B550" t="str">
            <v>Approved</v>
          </cell>
          <cell r="F550">
            <v>45674</v>
          </cell>
          <cell r="G550" t="str">
            <v>Kearsarge SKSC1 LLC</v>
          </cell>
          <cell r="I550" t="str">
            <v xml:space="preserve">South Kingston </v>
          </cell>
          <cell r="J550" t="str">
            <v>RI</v>
          </cell>
          <cell r="L550" t="str">
            <v>Kearsarge SKSC1 LLC</v>
          </cell>
          <cell r="M550" t="str">
            <v>Solar Photovoltaic</v>
          </cell>
          <cell r="N550">
            <v>3.78</v>
          </cell>
          <cell r="P550" t="str">
            <v>NON135371</v>
          </cell>
          <cell r="X550" t="str">
            <v>Yes</v>
          </cell>
          <cell r="Y550" t="str">
            <v>Yes</v>
          </cell>
          <cell r="Z550" t="str">
            <v>No</v>
          </cell>
        </row>
        <row r="551">
          <cell r="A551" t="str">
            <v>2024-00336</v>
          </cell>
          <cell r="B551" t="str">
            <v>Approved</v>
          </cell>
          <cell r="F551">
            <v>45674</v>
          </cell>
          <cell r="G551" t="str">
            <v>Kearsarge SKSC2 LLC</v>
          </cell>
          <cell r="I551" t="str">
            <v xml:space="preserve">West Kingston </v>
          </cell>
          <cell r="J551" t="str">
            <v>RI</v>
          </cell>
          <cell r="L551" t="str">
            <v>Kearsarge SKSC2 LLC</v>
          </cell>
          <cell r="M551" t="str">
            <v>Solar Photovoltaic</v>
          </cell>
          <cell r="N551">
            <v>3.1</v>
          </cell>
          <cell r="P551" t="str">
            <v>NON135372</v>
          </cell>
          <cell r="X551" t="str">
            <v>Yes</v>
          </cell>
          <cell r="Y551" t="str">
            <v>Yes</v>
          </cell>
          <cell r="Z551" t="str">
            <v xml:space="preserve">No </v>
          </cell>
        </row>
        <row r="552">
          <cell r="A552" t="str">
            <v>2024-00337</v>
          </cell>
          <cell r="B552" t="str">
            <v>Approved</v>
          </cell>
          <cell r="F552">
            <v>45674</v>
          </cell>
          <cell r="G552" t="str">
            <v>Kearsarge Acushnet LLC</v>
          </cell>
          <cell r="I552" t="str">
            <v>Acushnet</v>
          </cell>
          <cell r="J552" t="str">
            <v>MA</v>
          </cell>
          <cell r="L552" t="str">
            <v>Kearsarge Acushnet LLC</v>
          </cell>
          <cell r="M552" t="str">
            <v>Solar Photovoltaic</v>
          </cell>
          <cell r="N552">
            <v>1.9039999999999999</v>
          </cell>
          <cell r="P552" t="str">
            <v>NON145152</v>
          </cell>
          <cell r="X552" t="str">
            <v>Yes</v>
          </cell>
          <cell r="Y552" t="str">
            <v>Yes</v>
          </cell>
          <cell r="Z552" t="str">
            <v>No</v>
          </cell>
        </row>
        <row r="553">
          <cell r="A553" t="str">
            <v>2024-00338</v>
          </cell>
          <cell r="B553" t="str">
            <v>Approved</v>
          </cell>
          <cell r="F553">
            <v>45674</v>
          </cell>
          <cell r="G553" t="str">
            <v>Kearsarge Turners Falls LLC</v>
          </cell>
          <cell r="I553" t="str">
            <v>Turners Falls</v>
          </cell>
          <cell r="J553" t="str">
            <v>MA</v>
          </cell>
          <cell r="L553" t="str">
            <v>Kearsarge Turners Falls LLC</v>
          </cell>
          <cell r="M553" t="str">
            <v>Solar Photovoltaic</v>
          </cell>
          <cell r="N553">
            <v>0.996</v>
          </cell>
          <cell r="P553" t="str">
            <v>NON145151</v>
          </cell>
          <cell r="X553" t="str">
            <v>Yes</v>
          </cell>
          <cell r="Y553" t="str">
            <v>Yes</v>
          </cell>
          <cell r="Z553" t="str">
            <v>No</v>
          </cell>
        </row>
        <row r="554">
          <cell r="A554" t="str">
            <v>2024-00339</v>
          </cell>
          <cell r="B554" t="str">
            <v>Approved</v>
          </cell>
          <cell r="F554">
            <v>45674</v>
          </cell>
          <cell r="G554" t="str">
            <v>Kearsarge Fogland LLC</v>
          </cell>
          <cell r="I554" t="str">
            <v>Tiverton</v>
          </cell>
          <cell r="J554" t="str">
            <v>RI</v>
          </cell>
          <cell r="L554" t="str">
            <v>Kearsarge Fogland LLC</v>
          </cell>
          <cell r="M554" t="str">
            <v>Solar Photovoltaic</v>
          </cell>
          <cell r="N554">
            <v>2.3759999999999999</v>
          </cell>
          <cell r="P554" t="str">
            <v>NON153258</v>
          </cell>
          <cell r="X554" t="str">
            <v>Yes</v>
          </cell>
          <cell r="Y554" t="str">
            <v>Yes</v>
          </cell>
          <cell r="Z554" t="str">
            <v>No</v>
          </cell>
        </row>
        <row r="555">
          <cell r="A555" t="str">
            <v>2024-00340</v>
          </cell>
          <cell r="B555" t="str">
            <v>Approved</v>
          </cell>
          <cell r="F555">
            <v>45674</v>
          </cell>
          <cell r="G555" t="str">
            <v>Kearsarge Westely LLC</v>
          </cell>
          <cell r="I555" t="str">
            <v>Westerly</v>
          </cell>
          <cell r="J555" t="str">
            <v>RI</v>
          </cell>
          <cell r="L555" t="str">
            <v>Kearsarge Westerly LLC</v>
          </cell>
          <cell r="M555" t="str">
            <v>Solar Photovoltaic</v>
          </cell>
          <cell r="N555">
            <v>4</v>
          </cell>
          <cell r="P555" t="str">
            <v>NON153259</v>
          </cell>
          <cell r="X555" t="str">
            <v>Yes</v>
          </cell>
          <cell r="Y555" t="str">
            <v>Yes</v>
          </cell>
          <cell r="Z555" t="str">
            <v>No</v>
          </cell>
        </row>
        <row r="556">
          <cell r="A556" t="str">
            <v>2024-00341</v>
          </cell>
          <cell r="B556" t="str">
            <v>Approved</v>
          </cell>
          <cell r="F556">
            <v>45674</v>
          </cell>
          <cell r="G556" t="str">
            <v>Kearsarge East Providence LLC</v>
          </cell>
          <cell r="I556" t="str">
            <v>East Providence</v>
          </cell>
          <cell r="J556" t="str">
            <v>RI</v>
          </cell>
          <cell r="L556" t="str">
            <v>Kearsarge East Providence LLC</v>
          </cell>
          <cell r="M556" t="str">
            <v>Solar Photovoltaic</v>
          </cell>
          <cell r="N556">
            <v>2</v>
          </cell>
          <cell r="P556" t="str">
            <v>NON153261</v>
          </cell>
          <cell r="X556" t="str">
            <v>Yes</v>
          </cell>
          <cell r="Y556" t="str">
            <v>Yes</v>
          </cell>
          <cell r="Z556" t="str">
            <v>No</v>
          </cell>
        </row>
        <row r="557">
          <cell r="A557" t="str">
            <v>2024-00342</v>
          </cell>
          <cell r="B557" t="str">
            <v>Approved</v>
          </cell>
          <cell r="F557">
            <v>45674</v>
          </cell>
          <cell r="G557" t="str">
            <v>Kearsarge Millers Falls LLC</v>
          </cell>
          <cell r="I557" t="str">
            <v xml:space="preserve">Montague </v>
          </cell>
          <cell r="J557" t="str">
            <v>MA</v>
          </cell>
          <cell r="L557" t="str">
            <v>Kearsarge Millers Falls LLC</v>
          </cell>
          <cell r="M557" t="str">
            <v>Solar Photovoltaic</v>
          </cell>
          <cell r="N557">
            <v>0.8</v>
          </cell>
          <cell r="P557" t="str">
            <v>NON153256</v>
          </cell>
          <cell r="X557" t="str">
            <v>Yes</v>
          </cell>
          <cell r="Y557" t="str">
            <v>Yes</v>
          </cell>
          <cell r="Z557" t="str">
            <v>No</v>
          </cell>
        </row>
        <row r="558">
          <cell r="A558" t="str">
            <v>2024-00343</v>
          </cell>
          <cell r="B558" t="str">
            <v>Approved</v>
          </cell>
          <cell r="F558">
            <v>45674</v>
          </cell>
          <cell r="G558" t="str">
            <v>Kearsarge Ludlow LLC</v>
          </cell>
          <cell r="I558" t="str">
            <v>Ludlow</v>
          </cell>
          <cell r="J558" t="str">
            <v>MA</v>
          </cell>
          <cell r="L558" t="str">
            <v>Kearsarge Ludlow LLC</v>
          </cell>
          <cell r="M558" t="str">
            <v>Solar Photovoltaic</v>
          </cell>
          <cell r="N558">
            <v>3.6960000000000002</v>
          </cell>
          <cell r="P558" t="str">
            <v>NON153255</v>
          </cell>
          <cell r="X558" t="str">
            <v>Yes</v>
          </cell>
          <cell r="Y558" t="str">
            <v>Yes</v>
          </cell>
          <cell r="Z558" t="str">
            <v>No</v>
          </cell>
        </row>
        <row r="559">
          <cell r="A559" t="str">
            <v>2024-00344</v>
          </cell>
          <cell r="B559" t="str">
            <v>Approved</v>
          </cell>
          <cell r="F559">
            <v>45674</v>
          </cell>
          <cell r="G559" t="str">
            <v>Kearsarge Pittsfield LLC</v>
          </cell>
          <cell r="I559" t="str">
            <v>Pittsfield</v>
          </cell>
          <cell r="J559" t="str">
            <v>MA</v>
          </cell>
          <cell r="L559" t="str">
            <v>Kearsarge Pittsfield LLC</v>
          </cell>
          <cell r="M559" t="str">
            <v>Solar Photovoltaic</v>
          </cell>
          <cell r="N559">
            <v>1.38</v>
          </cell>
          <cell r="P559" t="str">
            <v>NON153257</v>
          </cell>
          <cell r="X559" t="str">
            <v>Yes</v>
          </cell>
          <cell r="Y559" t="str">
            <v>Yes</v>
          </cell>
          <cell r="Z559" t="str">
            <v>No</v>
          </cell>
        </row>
        <row r="560">
          <cell r="A560" t="str">
            <v>2024-00345</v>
          </cell>
          <cell r="B560" t="str">
            <v>Approved</v>
          </cell>
          <cell r="F560">
            <v>45674</v>
          </cell>
          <cell r="G560" t="str">
            <v>Kearsarge Windsor LLC</v>
          </cell>
          <cell r="I560" t="str">
            <v>Windsor</v>
          </cell>
          <cell r="J560" t="str">
            <v>MA</v>
          </cell>
          <cell r="L560" t="str">
            <v>Kearsarge Windsor LLC</v>
          </cell>
          <cell r="M560" t="str">
            <v>Solar Photovoltaic</v>
          </cell>
          <cell r="N560">
            <v>0.999</v>
          </cell>
          <cell r="P560" t="str">
            <v>NON153260</v>
          </cell>
          <cell r="X560" t="str">
            <v>Yes</v>
          </cell>
          <cell r="Y560" t="str">
            <v>Yes</v>
          </cell>
          <cell r="Z560" t="str">
            <v>No</v>
          </cell>
        </row>
        <row r="561">
          <cell r="A561" t="str">
            <v>2024-00346</v>
          </cell>
          <cell r="B561" t="str">
            <v>Approved</v>
          </cell>
          <cell r="F561">
            <v>45674</v>
          </cell>
          <cell r="G561" t="str">
            <v>Kearsarge Richmond LLC</v>
          </cell>
          <cell r="I561" t="str">
            <v>Richmond</v>
          </cell>
          <cell r="J561" t="str">
            <v>RI</v>
          </cell>
          <cell r="L561" t="str">
            <v>Kearsarge Richmond LLC</v>
          </cell>
          <cell r="M561" t="str">
            <v>Solar Photovoltaic</v>
          </cell>
          <cell r="N561">
            <v>2.8</v>
          </cell>
          <cell r="P561" t="str">
            <v>NON162612</v>
          </cell>
          <cell r="X561" t="str">
            <v>Yes</v>
          </cell>
          <cell r="Y561" t="str">
            <v>Yes</v>
          </cell>
          <cell r="Z561" t="str">
            <v>No</v>
          </cell>
        </row>
        <row r="562">
          <cell r="A562" t="str">
            <v>2024-00347</v>
          </cell>
          <cell r="B562" t="str">
            <v>Approved</v>
          </cell>
          <cell r="F562">
            <v>45674</v>
          </cell>
          <cell r="G562" t="str">
            <v>Kearsarge Manchester LLC</v>
          </cell>
          <cell r="I562" t="str">
            <v>Manchester</v>
          </cell>
          <cell r="J562" t="str">
            <v>NH</v>
          </cell>
          <cell r="L562" t="str">
            <v>Kearsarge Manchester LLC</v>
          </cell>
          <cell r="M562" t="str">
            <v>Solar Photovoltaic</v>
          </cell>
          <cell r="N562">
            <v>2.4900000000000002</v>
          </cell>
          <cell r="P562" t="str">
            <v>NON162653</v>
          </cell>
          <cell r="X562" t="str">
            <v>Yes</v>
          </cell>
          <cell r="Y562" t="str">
            <v>Yes</v>
          </cell>
          <cell r="Z562" t="str">
            <v>No</v>
          </cell>
        </row>
        <row r="563">
          <cell r="A563" t="str">
            <v>2024-00348</v>
          </cell>
          <cell r="B563" t="str">
            <v>Approved</v>
          </cell>
          <cell r="F563">
            <v>45674</v>
          </cell>
          <cell r="G563" t="str">
            <v>Kearsarge Burrillville LLC</v>
          </cell>
          <cell r="I563" t="str">
            <v>Burrillville</v>
          </cell>
          <cell r="J563" t="str">
            <v>RI</v>
          </cell>
          <cell r="L563" t="str">
            <v>Kearsarge Burrillville LLC</v>
          </cell>
          <cell r="M563" t="str">
            <v>Solar Photovoltaic</v>
          </cell>
          <cell r="N563">
            <v>3.9</v>
          </cell>
          <cell r="P563" t="str">
            <v>NON162654</v>
          </cell>
          <cell r="X563" t="str">
            <v>Yes</v>
          </cell>
          <cell r="Y563" t="str">
            <v>Yes</v>
          </cell>
          <cell r="Z563" t="str">
            <v>No</v>
          </cell>
        </row>
        <row r="564">
          <cell r="A564" t="str">
            <v>2024-00349</v>
          </cell>
          <cell r="B564" t="str">
            <v>Approved</v>
          </cell>
          <cell r="F564">
            <v>45674</v>
          </cell>
          <cell r="G564" t="str">
            <v>Kearsarge Smithfield LLC</v>
          </cell>
          <cell r="I564" t="str">
            <v>Smithfield</v>
          </cell>
          <cell r="J564" t="str">
            <v>RI</v>
          </cell>
          <cell r="L564" t="str">
            <v>Kearsarge Smithfield LLC</v>
          </cell>
          <cell r="M564" t="str">
            <v>Solar Photovoltaic</v>
          </cell>
          <cell r="N564">
            <v>8</v>
          </cell>
          <cell r="P564" t="str">
            <v>NON164357</v>
          </cell>
          <cell r="X564" t="str">
            <v>Yes</v>
          </cell>
          <cell r="Y564" t="str">
            <v>Yes</v>
          </cell>
          <cell r="Z564" t="str">
            <v>No</v>
          </cell>
        </row>
        <row r="565">
          <cell r="A565" t="str">
            <v>2024-00350</v>
          </cell>
          <cell r="B565" t="str">
            <v>Approved</v>
          </cell>
          <cell r="F565">
            <v>45674</v>
          </cell>
          <cell r="G565" t="str">
            <v>Kearsarge SKSC Canopy LLC</v>
          </cell>
          <cell r="I565" t="str">
            <v>Kingston</v>
          </cell>
          <cell r="J565" t="str">
            <v>RI</v>
          </cell>
          <cell r="L565" t="str">
            <v>Kearsarge SKSC Canopy LLC</v>
          </cell>
          <cell r="M565" t="str">
            <v>Solar Photovoltaic</v>
          </cell>
          <cell r="N565">
            <v>1</v>
          </cell>
          <cell r="P565" t="str">
            <v>NON164358</v>
          </cell>
          <cell r="X565" t="str">
            <v>Yes</v>
          </cell>
          <cell r="Y565" t="str">
            <v>Yes</v>
          </cell>
          <cell r="Z565" t="str">
            <v>No</v>
          </cell>
        </row>
        <row r="566">
          <cell r="A566" t="str">
            <v>2024-00359</v>
          </cell>
          <cell r="B566" t="str">
            <v>Incomplete</v>
          </cell>
          <cell r="G566" t="str">
            <v>NERET</v>
          </cell>
          <cell r="I566" t="str">
            <v>Ashland</v>
          </cell>
          <cell r="J566" t="str">
            <v>ME</v>
          </cell>
          <cell r="L566" t="str">
            <v>Northeast Renewable Energies and Technologies Corp</v>
          </cell>
          <cell r="M566" t="str">
            <v>Solar Photovoltaic</v>
          </cell>
          <cell r="N566">
            <v>80</v>
          </cell>
          <cell r="X566" t="str">
            <v>Yes</v>
          </cell>
          <cell r="Y566" t="str">
            <v>Yes</v>
          </cell>
          <cell r="Z566" t="str">
            <v>No</v>
          </cell>
        </row>
        <row r="567">
          <cell r="A567" t="str">
            <v>2022-00047</v>
          </cell>
          <cell r="B567" t="str">
            <v>Approved</v>
          </cell>
          <cell r="F567">
            <v>45674</v>
          </cell>
          <cell r="G567" t="str">
            <v>ME Mars Hill Clark Road</v>
          </cell>
          <cell r="I567" t="str">
            <v>Mars Hill</v>
          </cell>
          <cell r="J567" t="str">
            <v>ME</v>
          </cell>
          <cell r="L567" t="str">
            <v>Versant Power</v>
          </cell>
          <cell r="M567" t="str">
            <v>Solar Photovoltaic</v>
          </cell>
          <cell r="N567">
            <v>2.625</v>
          </cell>
          <cell r="P567" t="str">
            <v>GEN5330</v>
          </cell>
          <cell r="X567" t="str">
            <v>Yes</v>
          </cell>
          <cell r="Y567" t="str">
            <v>Yes</v>
          </cell>
          <cell r="Z567" t="str">
            <v>No</v>
          </cell>
        </row>
        <row r="568">
          <cell r="A568" t="str">
            <v>2022-00047</v>
          </cell>
          <cell r="B568" t="str">
            <v>Approved</v>
          </cell>
          <cell r="F568">
            <v>45674</v>
          </cell>
          <cell r="G568" t="str">
            <v>Madawaska Solar LLC</v>
          </cell>
          <cell r="I568" t="str">
            <v>Saint David</v>
          </cell>
          <cell r="J568" t="str">
            <v>ME</v>
          </cell>
          <cell r="L568" t="str">
            <v>Versant Power</v>
          </cell>
          <cell r="M568" t="str">
            <v>Solar Photovoltaic</v>
          </cell>
          <cell r="N568">
            <v>4</v>
          </cell>
          <cell r="P568" t="str">
            <v>GEN5364</v>
          </cell>
          <cell r="X568" t="str">
            <v>Yes</v>
          </cell>
          <cell r="Y568" t="str">
            <v>Yes</v>
          </cell>
          <cell r="Z568" t="str">
            <v>No</v>
          </cell>
        </row>
        <row r="569">
          <cell r="A569" t="str">
            <v>2022-00047</v>
          </cell>
          <cell r="B569" t="str">
            <v>Approved</v>
          </cell>
          <cell r="F569">
            <v>45674</v>
          </cell>
          <cell r="G569" t="str">
            <v>Franklin ME 2 LLC</v>
          </cell>
          <cell r="I569" t="str">
            <v>Franklin</v>
          </cell>
          <cell r="J569" t="str">
            <v>ME</v>
          </cell>
          <cell r="L569" t="str">
            <v>Versant Power</v>
          </cell>
          <cell r="M569" t="str">
            <v>Solar Photovoltaic</v>
          </cell>
          <cell r="N569">
            <v>4.9950000000000001</v>
          </cell>
          <cell r="P569" t="str">
            <v>MSS75305</v>
          </cell>
          <cell r="X569" t="str">
            <v>Yes</v>
          </cell>
          <cell r="Y569" t="str">
            <v>Yes</v>
          </cell>
          <cell r="Z569" t="str">
            <v>No</v>
          </cell>
        </row>
        <row r="570">
          <cell r="A570" t="str">
            <v>2024-00364</v>
          </cell>
          <cell r="B570" t="str">
            <v>Approved</v>
          </cell>
          <cell r="F570">
            <v>45699</v>
          </cell>
          <cell r="G570" t="str">
            <v>Mars Hill</v>
          </cell>
          <cell r="I570" t="str">
            <v>Westfield</v>
          </cell>
          <cell r="J570" t="str">
            <v>ME</v>
          </cell>
          <cell r="L570" t="str">
            <v>Mars Hill Road Solar Farm LLC</v>
          </cell>
          <cell r="M570" t="str">
            <v>Solar Photovoltaic</v>
          </cell>
          <cell r="N570">
            <v>2.5</v>
          </cell>
          <cell r="P570" t="str">
            <v>GEN5283</v>
          </cell>
          <cell r="X570" t="str">
            <v>Yes</v>
          </cell>
          <cell r="Y570" t="str">
            <v>Yes</v>
          </cell>
          <cell r="Z570" t="str">
            <v>No</v>
          </cell>
        </row>
        <row r="571">
          <cell r="A571" t="str">
            <v>2024-00365</v>
          </cell>
          <cell r="B571" t="str">
            <v>Approved</v>
          </cell>
          <cell r="F571">
            <v>45889</v>
          </cell>
          <cell r="G571" t="str">
            <v>Robertsville Station</v>
          </cell>
          <cell r="I571" t="str">
            <v>Colebrook</v>
          </cell>
          <cell r="J571" t="str">
            <v>CT</v>
          </cell>
          <cell r="L571" t="str">
            <v>FirstLight Power Services LLC</v>
          </cell>
          <cell r="M571" t="str">
            <v>Hydroelectric</v>
          </cell>
          <cell r="N571">
            <v>0.62</v>
          </cell>
          <cell r="P571" t="str">
            <v>MSS876</v>
          </cell>
          <cell r="X571" t="str">
            <v>Yes</v>
          </cell>
          <cell r="Y571" t="str">
            <v>No</v>
          </cell>
          <cell r="Z571" t="str">
            <v>No</v>
          </cell>
        </row>
        <row r="572">
          <cell r="A572" t="str">
            <v>2020-00327</v>
          </cell>
          <cell r="B572" t="str">
            <v>Approved</v>
          </cell>
          <cell r="F572">
            <v>45674</v>
          </cell>
          <cell r="G572" t="str">
            <v>Maine Oral and Maxillofacial</v>
          </cell>
          <cell r="I572" t="str">
            <v>Auburn</v>
          </cell>
          <cell r="J572" t="str">
            <v>ME</v>
          </cell>
          <cell r="L572" t="str">
            <v>Central Maine Power Company</v>
          </cell>
          <cell r="M572" t="str">
            <v>Solar Photovoltaic</v>
          </cell>
          <cell r="N572">
            <v>2.1999999999999999E-2</v>
          </cell>
          <cell r="P572" t="str">
            <v>MSS75301</v>
          </cell>
          <cell r="X572" t="str">
            <v>Yes</v>
          </cell>
          <cell r="Y572" t="str">
            <v>Yes</v>
          </cell>
          <cell r="Z572" t="str">
            <v>No</v>
          </cell>
        </row>
        <row r="573">
          <cell r="A573" t="str">
            <v>2020-00327</v>
          </cell>
          <cell r="B573" t="str">
            <v>Approved</v>
          </cell>
          <cell r="F573">
            <v>45674</v>
          </cell>
          <cell r="G573" t="str">
            <v xml:space="preserve">Berwick Hubbard Solar </v>
          </cell>
          <cell r="I573" t="str">
            <v>Berwick</v>
          </cell>
          <cell r="J573" t="str">
            <v>ME</v>
          </cell>
          <cell r="L573" t="str">
            <v>Central Maine Power Company</v>
          </cell>
          <cell r="M573" t="str">
            <v>Solar Photovoltaic</v>
          </cell>
          <cell r="N573">
            <v>3.34</v>
          </cell>
          <cell r="P573" t="str">
            <v>MSS75473</v>
          </cell>
          <cell r="X573" t="str">
            <v>Yes</v>
          </cell>
          <cell r="Y573" t="str">
            <v>Yes</v>
          </cell>
          <cell r="Z573" t="str">
            <v>No</v>
          </cell>
        </row>
        <row r="574">
          <cell r="A574" t="str">
            <v>2020-00327</v>
          </cell>
          <cell r="B574" t="str">
            <v>Approved</v>
          </cell>
          <cell r="F574">
            <v>45674</v>
          </cell>
          <cell r="G574" t="str">
            <v>Lebanon W Lebanon Solar 1 LLC</v>
          </cell>
          <cell r="I574" t="str">
            <v>Lebanon</v>
          </cell>
          <cell r="J574" t="str">
            <v>ME</v>
          </cell>
          <cell r="L574" t="str">
            <v>Central Maine Power Company</v>
          </cell>
          <cell r="M574" t="str">
            <v>Solar Photovoltaic</v>
          </cell>
          <cell r="N574">
            <v>1.9990000000000001</v>
          </cell>
          <cell r="P574" t="str">
            <v>MSS75476</v>
          </cell>
          <cell r="X574" t="str">
            <v>Yes</v>
          </cell>
          <cell r="Y574" t="str">
            <v>Yes</v>
          </cell>
          <cell r="Z574" t="str">
            <v>No</v>
          </cell>
        </row>
        <row r="575">
          <cell r="A575" t="str">
            <v>2020-00327</v>
          </cell>
          <cell r="B575" t="str">
            <v>Approved</v>
          </cell>
          <cell r="F575">
            <v>45674</v>
          </cell>
          <cell r="G575" t="str">
            <v>Symbol Apartments LP</v>
          </cell>
          <cell r="I575" t="str">
            <v>Westbrook</v>
          </cell>
          <cell r="J575" t="str">
            <v>ME</v>
          </cell>
          <cell r="L575" t="str">
            <v>Central Maine Power Company</v>
          </cell>
          <cell r="M575" t="str">
            <v>Solar Photovoltaic</v>
          </cell>
          <cell r="N575">
            <v>3.5000000000000003E-2</v>
          </cell>
          <cell r="P575" t="str">
            <v>MSS75482</v>
          </cell>
          <cell r="X575" t="str">
            <v>Yes</v>
          </cell>
          <cell r="Y575" t="str">
            <v>Yes</v>
          </cell>
          <cell r="Z575" t="str">
            <v>No</v>
          </cell>
        </row>
        <row r="576">
          <cell r="A576" t="str">
            <v>2020-00327</v>
          </cell>
          <cell r="B576" t="str">
            <v>Approved</v>
          </cell>
          <cell r="F576">
            <v>45712</v>
          </cell>
          <cell r="G576" t="str">
            <v>MEVS ASA LLC</v>
          </cell>
          <cell r="I576" t="str">
            <v>Augusta</v>
          </cell>
          <cell r="J576" t="str">
            <v>ME</v>
          </cell>
          <cell r="L576" t="str">
            <v>Central Maine Power Company</v>
          </cell>
          <cell r="M576" t="str">
            <v>Solar Photovoltaic</v>
          </cell>
          <cell r="N576">
            <v>4.875</v>
          </cell>
          <cell r="P576" t="str">
            <v>MSS74475</v>
          </cell>
          <cell r="X576" t="str">
            <v>Yes</v>
          </cell>
          <cell r="Y576" t="str">
            <v>Yes</v>
          </cell>
          <cell r="Z576" t="str">
            <v>No</v>
          </cell>
        </row>
        <row r="577">
          <cell r="A577" t="str">
            <v>2020-00327</v>
          </cell>
          <cell r="B577" t="str">
            <v>Approved</v>
          </cell>
          <cell r="F577">
            <v>45712</v>
          </cell>
          <cell r="G577" t="str">
            <v>Perennial Pleasant St Solar</v>
          </cell>
          <cell r="I577" t="str">
            <v>Hallowell</v>
          </cell>
          <cell r="J577" t="str">
            <v>ME</v>
          </cell>
          <cell r="L577" t="str">
            <v>Central Maine Power Company</v>
          </cell>
          <cell r="M577" t="str">
            <v>Solar Photovoltaic</v>
          </cell>
          <cell r="N577">
            <v>0.4</v>
          </cell>
          <cell r="P577" t="str">
            <v>MSS74957</v>
          </cell>
          <cell r="X577" t="str">
            <v>Yes</v>
          </cell>
          <cell r="Y577" t="str">
            <v>Yes</v>
          </cell>
          <cell r="Z577" t="str">
            <v>No</v>
          </cell>
        </row>
        <row r="578">
          <cell r="A578" t="str">
            <v>2020-00327</v>
          </cell>
          <cell r="B578" t="str">
            <v>Approved</v>
          </cell>
          <cell r="F578">
            <v>45712</v>
          </cell>
          <cell r="G578" t="str">
            <v>ME L'Heureux CSG LLC</v>
          </cell>
          <cell r="I578" t="str">
            <v>Lewiston</v>
          </cell>
          <cell r="J578" t="str">
            <v>ME</v>
          </cell>
          <cell r="L578" t="str">
            <v>Central Maine Power Company</v>
          </cell>
          <cell r="M578" t="str">
            <v>Solar Photovoltaic</v>
          </cell>
          <cell r="N578">
            <v>0.85</v>
          </cell>
          <cell r="P578" t="str">
            <v>MSS75470</v>
          </cell>
          <cell r="X578" t="str">
            <v>Yes</v>
          </cell>
          <cell r="Y578" t="str">
            <v>Yes</v>
          </cell>
          <cell r="Z578" t="str">
            <v>No</v>
          </cell>
        </row>
        <row r="579">
          <cell r="A579" t="str">
            <v>2020-00327</v>
          </cell>
          <cell r="B579" t="str">
            <v>Approved</v>
          </cell>
          <cell r="F579">
            <v>45712</v>
          </cell>
          <cell r="G579" t="str">
            <v>ER Brooks Solar LLC</v>
          </cell>
          <cell r="I579" t="str">
            <v>Brooks</v>
          </cell>
          <cell r="J579" t="str">
            <v>ME</v>
          </cell>
          <cell r="L579" t="str">
            <v>Central Maine Power Company</v>
          </cell>
          <cell r="M579" t="str">
            <v>Solar Photovoltaic</v>
          </cell>
          <cell r="N579">
            <v>4</v>
          </cell>
          <cell r="P579" t="str">
            <v>MSS75475</v>
          </cell>
          <cell r="X579" t="str">
            <v>Yes</v>
          </cell>
          <cell r="Y579" t="str">
            <v>Yes</v>
          </cell>
          <cell r="Z579" t="str">
            <v>No</v>
          </cell>
        </row>
        <row r="580">
          <cell r="A580" t="str">
            <v>2020-00327</v>
          </cell>
          <cell r="B580" t="str">
            <v>Approved</v>
          </cell>
          <cell r="F580">
            <v>45712</v>
          </cell>
          <cell r="G580" t="str">
            <v>MEVS LLC - Waterhouse 2</v>
          </cell>
          <cell r="I580" t="str">
            <v>Scarborough</v>
          </cell>
          <cell r="J580" t="str">
            <v>ME</v>
          </cell>
          <cell r="L580" t="str">
            <v>Central Maine Power Company</v>
          </cell>
          <cell r="M580" t="str">
            <v>Solar Photovoltaic</v>
          </cell>
          <cell r="N580">
            <v>4.9800000000000004</v>
          </cell>
          <cell r="P580" t="str">
            <v>MSS75503</v>
          </cell>
          <cell r="X580" t="str">
            <v>Yes</v>
          </cell>
          <cell r="Y580" t="str">
            <v>Yes</v>
          </cell>
          <cell r="Z580" t="str">
            <v>No</v>
          </cell>
        </row>
        <row r="581">
          <cell r="A581" t="str">
            <v>2020-00327</v>
          </cell>
          <cell r="B581" t="str">
            <v>Approved</v>
          </cell>
          <cell r="F581">
            <v>45712</v>
          </cell>
          <cell r="G581" t="str">
            <v>Parkman Solar DG LLC</v>
          </cell>
          <cell r="I581" t="str">
            <v>Parkman</v>
          </cell>
          <cell r="J581" t="str">
            <v>ME</v>
          </cell>
          <cell r="L581" t="str">
            <v>Central Maine Power Company</v>
          </cell>
          <cell r="M581" t="str">
            <v>Solar Photovoltaic</v>
          </cell>
          <cell r="N581">
            <v>4.875</v>
          </cell>
          <cell r="P581" t="str">
            <v>MSS75464</v>
          </cell>
          <cell r="X581" t="str">
            <v>Yes</v>
          </cell>
          <cell r="Y581" t="str">
            <v>Yes</v>
          </cell>
          <cell r="Z581" t="str">
            <v>No</v>
          </cell>
        </row>
        <row r="582">
          <cell r="A582" t="str">
            <v>2020-00327</v>
          </cell>
          <cell r="B582" t="str">
            <v>Approved</v>
          </cell>
          <cell r="F582">
            <v>45712</v>
          </cell>
          <cell r="G582" t="str">
            <v>American Unagi LLC</v>
          </cell>
          <cell r="I582" t="str">
            <v>Waldoboro</v>
          </cell>
          <cell r="J582" t="str">
            <v>ME</v>
          </cell>
          <cell r="L582" t="str">
            <v>Central Maine Power Company</v>
          </cell>
          <cell r="M582" t="str">
            <v>Solar Photovoltaic</v>
          </cell>
          <cell r="N582">
            <v>0.15</v>
          </cell>
          <cell r="P582" t="str">
            <v>MSS75498</v>
          </cell>
          <cell r="X582" t="str">
            <v>Yes</v>
          </cell>
          <cell r="Y582" t="str">
            <v>Yes</v>
          </cell>
          <cell r="Z582" t="str">
            <v>No</v>
          </cell>
        </row>
        <row r="583">
          <cell r="A583" t="str">
            <v>2020-00327</v>
          </cell>
          <cell r="B583" t="str">
            <v>Approved</v>
          </cell>
          <cell r="F583">
            <v>45712</v>
          </cell>
          <cell r="G583" t="str">
            <v>Winthrop Boons Trail Solar LLC</v>
          </cell>
          <cell r="I583" t="str">
            <v>Winthrop</v>
          </cell>
          <cell r="J583" t="str">
            <v>ME</v>
          </cell>
          <cell r="L583" t="str">
            <v>Central Maine Power Company</v>
          </cell>
          <cell r="M583" t="str">
            <v>Solar Photovoltaic</v>
          </cell>
          <cell r="N583">
            <v>0.7</v>
          </cell>
          <cell r="P583" t="str">
            <v>MSS75417</v>
          </cell>
          <cell r="X583" t="str">
            <v>Yes</v>
          </cell>
          <cell r="Y583" t="str">
            <v>Yes</v>
          </cell>
          <cell r="Z583" t="str">
            <v>No</v>
          </cell>
        </row>
        <row r="584">
          <cell r="A584" t="str">
            <v>2020-00327</v>
          </cell>
          <cell r="B584" t="str">
            <v>Approved</v>
          </cell>
          <cell r="F584">
            <v>45712</v>
          </cell>
          <cell r="G584" t="str">
            <v>Amber Maine Cold Storage LLC</v>
          </cell>
          <cell r="I584" t="str">
            <v>Portland</v>
          </cell>
          <cell r="J584" t="str">
            <v>ME</v>
          </cell>
          <cell r="L584" t="str">
            <v>Central Maine Power Company</v>
          </cell>
          <cell r="M584" t="str">
            <v>Solar Photovoltaic</v>
          </cell>
          <cell r="N584">
            <v>0.72</v>
          </cell>
          <cell r="P584" t="str">
            <v>MSS75532</v>
          </cell>
          <cell r="X584" t="str">
            <v>Yes</v>
          </cell>
          <cell r="Y584" t="str">
            <v>Yes</v>
          </cell>
          <cell r="Z584" t="str">
            <v>No</v>
          </cell>
        </row>
        <row r="585">
          <cell r="A585" t="str">
            <v>2025-00022</v>
          </cell>
          <cell r="B585" t="str">
            <v>Incomplete</v>
          </cell>
          <cell r="G585" t="str">
            <v>Vassalboro CSG 1, LLC</v>
          </cell>
          <cell r="I585" t="str">
            <v>Vassalboro</v>
          </cell>
          <cell r="J585" t="str">
            <v>ME</v>
          </cell>
          <cell r="L585" t="str">
            <v>SunVest Solar, LLC</v>
          </cell>
          <cell r="M585" t="str">
            <v>Solar Photovoltaic</v>
          </cell>
          <cell r="N585">
            <v>0.999</v>
          </cell>
          <cell r="P585" t="str">
            <v>G5395</v>
          </cell>
          <cell r="X585" t="str">
            <v>Yes</v>
          </cell>
          <cell r="Y585" t="str">
            <v>Yes</v>
          </cell>
          <cell r="Z585" t="str">
            <v>No</v>
          </cell>
        </row>
        <row r="586">
          <cell r="A586" t="str">
            <v>2025-00025</v>
          </cell>
          <cell r="B586" t="str">
            <v>Approved</v>
          </cell>
          <cell r="F586">
            <v>45712</v>
          </cell>
          <cell r="G586" t="str">
            <v>Lewiston Solar II LLC</v>
          </cell>
          <cell r="I586" t="str">
            <v>Lewiston</v>
          </cell>
          <cell r="J586" t="str">
            <v>ME</v>
          </cell>
          <cell r="L586" t="str">
            <v>MassAmerican Energy LLC dba Gridwealth Development</v>
          </cell>
          <cell r="M586" t="str">
            <v>Solar Photovoltaic</v>
          </cell>
          <cell r="N586">
            <v>1.9750000000000001</v>
          </cell>
          <cell r="P586" t="str">
            <v>NON217462</v>
          </cell>
          <cell r="X586" t="str">
            <v>Yes</v>
          </cell>
          <cell r="Y586" t="str">
            <v>Yes</v>
          </cell>
          <cell r="Z586" t="str">
            <v>No</v>
          </cell>
        </row>
        <row r="587">
          <cell r="A587" t="str">
            <v>2025-00027</v>
          </cell>
          <cell r="B587" t="str">
            <v>Approved</v>
          </cell>
          <cell r="F587">
            <v>45737</v>
          </cell>
          <cell r="G587" t="str">
            <v>BD Solar 1, LLC</v>
          </cell>
          <cell r="I587" t="str">
            <v>Milo</v>
          </cell>
          <cell r="J587" t="str">
            <v>ME</v>
          </cell>
          <cell r="L587" t="str">
            <v>BNRG Renewables Ltd</v>
          </cell>
          <cell r="M587" t="str">
            <v>Solar Photovoltaic</v>
          </cell>
          <cell r="N587">
            <v>20</v>
          </cell>
          <cell r="P587" t="str">
            <v>MSS69179</v>
          </cell>
          <cell r="X587" t="str">
            <v>Yes</v>
          </cell>
          <cell r="Y587" t="str">
            <v>Yes</v>
          </cell>
          <cell r="Z587" t="str">
            <v>No</v>
          </cell>
        </row>
        <row r="588">
          <cell r="A588" t="str">
            <v>2025-00029</v>
          </cell>
          <cell r="B588" t="str">
            <v>Approved</v>
          </cell>
          <cell r="F588">
            <v>45714</v>
          </cell>
          <cell r="G588" t="str">
            <v>BD Solar Oxford LLC</v>
          </cell>
          <cell r="I588" t="str">
            <v>Oxford</v>
          </cell>
          <cell r="J588" t="str">
            <v>ME</v>
          </cell>
          <cell r="L588" t="str">
            <v>BNRG Renewables Ltd</v>
          </cell>
          <cell r="M588" t="str">
            <v>Solar Photovoltaic</v>
          </cell>
          <cell r="N588">
            <v>4.5999999999999996</v>
          </cell>
          <cell r="P588" t="str">
            <v>MSS71224</v>
          </cell>
          <cell r="X588" t="str">
            <v>Yes</v>
          </cell>
          <cell r="Y588" t="str">
            <v>Yes</v>
          </cell>
          <cell r="Z588" t="str">
            <v>No</v>
          </cell>
        </row>
        <row r="589">
          <cell r="A589" t="str">
            <v>2025-00030</v>
          </cell>
          <cell r="B589" t="str">
            <v>Approved</v>
          </cell>
          <cell r="F589">
            <v>45714</v>
          </cell>
          <cell r="G589" t="str">
            <v>BD Solar Oxford LLC</v>
          </cell>
          <cell r="I589" t="str">
            <v>Oxford</v>
          </cell>
          <cell r="J589" t="str">
            <v>ME</v>
          </cell>
          <cell r="L589" t="str">
            <v>BNRG Renewables Ltd</v>
          </cell>
          <cell r="M589" t="str">
            <v>Solar Photovoltaic</v>
          </cell>
          <cell r="N589">
            <v>4.5999999999999996</v>
          </cell>
          <cell r="P589" t="str">
            <v>MSS71225</v>
          </cell>
          <cell r="X589" t="str">
            <v>Yes</v>
          </cell>
          <cell r="Y589" t="str">
            <v>Yes</v>
          </cell>
          <cell r="Z589" t="str">
            <v>No</v>
          </cell>
        </row>
        <row r="590">
          <cell r="A590" t="str">
            <v>2025-00031</v>
          </cell>
          <cell r="B590" t="str">
            <v>Approved</v>
          </cell>
          <cell r="F590">
            <v>45712</v>
          </cell>
          <cell r="G590" t="str">
            <v>BD Solar Augusta LLC</v>
          </cell>
          <cell r="I590" t="str">
            <v>Augusta</v>
          </cell>
          <cell r="J590" t="str">
            <v>ME</v>
          </cell>
          <cell r="L590" t="str">
            <v>BNRG Renewables Ltd</v>
          </cell>
          <cell r="M590" t="str">
            <v>Solar Photovoltaic</v>
          </cell>
          <cell r="N590">
            <v>7.2</v>
          </cell>
          <cell r="P590" t="str">
            <v>MSS69564</v>
          </cell>
          <cell r="X590" t="str">
            <v>Yes</v>
          </cell>
          <cell r="Y590" t="str">
            <v>Yes</v>
          </cell>
          <cell r="Z590" t="str">
            <v>No</v>
          </cell>
        </row>
        <row r="591">
          <cell r="A591" t="str">
            <v>2025-00032</v>
          </cell>
          <cell r="B591" t="str">
            <v>Approved</v>
          </cell>
          <cell r="F591">
            <v>45712</v>
          </cell>
          <cell r="G591" t="str">
            <v>BD Solar Fairfield LLC</v>
          </cell>
          <cell r="I591" t="str">
            <v>Fairfield</v>
          </cell>
          <cell r="J591" t="str">
            <v>ME</v>
          </cell>
          <cell r="L591" t="str">
            <v>BNRG Renewables Ltd</v>
          </cell>
          <cell r="M591" t="str">
            <v>Solar Photovoltaic</v>
          </cell>
          <cell r="N591">
            <v>4.99</v>
          </cell>
          <cell r="P591" t="str">
            <v>MSS70097</v>
          </cell>
          <cell r="X591" t="str">
            <v>Yes</v>
          </cell>
          <cell r="Y591" t="str">
            <v>Yes</v>
          </cell>
          <cell r="Z591" t="str">
            <v>No</v>
          </cell>
        </row>
        <row r="592">
          <cell r="A592" t="str">
            <v>2025-00033</v>
          </cell>
          <cell r="B592" t="str">
            <v>Approved</v>
          </cell>
          <cell r="F592">
            <v>45712</v>
          </cell>
          <cell r="G592" t="str">
            <v>BD Solar Palmyra LLC</v>
          </cell>
          <cell r="I592" t="str">
            <v>Palmyra</v>
          </cell>
          <cell r="J592" t="str">
            <v>ME</v>
          </cell>
          <cell r="L592" t="str">
            <v>BNRG Renewables Ltd</v>
          </cell>
          <cell r="M592" t="str">
            <v>Solar Photovoltaic</v>
          </cell>
          <cell r="N592">
            <v>4.99</v>
          </cell>
          <cell r="P592" t="str">
            <v>MSS73096</v>
          </cell>
          <cell r="X592" t="str">
            <v>Yes</v>
          </cell>
          <cell r="Y592" t="str">
            <v>Yes</v>
          </cell>
          <cell r="Z592" t="str">
            <v>No</v>
          </cell>
        </row>
        <row r="593">
          <cell r="A593" t="str">
            <v>2025-00034</v>
          </cell>
          <cell r="B593" t="str">
            <v>Approved</v>
          </cell>
          <cell r="F593">
            <v>45712</v>
          </cell>
          <cell r="G593" t="str">
            <v>BD Solar 2 LLC</v>
          </cell>
          <cell r="I593" t="str">
            <v>Winslow</v>
          </cell>
          <cell r="J593" t="str">
            <v>ME</v>
          </cell>
          <cell r="L593" t="str">
            <v>BNRG Renewables Ltd</v>
          </cell>
          <cell r="M593" t="str">
            <v>Solar Photovoltaic</v>
          </cell>
          <cell r="N593">
            <v>6.99</v>
          </cell>
          <cell r="P593" t="str">
            <v>MSS69565</v>
          </cell>
          <cell r="X593" t="str">
            <v>Yes</v>
          </cell>
          <cell r="Y593" t="str">
            <v>Yes</v>
          </cell>
          <cell r="Z593" t="str">
            <v>No</v>
          </cell>
        </row>
        <row r="594">
          <cell r="A594" t="str">
            <v>2025-00035</v>
          </cell>
          <cell r="B594" t="str">
            <v>Approved</v>
          </cell>
          <cell r="F594">
            <v>45714</v>
          </cell>
          <cell r="G594" t="str">
            <v>BD Solar Hancock LLC</v>
          </cell>
          <cell r="I594" t="str">
            <v>Augusta</v>
          </cell>
          <cell r="J594" t="str">
            <v>ME</v>
          </cell>
          <cell r="L594" t="str">
            <v>BNRG Renewables Ltd</v>
          </cell>
          <cell r="M594" t="str">
            <v>Solar Photovoltaic</v>
          </cell>
          <cell r="N594">
            <v>7</v>
          </cell>
          <cell r="P594" t="str">
            <v>MSS69566</v>
          </cell>
          <cell r="X594" t="str">
            <v>Yes</v>
          </cell>
          <cell r="Y594" t="str">
            <v>Yes</v>
          </cell>
          <cell r="Z594" t="str">
            <v>No</v>
          </cell>
        </row>
        <row r="595">
          <cell r="A595" t="str">
            <v>2025-00036</v>
          </cell>
          <cell r="B595" t="str">
            <v>Approved</v>
          </cell>
          <cell r="F595">
            <v>45714</v>
          </cell>
          <cell r="G595" t="str">
            <v>BD Solar Hancock North LLC</v>
          </cell>
          <cell r="I595" t="str">
            <v>Augusta</v>
          </cell>
          <cell r="J595" t="str">
            <v>ME</v>
          </cell>
          <cell r="L595" t="str">
            <v>BNRG Renewables Ltd</v>
          </cell>
          <cell r="M595" t="str">
            <v>Solar Photovoltaic</v>
          </cell>
          <cell r="N595">
            <v>7</v>
          </cell>
          <cell r="P595" t="str">
            <v>MSS69568</v>
          </cell>
          <cell r="X595" t="str">
            <v>Yes</v>
          </cell>
          <cell r="Y595" t="str">
            <v>Yes</v>
          </cell>
          <cell r="Z595" t="str">
            <v>No</v>
          </cell>
        </row>
        <row r="596">
          <cell r="A596" t="str">
            <v>2022-00047</v>
          </cell>
          <cell r="B596" t="str">
            <v>Approved</v>
          </cell>
          <cell r="F596">
            <v>45737</v>
          </cell>
          <cell r="G596" t="str">
            <v>Caribou Solar LLC</v>
          </cell>
          <cell r="I596" t="str">
            <v>Caribou</v>
          </cell>
          <cell r="J596" t="str">
            <v>ME</v>
          </cell>
          <cell r="L596" t="str">
            <v>Versant Power</v>
          </cell>
          <cell r="M596" t="str">
            <v>Solar Photovoltaic</v>
          </cell>
          <cell r="N596">
            <v>4.95</v>
          </cell>
          <cell r="P596" t="str">
            <v>GEN5365</v>
          </cell>
          <cell r="X596" t="str">
            <v>Yes</v>
          </cell>
          <cell r="Y596" t="str">
            <v>Yes</v>
          </cell>
          <cell r="Z596" t="str">
            <v>No</v>
          </cell>
        </row>
        <row r="597">
          <cell r="A597" t="str">
            <v>2022-00047</v>
          </cell>
          <cell r="B597" t="str">
            <v>Approved</v>
          </cell>
          <cell r="F597">
            <v>45737</v>
          </cell>
          <cell r="G597" t="str">
            <v>Limestone CSG 1 LLC</v>
          </cell>
          <cell r="I597" t="str">
            <v>Limestone</v>
          </cell>
          <cell r="J597" t="str">
            <v>ME</v>
          </cell>
          <cell r="L597" t="str">
            <v>Versant Power</v>
          </cell>
          <cell r="M597" t="str">
            <v>Solar Photovoltaic</v>
          </cell>
          <cell r="N597">
            <v>3.75</v>
          </cell>
          <cell r="P597" t="str">
            <v>GEN5057</v>
          </cell>
          <cell r="X597" t="str">
            <v>Yes</v>
          </cell>
          <cell r="Y597" t="str">
            <v>Yes</v>
          </cell>
          <cell r="Z597" t="str">
            <v>No</v>
          </cell>
        </row>
        <row r="598">
          <cell r="A598" t="str">
            <v>2022-00047</v>
          </cell>
          <cell r="B598" t="str">
            <v>Approved</v>
          </cell>
          <cell r="F598">
            <v>45737</v>
          </cell>
          <cell r="G598" t="str">
            <v>Presque Isle 2 Solar</v>
          </cell>
          <cell r="I598" t="str">
            <v>Presque Isle</v>
          </cell>
          <cell r="J598" t="str">
            <v>ME</v>
          </cell>
          <cell r="L598" t="str">
            <v>Versant Power</v>
          </cell>
          <cell r="M598" t="str">
            <v>Solar Photovoltaic</v>
          </cell>
          <cell r="N598">
            <v>2.9969999999999999</v>
          </cell>
          <cell r="P598" t="str">
            <v>GEN5366</v>
          </cell>
          <cell r="X598" t="str">
            <v>Yes</v>
          </cell>
          <cell r="Y598" t="str">
            <v>Yes</v>
          </cell>
          <cell r="Z598" t="str">
            <v>No</v>
          </cell>
        </row>
        <row r="599">
          <cell r="A599" t="str">
            <v>2022-00047</v>
          </cell>
          <cell r="B599" t="str">
            <v>Approved</v>
          </cell>
          <cell r="F599">
            <v>45737</v>
          </cell>
          <cell r="G599" t="str">
            <v>Presque Isle 1 Solar</v>
          </cell>
          <cell r="I599" t="str">
            <v>Presque Isle</v>
          </cell>
          <cell r="J599" t="str">
            <v>ME</v>
          </cell>
          <cell r="L599" t="str">
            <v>Versant Power</v>
          </cell>
          <cell r="M599" t="str">
            <v>Solar Photovoltaic</v>
          </cell>
          <cell r="N599">
            <v>2.9969999999999999</v>
          </cell>
          <cell r="P599" t="str">
            <v>GEN5367</v>
          </cell>
          <cell r="X599" t="str">
            <v>Yes</v>
          </cell>
          <cell r="Y599" t="str">
            <v>Yes</v>
          </cell>
          <cell r="Z599" t="str">
            <v>No</v>
          </cell>
        </row>
        <row r="600">
          <cell r="A600" t="str">
            <v>2022-00047</v>
          </cell>
          <cell r="B600" t="str">
            <v>Approved</v>
          </cell>
          <cell r="F600">
            <v>45737</v>
          </cell>
          <cell r="G600" t="str">
            <v>Nordic Sun Energy, LLC</v>
          </cell>
          <cell r="I600" t="str">
            <v>Presque Isle</v>
          </cell>
          <cell r="J600" t="str">
            <v>ME</v>
          </cell>
          <cell r="L600" t="str">
            <v>Versant Power</v>
          </cell>
          <cell r="M600" t="str">
            <v>Solar Photovoltaic</v>
          </cell>
          <cell r="N600">
            <v>2.6</v>
          </cell>
          <cell r="P600" t="str">
            <v>GEN5370</v>
          </cell>
          <cell r="X600" t="str">
            <v>Yes</v>
          </cell>
          <cell r="Y600" t="str">
            <v>Yes</v>
          </cell>
          <cell r="Z600" t="str">
            <v>No</v>
          </cell>
        </row>
        <row r="601">
          <cell r="A601" t="str">
            <v>2022-00047</v>
          </cell>
          <cell r="B601" t="str">
            <v>Approved</v>
          </cell>
          <cell r="F601">
            <v>45737</v>
          </cell>
          <cell r="G601" t="str">
            <v>Lamoine Salt Shed</v>
          </cell>
          <cell r="I601" t="str">
            <v>Lamoine</v>
          </cell>
          <cell r="J601" t="str">
            <v>ME</v>
          </cell>
          <cell r="L601" t="str">
            <v>Versant Power</v>
          </cell>
          <cell r="M601" t="str">
            <v>Solar Photovoltaic</v>
          </cell>
          <cell r="N601">
            <v>6.8000000000000005E-2</v>
          </cell>
          <cell r="P601" t="str">
            <v>MSS75469</v>
          </cell>
          <cell r="X601" t="str">
            <v>Yes</v>
          </cell>
          <cell r="Y601" t="str">
            <v>Yes</v>
          </cell>
          <cell r="Z601" t="str">
            <v>No</v>
          </cell>
        </row>
        <row r="602">
          <cell r="A602" t="str">
            <v>2022-00047</v>
          </cell>
          <cell r="B602" t="str">
            <v>Approved</v>
          </cell>
          <cell r="F602">
            <v>45737</v>
          </cell>
          <cell r="G602" t="str">
            <v>BWC Brewer Lake LLC</v>
          </cell>
          <cell r="I602" t="str">
            <v>Orrington</v>
          </cell>
          <cell r="J602" t="str">
            <v>ME</v>
          </cell>
          <cell r="L602" t="str">
            <v>Versant Power</v>
          </cell>
          <cell r="M602" t="str">
            <v>Solar Photovoltaic</v>
          </cell>
          <cell r="N602">
            <v>4</v>
          </cell>
          <cell r="P602" t="str">
            <v>MSS75479</v>
          </cell>
          <cell r="X602" t="str">
            <v>Yes</v>
          </cell>
          <cell r="Y602" t="str">
            <v>Yes</v>
          </cell>
          <cell r="Z602" t="str">
            <v>No</v>
          </cell>
        </row>
        <row r="603">
          <cell r="A603" t="str">
            <v>2022-00047</v>
          </cell>
          <cell r="B603" t="str">
            <v>Approved</v>
          </cell>
          <cell r="F603">
            <v>45737</v>
          </cell>
          <cell r="G603" t="str">
            <v>Lamoine Consolidated School</v>
          </cell>
          <cell r="I603" t="str">
            <v>Lamoine</v>
          </cell>
          <cell r="J603" t="str">
            <v>ME</v>
          </cell>
          <cell r="L603" t="str">
            <v>Versant Power</v>
          </cell>
          <cell r="M603" t="str">
            <v>Solar Photovoltaic</v>
          </cell>
          <cell r="N603">
            <v>0.05</v>
          </cell>
          <cell r="P603" t="str">
            <v>MSS75487</v>
          </cell>
          <cell r="X603" t="str">
            <v>Yes</v>
          </cell>
          <cell r="Y603" t="str">
            <v>Yes</v>
          </cell>
          <cell r="Z603" t="str">
            <v>No</v>
          </cell>
        </row>
        <row r="604">
          <cell r="A604" t="str">
            <v>2022-00047</v>
          </cell>
          <cell r="B604" t="str">
            <v>Approved</v>
          </cell>
          <cell r="F604">
            <v>45737</v>
          </cell>
          <cell r="G604" t="str">
            <v>Tangent Energy</v>
          </cell>
          <cell r="I604" t="str">
            <v>Clifton</v>
          </cell>
          <cell r="J604" t="str">
            <v>ME</v>
          </cell>
          <cell r="L604" t="str">
            <v>Versant Power</v>
          </cell>
          <cell r="M604" t="str">
            <v>Solar Photovoltaic</v>
          </cell>
          <cell r="N604">
            <v>4.875</v>
          </cell>
          <cell r="P604" t="str">
            <v>MSS75497</v>
          </cell>
          <cell r="X604" t="str">
            <v>Yes</v>
          </cell>
          <cell r="Y604" t="str">
            <v>Yes</v>
          </cell>
          <cell r="Z604" t="str">
            <v>No</v>
          </cell>
        </row>
        <row r="605">
          <cell r="A605" t="str">
            <v>2022-00047</v>
          </cell>
          <cell r="B605" t="str">
            <v>Approved</v>
          </cell>
          <cell r="F605">
            <v>45737</v>
          </cell>
          <cell r="G605" t="str">
            <v>BWC Jimmie Pond</v>
          </cell>
          <cell r="I605" t="str">
            <v>Hampden</v>
          </cell>
          <cell r="J605" t="str">
            <v>ME</v>
          </cell>
          <cell r="L605" t="str">
            <v>Versant Power</v>
          </cell>
          <cell r="M605" t="str">
            <v>Solar Photovoltaic</v>
          </cell>
          <cell r="N605">
            <v>4.99</v>
          </cell>
          <cell r="P605" t="str">
            <v>MSS75500</v>
          </cell>
          <cell r="X605" t="str">
            <v>Yes</v>
          </cell>
          <cell r="Y605" t="str">
            <v>Yes</v>
          </cell>
          <cell r="Z605" t="str">
            <v>No</v>
          </cell>
        </row>
        <row r="606">
          <cell r="A606" t="str">
            <v>2025-00041</v>
          </cell>
          <cell r="B606" t="str">
            <v>Approved</v>
          </cell>
          <cell r="F606">
            <v>45712</v>
          </cell>
          <cell r="G606" t="str">
            <v>Ashland</v>
          </cell>
          <cell r="I606" t="str">
            <v>Ashland</v>
          </cell>
          <cell r="J606" t="str">
            <v>ME</v>
          </cell>
          <cell r="L606" t="str">
            <v>Engie North America, Inc.</v>
          </cell>
          <cell r="M606" t="str">
            <v>Solar Photovoltaic</v>
          </cell>
          <cell r="N606">
            <v>2.5</v>
          </cell>
          <cell r="P606" t="str">
            <v>GEN5398</v>
          </cell>
          <cell r="X606" t="str">
            <v>Yes</v>
          </cell>
          <cell r="Y606" t="str">
            <v>Yes</v>
          </cell>
          <cell r="Z606" t="str">
            <v>No</v>
          </cell>
        </row>
        <row r="607">
          <cell r="A607" t="str">
            <v>2025-00042</v>
          </cell>
          <cell r="B607" t="str">
            <v>Approved</v>
          </cell>
          <cell r="F607">
            <v>45712</v>
          </cell>
          <cell r="G607" t="str">
            <v>Valley Sun</v>
          </cell>
          <cell r="I607" t="str">
            <v>Grand Isle</v>
          </cell>
          <cell r="J607" t="str">
            <v>ME</v>
          </cell>
          <cell r="L607" t="str">
            <v>Engie North America, Inc.</v>
          </cell>
          <cell r="M607" t="str">
            <v>Solar Photovoltaic</v>
          </cell>
          <cell r="N607">
            <v>3.1150000000000002</v>
          </cell>
          <cell r="P607" t="str">
            <v>GEN5397</v>
          </cell>
          <cell r="X607" t="str">
            <v>Yes</v>
          </cell>
          <cell r="Y607" t="str">
            <v>Yes</v>
          </cell>
          <cell r="Z607" t="str">
            <v>No</v>
          </cell>
        </row>
        <row r="608">
          <cell r="A608" t="str">
            <v>2020-00327</v>
          </cell>
          <cell r="B608" t="str">
            <v>Approved</v>
          </cell>
          <cell r="F608">
            <v>45712</v>
          </cell>
          <cell r="G608" t="str">
            <v>ER Alpine St Solar</v>
          </cell>
          <cell r="I608" t="str">
            <v>Oakland</v>
          </cell>
          <cell r="J608" t="str">
            <v>ME</v>
          </cell>
          <cell r="L608" t="str">
            <v>Central Maine Power Company</v>
          </cell>
          <cell r="M608" t="str">
            <v>Solar Photovoltaic</v>
          </cell>
          <cell r="N608">
            <v>2.375</v>
          </cell>
          <cell r="P608" t="str">
            <v>MSS75474</v>
          </cell>
          <cell r="X608" t="str">
            <v>Yes</v>
          </cell>
          <cell r="Y608" t="str">
            <v>Yes</v>
          </cell>
          <cell r="Z608" t="str">
            <v>No</v>
          </cell>
        </row>
        <row r="609">
          <cell r="A609" t="str">
            <v>2020-00327</v>
          </cell>
          <cell r="B609" t="str">
            <v>Approved</v>
          </cell>
          <cell r="F609">
            <v>45712</v>
          </cell>
          <cell r="G609" t="str">
            <v>MEVS Pulk LLC</v>
          </cell>
          <cell r="I609" t="str">
            <v>Sabattus</v>
          </cell>
          <cell r="J609" t="str">
            <v>ME</v>
          </cell>
          <cell r="L609" t="str">
            <v>Central Maine Power Company</v>
          </cell>
          <cell r="M609" t="str">
            <v>Solar Photovoltaic</v>
          </cell>
          <cell r="N609">
            <v>4.9450000000000003</v>
          </cell>
          <cell r="P609" t="str">
            <v>MSS75477</v>
          </cell>
          <cell r="X609" t="str">
            <v>Yes</v>
          </cell>
          <cell r="Y609" t="str">
            <v>Yes</v>
          </cell>
          <cell r="Z609" t="str">
            <v>No</v>
          </cell>
        </row>
        <row r="610">
          <cell r="A610" t="str">
            <v>2025-00051</v>
          </cell>
          <cell r="B610" t="str">
            <v>Approved</v>
          </cell>
          <cell r="F610">
            <v>45712</v>
          </cell>
          <cell r="G610" t="str">
            <v>Limestone</v>
          </cell>
          <cell r="I610" t="str">
            <v>Limestone</v>
          </cell>
          <cell r="J610" t="str">
            <v>ME</v>
          </cell>
          <cell r="L610" t="str">
            <v>Nautilus Solar Energy, LLC</v>
          </cell>
          <cell r="M610" t="str">
            <v>Solar Photovoltaic</v>
          </cell>
          <cell r="N610">
            <v>4</v>
          </cell>
          <cell r="P610" t="str">
            <v>GEN5421</v>
          </cell>
          <cell r="X610" t="str">
            <v>Yes</v>
          </cell>
          <cell r="Y610" t="str">
            <v>Yes</v>
          </cell>
          <cell r="Z610" t="str">
            <v>No</v>
          </cell>
        </row>
        <row r="611">
          <cell r="A611" t="str">
            <v>2025-00052</v>
          </cell>
          <cell r="B611" t="str">
            <v>Approved</v>
          </cell>
          <cell r="F611">
            <v>45712</v>
          </cell>
          <cell r="G611" t="str">
            <v>Masardis</v>
          </cell>
          <cell r="I611" t="str">
            <v>Masardis</v>
          </cell>
          <cell r="J611" t="str">
            <v>ME</v>
          </cell>
          <cell r="L611" t="str">
            <v>Nautilus Solar Energy, LLC</v>
          </cell>
          <cell r="M611" t="str">
            <v>Solar Photovoltaic</v>
          </cell>
          <cell r="N611">
            <v>4.9989999999999997</v>
          </cell>
          <cell r="P611" t="str">
            <v>GEN5420</v>
          </cell>
          <cell r="X611" t="str">
            <v>Yes</v>
          </cell>
          <cell r="Y611" t="str">
            <v>Yes</v>
          </cell>
          <cell r="Z611" t="str">
            <v>No</v>
          </cell>
        </row>
        <row r="612">
          <cell r="A612" t="str">
            <v>2025-00055</v>
          </cell>
          <cell r="B612" t="str">
            <v>Withdrawn</v>
          </cell>
          <cell r="G612" t="str">
            <v>Coutts Windsor Solar</v>
          </cell>
          <cell r="I612" t="str">
            <v>Windsor</v>
          </cell>
          <cell r="J612" t="str">
            <v>ME</v>
          </cell>
          <cell r="L612" t="str">
            <v>Roots Clean Energy</v>
          </cell>
          <cell r="M612" t="str">
            <v>Solar Photovoltaic</v>
          </cell>
          <cell r="N612">
            <v>0.95</v>
          </cell>
          <cell r="P612" t="str">
            <v>NON219030</v>
          </cell>
          <cell r="X612" t="str">
            <v>Yes</v>
          </cell>
          <cell r="Y612" t="str">
            <v>Yes</v>
          </cell>
          <cell r="Z612" t="str">
            <v>No</v>
          </cell>
        </row>
        <row r="613">
          <cell r="A613" t="str">
            <v>2025-00065</v>
          </cell>
          <cell r="B613" t="str">
            <v>Approved</v>
          </cell>
          <cell r="F613">
            <v>45791</v>
          </cell>
          <cell r="G613" t="str">
            <v>Bristol I</v>
          </cell>
          <cell r="I613" t="str">
            <v>Bristol</v>
          </cell>
          <cell r="J613" t="str">
            <v>ME</v>
          </cell>
          <cell r="L613" t="str">
            <v>EDPR NA Distributed Generation, LLC</v>
          </cell>
          <cell r="M613" t="str">
            <v>Solar Photovoltaic</v>
          </cell>
          <cell r="N613">
            <v>3.45</v>
          </cell>
          <cell r="P613" t="str">
            <v>NON219792</v>
          </cell>
          <cell r="X613" t="str">
            <v>Yes</v>
          </cell>
          <cell r="Y613" t="str">
            <v>Yes</v>
          </cell>
          <cell r="Z613" t="str">
            <v>No</v>
          </cell>
        </row>
        <row r="614">
          <cell r="A614" t="str">
            <v>2025-00068</v>
          </cell>
          <cell r="B614" t="str">
            <v>Approved</v>
          </cell>
          <cell r="F614">
            <v>45791</v>
          </cell>
          <cell r="G614" t="str">
            <v>41 Sokokis Trail Solar LLC</v>
          </cell>
          <cell r="I614" t="str">
            <v>Waterboro</v>
          </cell>
          <cell r="J614" t="str">
            <v>ME</v>
          </cell>
          <cell r="L614" t="str">
            <v>Novel Energy Solutions LLC</v>
          </cell>
          <cell r="M614" t="str">
            <v>Solar Photovoltaic</v>
          </cell>
          <cell r="N614">
            <v>4.9980000000000002</v>
          </cell>
          <cell r="P614" t="str">
            <v>NON219878</v>
          </cell>
          <cell r="X614" t="str">
            <v>Yes</v>
          </cell>
          <cell r="Y614" t="str">
            <v>Yes</v>
          </cell>
          <cell r="Z614" t="str">
            <v>No</v>
          </cell>
        </row>
        <row r="615">
          <cell r="A615" t="str">
            <v>2025-00069</v>
          </cell>
          <cell r="B615" t="str">
            <v>Approved</v>
          </cell>
          <cell r="F615">
            <v>45791</v>
          </cell>
          <cell r="G615" t="str">
            <v>Hughes Road Solar Farm, LLC</v>
          </cell>
          <cell r="I615" t="str">
            <v>Mapleton</v>
          </cell>
          <cell r="J615" t="str">
            <v>ME</v>
          </cell>
          <cell r="L615" t="str">
            <v>Novel Energy Solutions LLC</v>
          </cell>
          <cell r="M615" t="str">
            <v>Solar Photovoltaic</v>
          </cell>
          <cell r="N615">
            <v>2.5</v>
          </cell>
          <cell r="P615" t="str">
            <v>NON219879</v>
          </cell>
          <cell r="X615" t="str">
            <v>Yes</v>
          </cell>
          <cell r="Y615" t="str">
            <v>Yes</v>
          </cell>
          <cell r="Z615" t="str">
            <v>No</v>
          </cell>
        </row>
        <row r="616">
          <cell r="A616" t="str">
            <v>2025-00070</v>
          </cell>
          <cell r="B616" t="str">
            <v>Approved</v>
          </cell>
          <cell r="F616">
            <v>45791</v>
          </cell>
          <cell r="G616" t="str">
            <v>Utility Road LLC</v>
          </cell>
          <cell r="I616" t="str">
            <v>Machiasport</v>
          </cell>
          <cell r="J616" t="str">
            <v>ME</v>
          </cell>
          <cell r="L616" t="str">
            <v>Novel Energy Solutions LLC</v>
          </cell>
          <cell r="M616" t="str">
            <v>Solar Photovoltaic</v>
          </cell>
          <cell r="N616">
            <v>1.9990000000000001</v>
          </cell>
          <cell r="P616" t="str">
            <v>NON219880</v>
          </cell>
          <cell r="X616" t="str">
            <v>Yes</v>
          </cell>
          <cell r="Y616" t="str">
            <v>Yes</v>
          </cell>
          <cell r="Z616" t="str">
            <v>No</v>
          </cell>
        </row>
        <row r="617">
          <cell r="A617" t="str">
            <v>2025-00071</v>
          </cell>
          <cell r="B617" t="str">
            <v>Approved</v>
          </cell>
          <cell r="F617">
            <v>45791</v>
          </cell>
          <cell r="G617" t="str">
            <v>Dublin Street LLC</v>
          </cell>
          <cell r="I617" t="str">
            <v>Machias</v>
          </cell>
          <cell r="J617" t="str">
            <v>ME</v>
          </cell>
          <cell r="L617" t="str">
            <v>Novel Energy Solutions LLC</v>
          </cell>
          <cell r="M617" t="str">
            <v>Solar Photovoltaic</v>
          </cell>
          <cell r="N617">
            <v>4.9989999999999997</v>
          </cell>
          <cell r="P617" t="str">
            <v>NON219881</v>
          </cell>
          <cell r="X617" t="str">
            <v>Yes</v>
          </cell>
          <cell r="Y617" t="str">
            <v>Yes</v>
          </cell>
          <cell r="Z617" t="str">
            <v>No</v>
          </cell>
        </row>
        <row r="618">
          <cell r="A618" t="str">
            <v>2025-00072</v>
          </cell>
          <cell r="B618" t="str">
            <v>Withdrawn</v>
          </cell>
          <cell r="G618" t="str">
            <v>ME L'Heureux CSG LLC</v>
          </cell>
          <cell r="I618" t="str">
            <v>Lewiston</v>
          </cell>
          <cell r="J618" t="str">
            <v>ME</v>
          </cell>
          <cell r="L618" t="str">
            <v>Novel Energy Solutions LLC</v>
          </cell>
          <cell r="M618" t="str">
            <v>Solar Photovoltaic</v>
          </cell>
          <cell r="N618">
            <v>0.85</v>
          </cell>
          <cell r="P618" t="str">
            <v>NON219882</v>
          </cell>
          <cell r="X618" t="str">
            <v>Yes</v>
          </cell>
          <cell r="Y618" t="str">
            <v>Yes</v>
          </cell>
          <cell r="Z618" t="str">
            <v>No</v>
          </cell>
        </row>
        <row r="619">
          <cell r="A619" t="str">
            <v>2025-00064</v>
          </cell>
          <cell r="B619" t="str">
            <v>Approved</v>
          </cell>
          <cell r="F619">
            <v>45807</v>
          </cell>
          <cell r="G619" t="str">
            <v>Hallowell Winthrop Solar LLC</v>
          </cell>
          <cell r="I619" t="str">
            <v>Hallowell</v>
          </cell>
          <cell r="J619" t="str">
            <v>ME</v>
          </cell>
          <cell r="L619" t="str">
            <v>MassAmerican Energy LLC dba Gridwealth Development</v>
          </cell>
          <cell r="M619" t="str">
            <v>Solar Photovoltaic</v>
          </cell>
          <cell r="N619">
            <v>0.97499999999999998</v>
          </cell>
          <cell r="P619" t="str">
            <v>NON219616</v>
          </cell>
          <cell r="X619" t="str">
            <v>Yes</v>
          </cell>
          <cell r="Y619" t="str">
            <v>Yes</v>
          </cell>
          <cell r="Z619" t="str">
            <v>No</v>
          </cell>
        </row>
        <row r="620">
          <cell r="A620" t="str">
            <v>2025-00073</v>
          </cell>
          <cell r="B620" t="str">
            <v>Approved</v>
          </cell>
          <cell r="F620">
            <v>45807</v>
          </cell>
          <cell r="G620" t="str">
            <v>Lamontagne</v>
          </cell>
          <cell r="I620" t="str">
            <v>Greene</v>
          </cell>
          <cell r="J620" t="str">
            <v>ME</v>
          </cell>
          <cell r="L620" t="str">
            <v>Sunnova Energy Corporation</v>
          </cell>
          <cell r="M620" t="str">
            <v>Solar Photovoltaic</v>
          </cell>
          <cell r="N620">
            <v>1.976E-2</v>
          </cell>
          <cell r="P620" t="str">
            <v>NON219959</v>
          </cell>
          <cell r="X620" t="str">
            <v>Yes</v>
          </cell>
          <cell r="Y620" t="str">
            <v>Yes</v>
          </cell>
          <cell r="Z620" t="str">
            <v>No</v>
          </cell>
        </row>
        <row r="621">
          <cell r="A621" t="str">
            <v>2025-00074</v>
          </cell>
          <cell r="B621" t="str">
            <v>Approved</v>
          </cell>
          <cell r="F621">
            <v>45806</v>
          </cell>
          <cell r="G621" t="str">
            <v xml:space="preserve">Pelletier </v>
          </cell>
          <cell r="I621" t="str">
            <v>Winslow</v>
          </cell>
          <cell r="J621" t="str">
            <v>ME</v>
          </cell>
          <cell r="L621" t="str">
            <v>Sunnova Energy Corporation</v>
          </cell>
          <cell r="M621" t="str">
            <v>Solar Photovoltaic</v>
          </cell>
          <cell r="N621">
            <v>4.4999999999999997E-3</v>
          </cell>
          <cell r="P621" t="str">
            <v>NON219900</v>
          </cell>
          <cell r="X621" t="str">
            <v>Yes</v>
          </cell>
          <cell r="Y621" t="str">
            <v>Yes</v>
          </cell>
          <cell r="Z621" t="str">
            <v>No</v>
          </cell>
        </row>
        <row r="622">
          <cell r="A622" t="str">
            <v>2022-00047</v>
          </cell>
          <cell r="B622" t="str">
            <v>Approved</v>
          </cell>
          <cell r="F622">
            <v>45806</v>
          </cell>
          <cell r="G622" t="str">
            <v>BWC Moose Brook LLC</v>
          </cell>
          <cell r="I622" t="str">
            <v>Dyer Brook</v>
          </cell>
          <cell r="J622" t="str">
            <v>ME</v>
          </cell>
          <cell r="L622" t="str">
            <v>Versant Power</v>
          </cell>
          <cell r="M622" t="str">
            <v>Solar Photovoltaic</v>
          </cell>
          <cell r="N622">
            <v>3.07</v>
          </cell>
          <cell r="P622" t="str">
            <v>GEN5505</v>
          </cell>
          <cell r="X622" t="str">
            <v>Yes</v>
          </cell>
          <cell r="Y622" t="str">
            <v>Yes</v>
          </cell>
          <cell r="Z622" t="str">
            <v>No</v>
          </cell>
        </row>
        <row r="623">
          <cell r="A623" t="str">
            <v>2022-00047</v>
          </cell>
          <cell r="B623" t="str">
            <v>Approved</v>
          </cell>
          <cell r="F623">
            <v>45806</v>
          </cell>
          <cell r="G623" t="str">
            <v>Haskell Road Solar Array LLC</v>
          </cell>
          <cell r="I623" t="str">
            <v>Bangor</v>
          </cell>
          <cell r="J623" t="str">
            <v>ME</v>
          </cell>
          <cell r="L623" t="str">
            <v>Versant Power</v>
          </cell>
          <cell r="M623" t="str">
            <v>Solar Photovoltaic</v>
          </cell>
          <cell r="N623">
            <v>0.05</v>
          </cell>
          <cell r="P623" t="str">
            <v>MSS75521</v>
          </cell>
          <cell r="X623" t="str">
            <v>Yes</v>
          </cell>
          <cell r="Y623" t="str">
            <v>Yes</v>
          </cell>
          <cell r="Z623" t="str">
            <v>No</v>
          </cell>
        </row>
        <row r="624">
          <cell r="A624" t="str">
            <v>2025-00081</v>
          </cell>
          <cell r="B624" t="str">
            <v>Approved</v>
          </cell>
          <cell r="F624">
            <v>45806</v>
          </cell>
          <cell r="G624" t="str">
            <v xml:space="preserve">CFS Southwick Solar One </v>
          </cell>
          <cell r="I624" t="str">
            <v>Southwick</v>
          </cell>
          <cell r="J624" t="str">
            <v>MA</v>
          </cell>
          <cell r="L624" t="str">
            <v>Kearsarge Southwick LLC</v>
          </cell>
          <cell r="M624" t="str">
            <v>Solar Photovoltaic</v>
          </cell>
          <cell r="N624">
            <v>3.3</v>
          </cell>
          <cell r="P624" t="str">
            <v>NON49047</v>
          </cell>
          <cell r="X624" t="str">
            <v>Yes</v>
          </cell>
          <cell r="Y624" t="str">
            <v>Yes</v>
          </cell>
          <cell r="Z624" t="str">
            <v>No</v>
          </cell>
        </row>
        <row r="625">
          <cell r="A625" t="str">
            <v>2020-00327</v>
          </cell>
          <cell r="B625" t="str">
            <v>Approved</v>
          </cell>
          <cell r="F625">
            <v>45806</v>
          </cell>
          <cell r="G625" t="str">
            <v>Waynflete School</v>
          </cell>
          <cell r="I625" t="str">
            <v>Portland</v>
          </cell>
          <cell r="J625" t="str">
            <v>ME</v>
          </cell>
          <cell r="L625" t="str">
            <v>Central Maine Power Company</v>
          </cell>
          <cell r="M625" t="str">
            <v>Solar Photovoltaic</v>
          </cell>
          <cell r="N625">
            <v>6.7000000000000004E-2</v>
          </cell>
          <cell r="P625" t="str">
            <v>MSS75478</v>
          </cell>
          <cell r="X625" t="str">
            <v>Yes</v>
          </cell>
          <cell r="Y625" t="str">
            <v>Yes</v>
          </cell>
          <cell r="Z625" t="str">
            <v>No</v>
          </cell>
        </row>
        <row r="626">
          <cell r="A626" t="str">
            <v>2020-00327</v>
          </cell>
          <cell r="B626" t="str">
            <v>Approved</v>
          </cell>
          <cell r="F626">
            <v>45806</v>
          </cell>
          <cell r="G626" t="str">
            <v>Lee Auto Mall Nissan</v>
          </cell>
          <cell r="I626" t="str">
            <v>Topsham</v>
          </cell>
          <cell r="J626" t="str">
            <v>ME</v>
          </cell>
          <cell r="L626" t="str">
            <v>Central Maine Power Company</v>
          </cell>
          <cell r="M626" t="str">
            <v>Solar Photovoltaic</v>
          </cell>
          <cell r="N626">
            <v>0.1</v>
          </cell>
          <cell r="P626" t="str">
            <v>MSS75556</v>
          </cell>
          <cell r="X626" t="str">
            <v>Yes</v>
          </cell>
          <cell r="Y626" t="str">
            <v>Yes</v>
          </cell>
          <cell r="Z626" t="str">
            <v>No</v>
          </cell>
        </row>
        <row r="627">
          <cell r="A627" t="str">
            <v>2020-00327</v>
          </cell>
          <cell r="B627" t="str">
            <v>Approved</v>
          </cell>
          <cell r="F627">
            <v>45806</v>
          </cell>
          <cell r="G627" t="str">
            <v>Lee Auto Mall Toyota</v>
          </cell>
          <cell r="I627" t="str">
            <v>Topsham</v>
          </cell>
          <cell r="J627" t="str">
            <v>ME</v>
          </cell>
          <cell r="L627" t="str">
            <v>Central Maine Power Company</v>
          </cell>
          <cell r="M627" t="str">
            <v>Solar Photovoltaic</v>
          </cell>
          <cell r="N627">
            <v>0.12</v>
          </cell>
          <cell r="P627" t="str">
            <v>MSS75557</v>
          </cell>
          <cell r="X627" t="str">
            <v>Yes</v>
          </cell>
          <cell r="Y627" t="str">
            <v>Yes</v>
          </cell>
          <cell r="Z627" t="str">
            <v>No</v>
          </cell>
        </row>
        <row r="628">
          <cell r="A628" t="str">
            <v>2025-00089</v>
          </cell>
          <cell r="B628" t="str">
            <v>Approved</v>
          </cell>
          <cell r="F628">
            <v>45807</v>
          </cell>
          <cell r="G628" t="str">
            <v>Hancock Wind, LLC</v>
          </cell>
          <cell r="I628" t="str">
            <v>Township 16</v>
          </cell>
          <cell r="J628" t="str">
            <v>ME</v>
          </cell>
          <cell r="L628" t="str">
            <v>Onward Energy</v>
          </cell>
          <cell r="M628" t="str">
            <v>Wind</v>
          </cell>
          <cell r="N628">
            <v>51</v>
          </cell>
          <cell r="P628" t="str">
            <v>MSS48082</v>
          </cell>
          <cell r="X628" t="str">
            <v>Yes</v>
          </cell>
          <cell r="Y628" t="str">
            <v>Yes</v>
          </cell>
          <cell r="Z628" t="str">
            <v>No</v>
          </cell>
        </row>
        <row r="629">
          <cell r="A629" t="str">
            <v>2025-00117</v>
          </cell>
          <cell r="B629" t="str">
            <v>Approved</v>
          </cell>
          <cell r="F629">
            <v>45807</v>
          </cell>
          <cell r="G629" t="str">
            <v>4,043.52 kW - 175 Fort Fairfield Rd</v>
          </cell>
          <cell r="I629" t="str">
            <v>Presque Isle</v>
          </cell>
          <cell r="J629" t="str">
            <v>ME</v>
          </cell>
          <cell r="L629" t="str">
            <v>SRECTrade</v>
          </cell>
          <cell r="M629" t="str">
            <v>Solar Photovoltaic</v>
          </cell>
          <cell r="N629">
            <v>3.88</v>
          </cell>
          <cell r="P629" t="str">
            <v>GEN5465</v>
          </cell>
          <cell r="X629" t="str">
            <v>Yes</v>
          </cell>
          <cell r="Y629" t="str">
            <v>Yes</v>
          </cell>
          <cell r="Z629" t="str">
            <v>No</v>
          </cell>
        </row>
        <row r="630">
          <cell r="A630" t="str">
            <v>2022-00047</v>
          </cell>
          <cell r="B630" t="str">
            <v>Approved</v>
          </cell>
          <cell r="F630">
            <v>45807</v>
          </cell>
          <cell r="G630" t="str">
            <v>Dorsey Furniture</v>
          </cell>
          <cell r="I630" t="str">
            <v>Holden</v>
          </cell>
          <cell r="J630" t="str">
            <v>ME</v>
          </cell>
          <cell r="L630" t="str">
            <v>Versant Power</v>
          </cell>
          <cell r="M630" t="str">
            <v>Solar Photovoltaic</v>
          </cell>
          <cell r="N630">
            <v>7.4999999999999997E-2</v>
          </cell>
          <cell r="P630" t="str">
            <v>MSS75604</v>
          </cell>
          <cell r="X630" t="str">
            <v>Yes</v>
          </cell>
          <cell r="Y630" t="str">
            <v>Yes</v>
          </cell>
          <cell r="Z630" t="str">
            <v>No</v>
          </cell>
        </row>
        <row r="631">
          <cell r="A631" t="str">
            <v>2020-00327</v>
          </cell>
          <cell r="B631" t="str">
            <v>Approved</v>
          </cell>
          <cell r="F631">
            <v>45811</v>
          </cell>
          <cell r="G631" t="str">
            <v>Renaissance Properties LLC</v>
          </cell>
          <cell r="I631" t="str">
            <v>Waterville</v>
          </cell>
          <cell r="J631" t="str">
            <v>ME</v>
          </cell>
          <cell r="L631" t="str">
            <v>Central Maine Power Company</v>
          </cell>
          <cell r="M631" t="str">
            <v>Solar Photovoltaic</v>
          </cell>
          <cell r="N631">
            <v>0.3</v>
          </cell>
          <cell r="P631" t="str">
            <v>MSS75637</v>
          </cell>
          <cell r="X631" t="str">
            <v>Yes</v>
          </cell>
          <cell r="Y631" t="str">
            <v>Yes</v>
          </cell>
          <cell r="Z631" t="str">
            <v>No</v>
          </cell>
        </row>
        <row r="632">
          <cell r="A632" t="str">
            <v>2020-00327</v>
          </cell>
          <cell r="B632" t="str">
            <v>Approved</v>
          </cell>
          <cell r="F632">
            <v>45811</v>
          </cell>
          <cell r="G632" t="str">
            <v>MSD Galbraith - Project 1</v>
          </cell>
          <cell r="I632" t="str">
            <v>Skowhegan</v>
          </cell>
          <cell r="J632" t="str">
            <v>ME</v>
          </cell>
          <cell r="L632" t="str">
            <v>Central Maine Power Company</v>
          </cell>
          <cell r="M632" t="str">
            <v>Solar Photovoltaic</v>
          </cell>
          <cell r="N632">
            <v>0.996</v>
          </cell>
          <cell r="P632" t="str">
            <v>MSS75629</v>
          </cell>
          <cell r="X632" t="str">
            <v>Yes</v>
          </cell>
          <cell r="Y632" t="str">
            <v>Yes</v>
          </cell>
          <cell r="Z632" t="str">
            <v>No</v>
          </cell>
        </row>
        <row r="633">
          <cell r="A633" t="str">
            <v>2020-00327</v>
          </cell>
          <cell r="B633" t="str">
            <v>Approved</v>
          </cell>
          <cell r="F633">
            <v>45811</v>
          </cell>
          <cell r="G633" t="str">
            <v>Freeport Hotel LLC</v>
          </cell>
          <cell r="I633" t="str">
            <v>Brunswick</v>
          </cell>
          <cell r="J633" t="str">
            <v>ME</v>
          </cell>
          <cell r="L633" t="str">
            <v>Central Maine Power Company</v>
          </cell>
          <cell r="M633" t="str">
            <v>Solar Photovoltaic</v>
          </cell>
          <cell r="N633">
            <v>0.16</v>
          </cell>
          <cell r="P633" t="str">
            <v>MSS75607</v>
          </cell>
          <cell r="X633" t="str">
            <v>Yes</v>
          </cell>
          <cell r="Y633" t="str">
            <v>Yes</v>
          </cell>
          <cell r="Z633" t="str">
            <v>No</v>
          </cell>
        </row>
        <row r="634">
          <cell r="A634" t="str">
            <v>2025-00146</v>
          </cell>
          <cell r="B634" t="str">
            <v>Approved</v>
          </cell>
          <cell r="F634">
            <v>45807</v>
          </cell>
          <cell r="G634" t="str">
            <v>Gravel Pit Solar</v>
          </cell>
          <cell r="I634" t="str">
            <v>Broad Brook</v>
          </cell>
          <cell r="J634" t="str">
            <v>CT</v>
          </cell>
          <cell r="L634" t="str">
            <v>Gravel Pit Solar, LLC</v>
          </cell>
          <cell r="M634" t="str">
            <v>Solar Photovoltaic</v>
          </cell>
          <cell r="N634">
            <v>120</v>
          </cell>
          <cell r="P634" t="str">
            <v>MSS74351</v>
          </cell>
          <cell r="X634" t="str">
            <v>Yes</v>
          </cell>
          <cell r="Y634" t="str">
            <v>Yes</v>
          </cell>
          <cell r="Z634" t="str">
            <v>No</v>
          </cell>
        </row>
        <row r="635">
          <cell r="A635" t="str">
            <v>2020-00327</v>
          </cell>
          <cell r="B635" t="str">
            <v>Approved</v>
          </cell>
          <cell r="F635">
            <v>45876</v>
          </cell>
          <cell r="G635" t="str">
            <v>Auburn Masonic Association</v>
          </cell>
          <cell r="I635" t="str">
            <v>Auburn</v>
          </cell>
          <cell r="J635" t="str">
            <v>ME</v>
          </cell>
          <cell r="L635" t="str">
            <v>Central Maine Power Company</v>
          </cell>
          <cell r="M635" t="str">
            <v>Solar Photovoltaic</v>
          </cell>
          <cell r="N635">
            <v>6.7000000000000004E-2</v>
          </cell>
          <cell r="P635" t="str">
            <v>MSS75771</v>
          </cell>
          <cell r="X635" t="str">
            <v>Yes</v>
          </cell>
          <cell r="Y635" t="str">
            <v>Yes</v>
          </cell>
          <cell r="Z635" t="str">
            <v>No</v>
          </cell>
        </row>
        <row r="636">
          <cell r="A636" t="str">
            <v>2020-00327</v>
          </cell>
          <cell r="B636" t="str">
            <v>Approved</v>
          </cell>
          <cell r="F636">
            <v>45876</v>
          </cell>
          <cell r="G636" t="str">
            <v>West Maine St Searsport</v>
          </cell>
          <cell r="I636" t="str">
            <v>Searsport</v>
          </cell>
          <cell r="J636" t="str">
            <v>ME</v>
          </cell>
          <cell r="L636" t="str">
            <v>Central Maine Power Company</v>
          </cell>
          <cell r="M636" t="str">
            <v>Solar Photovoltaic</v>
          </cell>
          <cell r="N636">
            <v>0.749</v>
          </cell>
          <cell r="P636" t="str">
            <v>MSS75801</v>
          </cell>
          <cell r="X636" t="str">
            <v>Yes</v>
          </cell>
          <cell r="Y636" t="str">
            <v>Yes</v>
          </cell>
          <cell r="Z636" t="str">
            <v>No</v>
          </cell>
        </row>
        <row r="637">
          <cell r="A637" t="str">
            <v>2020-00327</v>
          </cell>
          <cell r="B637" t="str">
            <v>Approved</v>
          </cell>
          <cell r="F637">
            <v>45876</v>
          </cell>
          <cell r="G637" t="str">
            <v>Knox County Regional Airport</v>
          </cell>
          <cell r="I637" t="str">
            <v>Owls Head</v>
          </cell>
          <cell r="J637" t="str">
            <v>ME</v>
          </cell>
          <cell r="L637" t="str">
            <v>Central Maine Power Company</v>
          </cell>
          <cell r="M637" t="str">
            <v>Solar Photovoltaic</v>
          </cell>
          <cell r="N637">
            <v>0.36</v>
          </cell>
          <cell r="P637" t="str">
            <v>MSS75828</v>
          </cell>
          <cell r="X637" t="str">
            <v>Yes</v>
          </cell>
          <cell r="Y637" t="str">
            <v>Yes</v>
          </cell>
          <cell r="Z637" t="str">
            <v>No</v>
          </cell>
        </row>
        <row r="638">
          <cell r="A638" t="str">
            <v>2025-00181</v>
          </cell>
          <cell r="B638" t="str">
            <v>Pending</v>
          </cell>
          <cell r="G638" t="str">
            <v>Derby Dam Hydroelectric Project</v>
          </cell>
          <cell r="I638" t="str">
            <v>Shelton</v>
          </cell>
          <cell r="J638" t="str">
            <v>CT</v>
          </cell>
          <cell r="L638" t="str">
            <v>Riparian Strategies, LLC</v>
          </cell>
          <cell r="M638" t="str">
            <v>Hydroelectric</v>
          </cell>
          <cell r="N638">
            <v>8.01</v>
          </cell>
          <cell r="P638" t="str">
            <v>MSS389</v>
          </cell>
          <cell r="X638" t="str">
            <v>Yes</v>
          </cell>
          <cell r="Y638" t="str">
            <v>Yes</v>
          </cell>
          <cell r="Z638" t="str">
            <v>No</v>
          </cell>
        </row>
        <row r="639">
          <cell r="A639" t="str">
            <v>2025-00183</v>
          </cell>
          <cell r="B639" t="str">
            <v>Pending</v>
          </cell>
          <cell r="G639" t="str">
            <v>ME Lewiston Road CSG LLC</v>
          </cell>
          <cell r="I639" t="str">
            <v>New Gloucester</v>
          </cell>
          <cell r="J639" t="str">
            <v>ME</v>
          </cell>
          <cell r="L639" t="str">
            <v>Novel Energy Solutions LLC</v>
          </cell>
          <cell r="M639" t="str">
            <v>Solar Photovoltaic</v>
          </cell>
          <cell r="N639">
            <v>0.97499999999999998</v>
          </cell>
          <cell r="P639" t="str">
            <v>NON225233</v>
          </cell>
          <cell r="X639" t="str">
            <v>Yes</v>
          </cell>
          <cell r="Y639" t="str">
            <v>Yes</v>
          </cell>
          <cell r="Z639" t="str">
            <v>No</v>
          </cell>
        </row>
        <row r="640">
          <cell r="A640" t="str">
            <v>2025-00184</v>
          </cell>
          <cell r="B640" t="str">
            <v>Approved</v>
          </cell>
          <cell r="F640">
            <v>45911</v>
          </cell>
          <cell r="G640" t="str">
            <v>Gardiner Rd 1 Solar LLC</v>
          </cell>
          <cell r="I640" t="str">
            <v>Wales</v>
          </cell>
          <cell r="J640" t="str">
            <v>ME</v>
          </cell>
          <cell r="L640" t="str">
            <v>Novel Energy Solutions LLC</v>
          </cell>
          <cell r="M640" t="str">
            <v>Solar Photovoltaic</v>
          </cell>
          <cell r="N640">
            <v>0.97499999999999998</v>
          </cell>
          <cell r="P640" t="str">
            <v>NON225241</v>
          </cell>
          <cell r="X640" t="str">
            <v>Yes</v>
          </cell>
          <cell r="Y640" t="str">
            <v>Yes</v>
          </cell>
          <cell r="Z640" t="str">
            <v>No</v>
          </cell>
        </row>
        <row r="641">
          <cell r="A641" t="str">
            <v>2025-00185</v>
          </cell>
          <cell r="B641" t="str">
            <v>Approved</v>
          </cell>
          <cell r="F641">
            <v>45911</v>
          </cell>
          <cell r="G641" t="str">
            <v>Trenton Solar Development LLC</v>
          </cell>
          <cell r="I641" t="str">
            <v>Trenton</v>
          </cell>
          <cell r="J641" t="str">
            <v>ME</v>
          </cell>
          <cell r="L641" t="str">
            <v>Novel Energy Solutions LLC</v>
          </cell>
          <cell r="M641" t="str">
            <v>Solar Photovoltaic</v>
          </cell>
          <cell r="N641">
            <v>1.9</v>
          </cell>
          <cell r="P641" t="str">
            <v>NON225238</v>
          </cell>
          <cell r="X641" t="str">
            <v>Yes</v>
          </cell>
          <cell r="Y641" t="str">
            <v>Yes</v>
          </cell>
          <cell r="Z641" t="str">
            <v>No</v>
          </cell>
        </row>
        <row r="642">
          <cell r="A642" t="str">
            <v>2025-00186</v>
          </cell>
          <cell r="B642" t="str">
            <v>Approved</v>
          </cell>
          <cell r="F642">
            <v>45911</v>
          </cell>
          <cell r="G642" t="str">
            <v>ME Oakland Brown 1 CSG LLC</v>
          </cell>
          <cell r="I642" t="str">
            <v>Oakland</v>
          </cell>
          <cell r="J642" t="str">
            <v>ME</v>
          </cell>
          <cell r="L642" t="str">
            <v>Novel Energy Solutions LLC</v>
          </cell>
          <cell r="M642" t="str">
            <v>Solar Photovoltaic</v>
          </cell>
          <cell r="N642">
            <v>0.97499999999999998</v>
          </cell>
          <cell r="P642" t="str">
            <v>NON225242</v>
          </cell>
          <cell r="X642" t="str">
            <v>Yes</v>
          </cell>
          <cell r="Y642" t="str">
            <v>Yes</v>
          </cell>
          <cell r="Z642" t="str">
            <v>No</v>
          </cell>
        </row>
        <row r="643">
          <cell r="A643" t="str">
            <v>2025-00187</v>
          </cell>
          <cell r="B643" t="str">
            <v>Approved</v>
          </cell>
          <cell r="F643">
            <v>45915</v>
          </cell>
          <cell r="G643" t="str">
            <v>ME Unity McCormick CSG LLC</v>
          </cell>
          <cell r="I643" t="str">
            <v>Unity</v>
          </cell>
          <cell r="J643" t="str">
            <v>ME</v>
          </cell>
          <cell r="L643" t="str">
            <v>Novel Energy Solutions LLC</v>
          </cell>
          <cell r="M643" t="str">
            <v>Solar Photovoltaic</v>
          </cell>
          <cell r="N643">
            <v>0.5</v>
          </cell>
          <cell r="P643" t="str">
            <v>NON225236</v>
          </cell>
          <cell r="X643" t="str">
            <v>Yes</v>
          </cell>
          <cell r="Y643" t="str">
            <v>Yes</v>
          </cell>
          <cell r="Z643" t="str">
            <v>No</v>
          </cell>
        </row>
        <row r="644">
          <cell r="A644" t="str">
            <v>2025-00188</v>
          </cell>
          <cell r="B644" t="str">
            <v>Approved</v>
          </cell>
          <cell r="F644">
            <v>45915</v>
          </cell>
          <cell r="G644" t="str">
            <v>ME Hembree 2 CSG LLC</v>
          </cell>
          <cell r="I644" t="str">
            <v>Pittston</v>
          </cell>
          <cell r="J644" t="str">
            <v>ME</v>
          </cell>
          <cell r="L644" t="str">
            <v>Novel Energy Solutions LLC</v>
          </cell>
          <cell r="M644" t="str">
            <v>Solar Photovoltaic</v>
          </cell>
          <cell r="N644">
            <v>0.8</v>
          </cell>
          <cell r="P644" t="str">
            <v>NON225235</v>
          </cell>
          <cell r="X644" t="str">
            <v>Yes</v>
          </cell>
          <cell r="Y644" t="str">
            <v>Yes</v>
          </cell>
          <cell r="Z644" t="str">
            <v>No</v>
          </cell>
        </row>
        <row r="645">
          <cell r="A645" t="str">
            <v>2025-00192</v>
          </cell>
          <cell r="B645" t="str">
            <v>Approved</v>
          </cell>
          <cell r="F645">
            <v>45916</v>
          </cell>
          <cell r="G645" t="str">
            <v>ISM Solar Shepard Acres, LLC</v>
          </cell>
          <cell r="I645" t="str">
            <v>South Paris</v>
          </cell>
          <cell r="J645" t="str">
            <v>ME</v>
          </cell>
          <cell r="L645" t="str">
            <v>Navisun, LLC</v>
          </cell>
          <cell r="M645" t="str">
            <v>Solar Photovoltaic</v>
          </cell>
          <cell r="N645">
            <v>3</v>
          </cell>
          <cell r="P645" t="str">
            <v>NON225180</v>
          </cell>
          <cell r="X645" t="str">
            <v>Yes</v>
          </cell>
          <cell r="Y645" t="str">
            <v>Yes</v>
          </cell>
          <cell r="Z645" t="str">
            <v>No</v>
          </cell>
        </row>
        <row r="646">
          <cell r="A646" t="str">
            <v>2025-00198</v>
          </cell>
          <cell r="B646" t="str">
            <v>Approved</v>
          </cell>
          <cell r="F646">
            <v>45916</v>
          </cell>
          <cell r="G646" t="str">
            <v>USS Togus Solar LLC</v>
          </cell>
          <cell r="I646" t="str">
            <v>Chelsea</v>
          </cell>
          <cell r="J646" t="str">
            <v>ME</v>
          </cell>
          <cell r="L646" t="str">
            <v>Novel Energy Solutions LLC</v>
          </cell>
          <cell r="M646" t="str">
            <v>Solar Photovoltaic</v>
          </cell>
          <cell r="N646">
            <v>4.9989999999999997</v>
          </cell>
          <cell r="P646" t="str">
            <v>NON225774</v>
          </cell>
          <cell r="X646" t="str">
            <v>Yes</v>
          </cell>
          <cell r="Y646" t="str">
            <v>Yes</v>
          </cell>
          <cell r="Z646" t="str">
            <v>No</v>
          </cell>
        </row>
        <row r="647">
          <cell r="A647" t="str">
            <v>2022-00047</v>
          </cell>
          <cell r="B647" t="str">
            <v>Approved</v>
          </cell>
          <cell r="F647">
            <v>45911</v>
          </cell>
          <cell r="G647" t="str">
            <v>Bar Harbor Community Solar</v>
          </cell>
          <cell r="I647" t="str">
            <v>Bar Harbor</v>
          </cell>
          <cell r="J647" t="str">
            <v>ME</v>
          </cell>
          <cell r="L647" t="str">
            <v>Versant Power</v>
          </cell>
          <cell r="M647" t="str">
            <v>Solar Photovoltaic</v>
          </cell>
          <cell r="N647">
            <v>0.999</v>
          </cell>
          <cell r="P647" t="str">
            <v>MSS75811</v>
          </cell>
          <cell r="X647" t="str">
            <v>Yes</v>
          </cell>
          <cell r="Y647" t="str">
            <v>Yes</v>
          </cell>
          <cell r="Z647" t="str">
            <v>No</v>
          </cell>
        </row>
        <row r="648">
          <cell r="A648" t="str">
            <v>2025-00201</v>
          </cell>
          <cell r="B648" t="str">
            <v>Approved</v>
          </cell>
          <cell r="F648">
            <v>45916</v>
          </cell>
          <cell r="G648" t="str">
            <v>Roosevelt Trail</v>
          </cell>
          <cell r="I648" t="str">
            <v>Windham</v>
          </cell>
          <cell r="J648" t="str">
            <v>ME</v>
          </cell>
          <cell r="L648" t="str">
            <v>Madison Energy Investments LLC</v>
          </cell>
          <cell r="M648" t="str">
            <v>Solar Photovoltaic</v>
          </cell>
          <cell r="N648">
            <v>0.97499999999999998</v>
          </cell>
          <cell r="P648" t="str">
            <v>NON219301</v>
          </cell>
          <cell r="X648" t="str">
            <v>Yes</v>
          </cell>
          <cell r="Y648" t="str">
            <v>Yes</v>
          </cell>
          <cell r="Z648" t="str">
            <v>No</v>
          </cell>
        </row>
        <row r="649">
          <cell r="A649" t="str">
            <v>2025-00202</v>
          </cell>
          <cell r="B649" t="str">
            <v>Pending</v>
          </cell>
          <cell r="G649" t="str">
            <v>Mechanic Falls</v>
          </cell>
          <cell r="I649" t="str">
            <v>Mechanic Falls</v>
          </cell>
          <cell r="J649" t="str">
            <v>ME</v>
          </cell>
          <cell r="L649" t="str">
            <v>Madison Energy Investments LLC</v>
          </cell>
          <cell r="M649" t="str">
            <v>Solar Photovoltaic</v>
          </cell>
          <cell r="N649">
            <v>0.97499999999999998</v>
          </cell>
          <cell r="P649" t="str">
            <v>NON219302</v>
          </cell>
          <cell r="X649" t="str">
            <v>Yes</v>
          </cell>
          <cell r="Y649" t="str">
            <v>Yes</v>
          </cell>
          <cell r="Z649" t="str">
            <v>No</v>
          </cell>
        </row>
        <row r="650">
          <cell r="A650" t="str">
            <v>2025-00208</v>
          </cell>
          <cell r="B650" t="str">
            <v>Withdrawn</v>
          </cell>
          <cell r="G650" t="str">
            <v>Automatic Hydroelectric Station</v>
          </cell>
          <cell r="I650" t="str">
            <v>Waterville</v>
          </cell>
          <cell r="J650" t="str">
            <v>ME</v>
          </cell>
          <cell r="L650" t="str">
            <v>Messalonskeee Stream Hydro LLC</v>
          </cell>
          <cell r="M650" t="str">
            <v>Hydroelectric</v>
          </cell>
          <cell r="N650">
            <v>0.9</v>
          </cell>
          <cell r="P650" t="str">
            <v>MSS1273</v>
          </cell>
          <cell r="X650" t="str">
            <v>Yes</v>
          </cell>
          <cell r="Y650" t="str">
            <v>Yes</v>
          </cell>
          <cell r="Z650" t="str">
            <v>No</v>
          </cell>
        </row>
        <row r="651">
          <cell r="A651" t="str">
            <v>2020-00327</v>
          </cell>
          <cell r="B651" t="str">
            <v>Approved</v>
          </cell>
          <cell r="F651">
            <v>45916</v>
          </cell>
          <cell r="G651" t="str">
            <v>Stanley Chevrolet Buick</v>
          </cell>
          <cell r="I651" t="str">
            <v>Belfast</v>
          </cell>
          <cell r="J651" t="str">
            <v>ME</v>
          </cell>
          <cell r="L651" t="str">
            <v>Central Maine Power Company</v>
          </cell>
          <cell r="M651" t="str">
            <v>Solar Photovoltaic</v>
          </cell>
          <cell r="N651">
            <v>0.1</v>
          </cell>
          <cell r="P651" t="str">
            <v>MSS75608</v>
          </cell>
          <cell r="X651" t="str">
            <v>Yes</v>
          </cell>
          <cell r="Y651" t="str">
            <v>Yes</v>
          </cell>
          <cell r="Z651" t="str">
            <v>No</v>
          </cell>
        </row>
        <row r="652">
          <cell r="A652" t="str">
            <v>2020-00327</v>
          </cell>
          <cell r="B652" t="str">
            <v>Pending</v>
          </cell>
          <cell r="G652" t="str">
            <v>Automatic Hydroelectric Station</v>
          </cell>
          <cell r="I652" t="str">
            <v>Waterville</v>
          </cell>
          <cell r="J652" t="str">
            <v>ME</v>
          </cell>
          <cell r="L652" t="str">
            <v>Central Maine Power Company</v>
          </cell>
          <cell r="M652" t="str">
            <v>Hydroelectric</v>
          </cell>
          <cell r="N652">
            <v>0.9</v>
          </cell>
          <cell r="P652" t="str">
            <v>MSS1273</v>
          </cell>
          <cell r="X652" t="str">
            <v>Yes</v>
          </cell>
          <cell r="Y652" t="str">
            <v>Yes</v>
          </cell>
          <cell r="Z652" t="str">
            <v>No</v>
          </cell>
        </row>
        <row r="653">
          <cell r="A653" t="str">
            <v>2025-00220</v>
          </cell>
          <cell r="B653" t="str">
            <v>Approved</v>
          </cell>
          <cell r="F653">
            <v>45916</v>
          </cell>
          <cell r="G653" t="str">
            <v>Western Maine Renewables LLC</v>
          </cell>
          <cell r="I653" t="str">
            <v>Moscow</v>
          </cell>
          <cell r="J653" t="str">
            <v>ME</v>
          </cell>
          <cell r="L653" t="str">
            <v>Greenbacker Capital</v>
          </cell>
          <cell r="M653" t="str">
            <v>Wind</v>
          </cell>
          <cell r="N653">
            <v>58.8</v>
          </cell>
          <cell r="P653" t="str">
            <v>MSS75108</v>
          </cell>
          <cell r="X653" t="str">
            <v>Yes</v>
          </cell>
          <cell r="Y653" t="str">
            <v>Yes</v>
          </cell>
          <cell r="Z653" t="str">
            <v>No</v>
          </cell>
        </row>
        <row r="654">
          <cell r="A654" t="str">
            <v>2025-00225</v>
          </cell>
          <cell r="B654" t="str">
            <v>Pending</v>
          </cell>
          <cell r="G654" t="str">
            <v>High Falls Hydroelectric Project</v>
          </cell>
          <cell r="I654" t="str">
            <v>Oswego</v>
          </cell>
          <cell r="J654" t="str">
            <v>NY</v>
          </cell>
          <cell r="L654" t="str">
            <v>Riparian Strategies, LLC</v>
          </cell>
          <cell r="M654" t="str">
            <v>Hydroelectric</v>
          </cell>
          <cell r="N654">
            <v>10.199999999999999</v>
          </cell>
          <cell r="P654" t="str">
            <v>IMP226674</v>
          </cell>
          <cell r="X654" t="str">
            <v>Yes</v>
          </cell>
          <cell r="Y654" t="str">
            <v>Yes</v>
          </cell>
          <cell r="Z654" t="str">
            <v>No</v>
          </cell>
        </row>
        <row r="655">
          <cell r="A655" t="str">
            <v>2020-00327</v>
          </cell>
          <cell r="B655" t="str">
            <v>Pending</v>
          </cell>
          <cell r="G655" t="str">
            <v>DC Maverick LP</v>
          </cell>
          <cell r="I655" t="str">
            <v>Rockland</v>
          </cell>
          <cell r="J655" t="str">
            <v>ME</v>
          </cell>
          <cell r="L655" t="str">
            <v>Central Maine Power Company</v>
          </cell>
          <cell r="M655" t="str">
            <v>Solar Photovoltaic</v>
          </cell>
          <cell r="N655">
            <v>0.15</v>
          </cell>
          <cell r="P655" t="str">
            <v>MSS76116</v>
          </cell>
          <cell r="X655" t="str">
            <v>Yes</v>
          </cell>
          <cell r="Y655" t="str">
            <v>Yes</v>
          </cell>
          <cell r="Z655" t="str">
            <v>No</v>
          </cell>
        </row>
        <row r="656">
          <cell r="A656" t="str">
            <v>2020-00327</v>
          </cell>
          <cell r="B656" t="str">
            <v>Pending</v>
          </cell>
          <cell r="G656" t="str">
            <v>Fern's Body Shop Inc</v>
          </cell>
          <cell r="I656" t="str">
            <v>Lisbon</v>
          </cell>
          <cell r="J656" t="str">
            <v>ME</v>
          </cell>
          <cell r="L656" t="str">
            <v>Central Maine Power Company</v>
          </cell>
          <cell r="M656" t="str">
            <v>Solar Photovoltaic</v>
          </cell>
          <cell r="N656">
            <v>0.08</v>
          </cell>
          <cell r="P656" t="str">
            <v>MSS76142</v>
          </cell>
          <cell r="X656" t="str">
            <v>Yes</v>
          </cell>
          <cell r="Y656" t="str">
            <v>Yes</v>
          </cell>
          <cell r="Z656" t="str">
            <v>No</v>
          </cell>
        </row>
        <row r="657">
          <cell r="A657" t="str">
            <v>2020-00327</v>
          </cell>
          <cell r="B657" t="str">
            <v>Pending</v>
          </cell>
          <cell r="G657" t="str">
            <v>Revision Energy_Acadia HWY</v>
          </cell>
          <cell r="I657" t="str">
            <v>Montville</v>
          </cell>
          <cell r="J657" t="str">
            <v>ME</v>
          </cell>
          <cell r="L657" t="str">
            <v>Central Maine Power Company</v>
          </cell>
          <cell r="M657" t="str">
            <v>Solar Photovoltaic</v>
          </cell>
          <cell r="N657">
            <v>0.153</v>
          </cell>
          <cell r="P657" t="str">
            <v>MSS75852</v>
          </cell>
          <cell r="X657" t="str">
            <v>Yes</v>
          </cell>
          <cell r="Y657" t="str">
            <v>Yes</v>
          </cell>
          <cell r="Z657" t="str">
            <v>No</v>
          </cell>
        </row>
        <row r="658">
          <cell r="A658" t="str">
            <v>2020-00327</v>
          </cell>
          <cell r="B658" t="str">
            <v>Pending</v>
          </cell>
          <cell r="G658" t="str">
            <v>ME Lewiston Road CSG LLC</v>
          </cell>
          <cell r="I658" t="str">
            <v>New Gloucester</v>
          </cell>
          <cell r="J658" t="str">
            <v>ME</v>
          </cell>
          <cell r="L658" t="str">
            <v>Central Maine Power Company</v>
          </cell>
          <cell r="M658" t="str">
            <v>Solar Photovoltaic</v>
          </cell>
          <cell r="N658">
            <v>0.97499999999999998</v>
          </cell>
          <cell r="P658" t="str">
            <v>MSS76126</v>
          </cell>
          <cell r="X658" t="str">
            <v>Yes</v>
          </cell>
          <cell r="Y658" t="str">
            <v>Yes</v>
          </cell>
          <cell r="Z658" t="str">
            <v>No</v>
          </cell>
        </row>
        <row r="659">
          <cell r="A659" t="str">
            <v>2025-00251</v>
          </cell>
          <cell r="B659" t="str">
            <v>Pending</v>
          </cell>
          <cell r="G659" t="str">
            <v>Vineyard Wind 1 LLC</v>
          </cell>
          <cell r="I659" t="str">
            <v>NA</v>
          </cell>
          <cell r="J659" t="str">
            <v>MA</v>
          </cell>
          <cell r="L659" t="str">
            <v>Vineyard Wind 1 LLC</v>
          </cell>
          <cell r="M659" t="str">
            <v>Wind</v>
          </cell>
          <cell r="N659">
            <v>806</v>
          </cell>
          <cell r="P659" t="str">
            <v>MSS73812</v>
          </cell>
          <cell r="X659" t="str">
            <v>Yes</v>
          </cell>
          <cell r="Y659" t="str">
            <v>Yes</v>
          </cell>
          <cell r="Z659" t="str">
            <v>No</v>
          </cell>
        </row>
        <row r="660">
          <cell r="A660" t="str">
            <v>2025-00265</v>
          </cell>
          <cell r="B660" t="str">
            <v>Pending</v>
          </cell>
          <cell r="G660" t="str">
            <v>Home Base</v>
          </cell>
          <cell r="I660" t="str">
            <v>New Gloucester</v>
          </cell>
          <cell r="J660" t="str">
            <v>ME</v>
          </cell>
          <cell r="L660" t="str">
            <v>Greenwood Solutions, LLC</v>
          </cell>
          <cell r="M660" t="str">
            <v>Solar Photovoltaic</v>
          </cell>
          <cell r="N660">
            <v>6.0000000000000001E-3</v>
          </cell>
          <cell r="X660" t="str">
            <v>Yes</v>
          </cell>
          <cell r="Y660" t="str">
            <v>Yes</v>
          </cell>
          <cell r="Z660" t="str">
            <v>No</v>
          </cell>
        </row>
        <row r="661">
          <cell r="A661" t="str">
            <v>2025-00266</v>
          </cell>
          <cell r="B661" t="str">
            <v>Pending</v>
          </cell>
          <cell r="G661" t="str">
            <v>Kearsarge Pelham LLC</v>
          </cell>
          <cell r="I661" t="str">
            <v>Pelham</v>
          </cell>
          <cell r="J661" t="str">
            <v>NH</v>
          </cell>
          <cell r="L661" t="str">
            <v>Kearsarge Pelham LLC</v>
          </cell>
          <cell r="M661" t="str">
            <v>Solar Photovoltaic</v>
          </cell>
          <cell r="N661">
            <v>0.36</v>
          </cell>
          <cell r="P661" t="str">
            <v>NON227533</v>
          </cell>
          <cell r="X661" t="str">
            <v>Yes</v>
          </cell>
          <cell r="Y661" t="str">
            <v>Yes</v>
          </cell>
          <cell r="Z661" t="str">
            <v>No</v>
          </cell>
        </row>
        <row r="662">
          <cell r="A662" t="str">
            <v>2025-00267</v>
          </cell>
          <cell r="B662" t="str">
            <v>Pending</v>
          </cell>
          <cell r="G662" t="str">
            <v>Kearsarge Pelham LLC</v>
          </cell>
          <cell r="I662" t="str">
            <v>Pelham</v>
          </cell>
          <cell r="J662" t="str">
            <v>NH</v>
          </cell>
          <cell r="L662" t="str">
            <v>Kearsarge Pelham LLC</v>
          </cell>
          <cell r="M662" t="str">
            <v>Solar Photovoltaic</v>
          </cell>
          <cell r="N662">
            <v>0.3</v>
          </cell>
          <cell r="P662" t="str">
            <v>NON227532</v>
          </cell>
          <cell r="X662" t="str">
            <v>Yes</v>
          </cell>
          <cell r="Y662" t="str">
            <v>Yes</v>
          </cell>
          <cell r="Z662" t="str">
            <v>No</v>
          </cell>
        </row>
        <row r="663">
          <cell r="A663" t="str">
            <v>2020-00327</v>
          </cell>
          <cell r="B663" t="str">
            <v>Pending</v>
          </cell>
          <cell r="G663" t="str">
            <v>Rivers Edge LLC</v>
          </cell>
          <cell r="I663" t="str">
            <v>Waterford</v>
          </cell>
          <cell r="J663" t="str">
            <v>ME</v>
          </cell>
          <cell r="L663" t="str">
            <v>Central Maine Power Company</v>
          </cell>
          <cell r="M663" t="str">
            <v>Solar Photovoltaic</v>
          </cell>
          <cell r="N663">
            <v>0.48</v>
          </cell>
          <cell r="P663" t="str">
            <v>MSS76155</v>
          </cell>
          <cell r="X663" t="str">
            <v>Yes</v>
          </cell>
          <cell r="Y663" t="str">
            <v>Yes</v>
          </cell>
          <cell r="Z663" t="str">
            <v>No</v>
          </cell>
        </row>
        <row r="664">
          <cell r="A664" t="str">
            <v>2020-00327</v>
          </cell>
          <cell r="B664" t="str">
            <v>Pending</v>
          </cell>
          <cell r="G664" t="str">
            <v>Readfield Main Street Solar</v>
          </cell>
          <cell r="I664" t="str">
            <v>Readfield</v>
          </cell>
          <cell r="J664" t="str">
            <v>ME</v>
          </cell>
          <cell r="L664" t="str">
            <v>Central Maine Power Company</v>
          </cell>
          <cell r="M664" t="str">
            <v>Solar Photovoltaic</v>
          </cell>
          <cell r="N664">
            <v>0.97499999999999998</v>
          </cell>
          <cell r="P664" t="str">
            <v>MSS77179</v>
          </cell>
          <cell r="X664" t="str">
            <v>Yes</v>
          </cell>
          <cell r="Y664" t="str">
            <v>Yes</v>
          </cell>
          <cell r="Z664" t="str">
            <v>No</v>
          </cell>
        </row>
        <row r="665">
          <cell r="A665" t="str">
            <v>2020-00327</v>
          </cell>
          <cell r="B665" t="str">
            <v>Pending</v>
          </cell>
          <cell r="G665" t="str">
            <v>Yarmouth Water District</v>
          </cell>
          <cell r="I665" t="str">
            <v>North Yarmouth</v>
          </cell>
          <cell r="J665" t="str">
            <v>ME</v>
          </cell>
          <cell r="L665" t="str">
            <v>Central Maine Power Company</v>
          </cell>
          <cell r="M665" t="str">
            <v>Solar Photovoltaic</v>
          </cell>
          <cell r="N665">
            <v>0.23300000000000001</v>
          </cell>
          <cell r="P665" t="str">
            <v>MSS77180</v>
          </cell>
          <cell r="X665" t="str">
            <v>Yes</v>
          </cell>
          <cell r="Y665" t="str">
            <v>Yes</v>
          </cell>
          <cell r="Z665" t="str">
            <v>No</v>
          </cell>
        </row>
        <row r="666">
          <cell r="A666" t="str">
            <v>2020-00327</v>
          </cell>
          <cell r="B666" t="str">
            <v>Pending</v>
          </cell>
          <cell r="G666" t="str">
            <v>Hanson Ridge Solar LLC</v>
          </cell>
          <cell r="I666" t="str">
            <v>Sanford</v>
          </cell>
          <cell r="J666" t="str">
            <v>ME</v>
          </cell>
          <cell r="L666" t="str">
            <v>Central Maine Power Company</v>
          </cell>
          <cell r="M666" t="str">
            <v>Solar Photovoltaic</v>
          </cell>
          <cell r="N666">
            <v>0.996</v>
          </cell>
          <cell r="P666" t="str">
            <v>MSS77191</v>
          </cell>
          <cell r="X666" t="str">
            <v>Yes</v>
          </cell>
          <cell r="Y666" t="str">
            <v>Yes</v>
          </cell>
          <cell r="Z666" t="str">
            <v>No</v>
          </cell>
        </row>
        <row r="667">
          <cell r="A667" t="str">
            <v>2020-00327</v>
          </cell>
          <cell r="B667" t="str">
            <v>Pending</v>
          </cell>
          <cell r="G667" t="str">
            <v>Madison Energy Holdings-China</v>
          </cell>
          <cell r="I667" t="str">
            <v>China</v>
          </cell>
          <cell r="J667" t="str">
            <v>ME</v>
          </cell>
          <cell r="L667" t="str">
            <v>Central Maine Power Company</v>
          </cell>
          <cell r="M667" t="str">
            <v>Solar Photovoltaic</v>
          </cell>
          <cell r="N667">
            <v>0.996</v>
          </cell>
          <cell r="P667" t="str">
            <v>MSS75825</v>
          </cell>
          <cell r="X667" t="str">
            <v>Yes</v>
          </cell>
          <cell r="Y667" t="str">
            <v>Yes</v>
          </cell>
          <cell r="Z667" t="str">
            <v>No</v>
          </cell>
        </row>
        <row r="668">
          <cell r="A668" t="str">
            <v>2020-00327</v>
          </cell>
          <cell r="B668" t="str">
            <v>Pending</v>
          </cell>
          <cell r="G668" t="str">
            <v>MSD Sanford LLC</v>
          </cell>
          <cell r="I668" t="str">
            <v>Sanford</v>
          </cell>
          <cell r="J668" t="str">
            <v>ME</v>
          </cell>
          <cell r="L668" t="str">
            <v>Central Maine Power Company</v>
          </cell>
          <cell r="M668" t="str">
            <v>Solar Photovoltaic</v>
          </cell>
          <cell r="N668">
            <v>0.996</v>
          </cell>
          <cell r="P668" t="str">
            <v>MSS76125</v>
          </cell>
          <cell r="X668" t="str">
            <v>Yes</v>
          </cell>
          <cell r="Y668" t="str">
            <v>Yes</v>
          </cell>
          <cell r="Z668" t="str">
            <v>No</v>
          </cell>
        </row>
        <row r="669">
          <cell r="A669" t="str">
            <v>2022-00047</v>
          </cell>
          <cell r="B669" t="str">
            <v>Pending</v>
          </cell>
          <cell r="G669" t="str">
            <v>ME Thibeau CSG LLC</v>
          </cell>
          <cell r="I669" t="str">
            <v>Fort Fairfield</v>
          </cell>
          <cell r="J669" t="str">
            <v>ME</v>
          </cell>
          <cell r="L669" t="str">
            <v>Versant Power</v>
          </cell>
          <cell r="M669" t="str">
            <v>Solar Photovoltaic</v>
          </cell>
          <cell r="N669">
            <v>0.182</v>
          </cell>
          <cell r="P669" t="str">
            <v>GEN5566</v>
          </cell>
          <cell r="X669" t="str">
            <v>Yes</v>
          </cell>
          <cell r="Y669" t="str">
            <v>Yes</v>
          </cell>
          <cell r="Z669" t="str">
            <v>No</v>
          </cell>
        </row>
        <row r="670">
          <cell r="A670" t="str">
            <v>2022-00047</v>
          </cell>
          <cell r="B670" t="str">
            <v>Pending</v>
          </cell>
          <cell r="G670" t="str">
            <v>ME Jalbert 2 CSG LLC</v>
          </cell>
          <cell r="I670" t="str">
            <v>Presque Isle</v>
          </cell>
          <cell r="J670" t="str">
            <v>ME</v>
          </cell>
          <cell r="L670" t="str">
            <v>Versant Power</v>
          </cell>
          <cell r="M670" t="str">
            <v>Solar Photovoltaic</v>
          </cell>
          <cell r="N670">
            <v>0.249</v>
          </cell>
          <cell r="P670" t="str">
            <v>GEN5565</v>
          </cell>
          <cell r="X670" t="str">
            <v>Yes</v>
          </cell>
          <cell r="Y670" t="str">
            <v>Yes</v>
          </cell>
          <cell r="Z670" t="str">
            <v>No</v>
          </cell>
        </row>
        <row r="671">
          <cell r="A671" t="str">
            <v>2022-00047</v>
          </cell>
          <cell r="B671" t="str">
            <v>Pending</v>
          </cell>
          <cell r="G671" t="str">
            <v>Caribou Connector CSG LLC</v>
          </cell>
          <cell r="I671" t="str">
            <v>Caribou</v>
          </cell>
          <cell r="J671" t="str">
            <v>ME</v>
          </cell>
          <cell r="L671" t="str">
            <v>Versant Power</v>
          </cell>
          <cell r="M671" t="str">
            <v>Solar Photovoltaic</v>
          </cell>
          <cell r="N671">
            <v>0.13300000000000001</v>
          </cell>
          <cell r="P671" t="str">
            <v>GEN5567</v>
          </cell>
          <cell r="X671" t="str">
            <v>Yes</v>
          </cell>
          <cell r="Y671" t="str">
            <v>Yes</v>
          </cell>
          <cell r="Z671" t="str">
            <v>No</v>
          </cell>
        </row>
        <row r="672">
          <cell r="A672" t="str">
            <v>2025-00278</v>
          </cell>
          <cell r="B672" t="str">
            <v>Pending</v>
          </cell>
          <cell r="G672" t="str">
            <v>OK Solar 1, LLC</v>
          </cell>
          <cell r="I672" t="str">
            <v>Millinocket</v>
          </cell>
          <cell r="J672" t="str">
            <v>ME</v>
          </cell>
          <cell r="L672" t="str">
            <v>Greenbacker Renewable Energy Company</v>
          </cell>
          <cell r="M672" t="str">
            <v>Solar Photovoltaic</v>
          </cell>
          <cell r="N672">
            <v>4.99</v>
          </cell>
          <cell r="P672" t="str">
            <v>NON22877</v>
          </cell>
          <cell r="X672" t="str">
            <v>Yes</v>
          </cell>
          <cell r="Y672" t="str">
            <v>Yes</v>
          </cell>
          <cell r="Z672" t="str">
            <v>No</v>
          </cell>
        </row>
        <row r="673">
          <cell r="A673" t="str">
            <v>2025-00289</v>
          </cell>
          <cell r="B673" t="str">
            <v>Pending</v>
          </cell>
          <cell r="G673" t="str">
            <v>Lowell Hydroelectric Project (Boot Mills)</v>
          </cell>
          <cell r="I673" t="str">
            <v>Lowell</v>
          </cell>
          <cell r="J673" t="str">
            <v>MA</v>
          </cell>
          <cell r="L673" t="str">
            <v>Boott Hydro Power Inc</v>
          </cell>
          <cell r="M673" t="str">
            <v>Hydroelectric</v>
          </cell>
          <cell r="N673">
            <v>20</v>
          </cell>
          <cell r="P673" t="str">
            <v>MSS348</v>
          </cell>
          <cell r="X673" t="str">
            <v>Yes</v>
          </cell>
          <cell r="Y673" t="str">
            <v>Yes</v>
          </cell>
          <cell r="Z673" t="str">
            <v>No</v>
          </cell>
        </row>
        <row r="674">
          <cell r="A674" t="str">
            <v>2025-00242</v>
          </cell>
          <cell r="B674" t="str">
            <v>Pending</v>
          </cell>
          <cell r="G674" t="str">
            <v>Cataract Hydro Project</v>
          </cell>
          <cell r="I674" t="str">
            <v>Saco</v>
          </cell>
          <cell r="J674" t="str">
            <v>ME</v>
          </cell>
          <cell r="L674" t="str">
            <v>Brookfield White Pine Hydro LLC</v>
          </cell>
          <cell r="M674" t="str">
            <v>Hydroelectric</v>
          </cell>
          <cell r="N674">
            <v>6.65</v>
          </cell>
          <cell r="P674" t="str">
            <v>MSS369</v>
          </cell>
          <cell r="X674" t="str">
            <v>Yes</v>
          </cell>
          <cell r="Y674" t="str">
            <v>Yes</v>
          </cell>
          <cell r="Z674" t="str">
            <v>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0B26-F5D9-4954-AD66-4384A62998F9}">
  <sheetPr>
    <pageSetUpPr fitToPage="1"/>
  </sheetPr>
  <dimension ref="A1:M675"/>
  <sheetViews>
    <sheetView tabSelected="1" topLeftCell="A504" workbookViewId="0">
      <selection activeCell="D661" sqref="D661"/>
    </sheetView>
  </sheetViews>
  <sheetFormatPr defaultRowHeight="14.4" x14ac:dyDescent="0.3"/>
  <cols>
    <col min="1" max="1" width="15.44140625" customWidth="1"/>
    <col min="2" max="2" width="21.109375" bestFit="1" customWidth="1"/>
    <col min="3" max="3" width="10.5546875" bestFit="1" customWidth="1"/>
    <col min="4" max="4" width="19" bestFit="1" customWidth="1"/>
    <col min="5" max="5" width="42.88671875" bestFit="1" customWidth="1"/>
    <col min="6" max="6" width="16.109375" bestFit="1" customWidth="1"/>
    <col min="7" max="7" width="9.6640625" bestFit="1" customWidth="1"/>
    <col min="8" max="8" width="44.44140625" bestFit="1" customWidth="1"/>
    <col min="9" max="9" width="8.88671875" style="7"/>
    <col min="10" max="10" width="24.44140625" bestFit="1" customWidth="1"/>
  </cols>
  <sheetData>
    <row r="1" spans="1:13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1" t="s">
        <v>12</v>
      </c>
    </row>
    <row r="2" spans="1:13" x14ac:dyDescent="0.3">
      <c r="A2" s="4" t="str">
        <f>'[1]Class I-IA'!A2</f>
        <v>2007-00619</v>
      </c>
      <c r="B2" s="4" t="str">
        <f>'[1]Class I-IA'!B2</f>
        <v>Approved</v>
      </c>
      <c r="C2" s="5">
        <f>IF(ISBLANK('[1]Class I-IA'!F2),"NA",'[1]Class I-IA'!F2)</f>
        <v>39525</v>
      </c>
      <c r="D2" s="4" t="str">
        <f>IF(ISBLANK('[1]Class I-IA'!P2),"",'[1]Class I-IA'!P2)</f>
        <v>MSS429</v>
      </c>
      <c r="E2" s="4" t="str">
        <f>'[1]Class I-IA'!G2</f>
        <v>Greenville Steam Company</v>
      </c>
      <c r="F2" s="4" t="str">
        <f>'[1]Class I-IA'!I2</f>
        <v>Greenville</v>
      </c>
      <c r="G2" s="4" t="str">
        <f>'[1]Class I-IA'!J2</f>
        <v>ME</v>
      </c>
      <c r="H2" s="4" t="str">
        <f>'[1]Class I-IA'!L2</f>
        <v>Gallop Power Greenville, LLC</v>
      </c>
      <c r="I2" s="6">
        <f>'[1]Class I-IA'!N2</f>
        <v>16.774000000000001</v>
      </c>
      <c r="J2" s="4" t="str">
        <f>'[1]Class I-IA'!M2</f>
        <v>Biomass</v>
      </c>
      <c r="K2" s="4" t="str">
        <f>'[1]Class I-IA'!X2</f>
        <v>Yes</v>
      </c>
      <c r="L2" s="4" t="str">
        <f>'[1]Class I-IA'!Y2</f>
        <v>No</v>
      </c>
      <c r="M2" s="4" t="str">
        <f>'[1]Class I-IA'!Z2</f>
        <v>No</v>
      </c>
    </row>
    <row r="3" spans="1:13" x14ac:dyDescent="0.3">
      <c r="A3" s="4" t="str">
        <f>'[1]Class I-IA'!A3</f>
        <v>2008-00049</v>
      </c>
      <c r="B3" s="4" t="str">
        <f>'[1]Class I-IA'!B3</f>
        <v>Approved</v>
      </c>
      <c r="C3" s="5">
        <f>IF(ISBLANK('[1]Class I-IA'!F3),"NA",'[1]Class I-IA'!F3)</f>
        <v>39525</v>
      </c>
      <c r="D3" s="4" t="str">
        <f>IF(ISBLANK('[1]Class I-IA'!P3),"",'[1]Class I-IA'!P3)</f>
        <v>MSS68727</v>
      </c>
      <c r="E3" s="4" t="str">
        <f>'[1]Class I-IA'!G3</f>
        <v>ORONO A</v>
      </c>
      <c r="F3" s="4" t="str">
        <f>'[1]Class I-IA'!I3</f>
        <v>Orono</v>
      </c>
      <c r="G3" s="4" t="str">
        <f>'[1]Class I-IA'!J3</f>
        <v>ME</v>
      </c>
      <c r="H3" s="4" t="str">
        <f>'[1]Class I-IA'!L3</f>
        <v>Brookfield Renewable Trading and Marketing LP</v>
      </c>
      <c r="I3" s="6">
        <f>'[1]Class I-IA'!N3</f>
        <v>4.8</v>
      </c>
      <c r="J3" s="4" t="str">
        <f>'[1]Class I-IA'!M3</f>
        <v>Hydroelectric</v>
      </c>
      <c r="K3" s="4" t="str">
        <f>'[1]Class I-IA'!X3</f>
        <v>Yes</v>
      </c>
      <c r="L3" s="4" t="str">
        <f>'[1]Class I-IA'!Y3</f>
        <v>No</v>
      </c>
      <c r="M3" s="4" t="str">
        <f>'[1]Class I-IA'!Z3</f>
        <v>No</v>
      </c>
    </row>
    <row r="4" spans="1:13" x14ac:dyDescent="0.3">
      <c r="A4" s="4" t="str">
        <f>'[1]Class I-IA'!A4</f>
        <v>2008-00078</v>
      </c>
      <c r="B4" s="4" t="str">
        <f>'[1]Class I-IA'!B4</f>
        <v>Approved</v>
      </c>
      <c r="C4" s="5">
        <f>IF(ISBLANK('[1]Class I-IA'!F4),"NA",'[1]Class I-IA'!F4)</f>
        <v>39525</v>
      </c>
      <c r="D4" s="4" t="str">
        <f>IF(ISBLANK('[1]Class I-IA'!P4),"",'[1]Class I-IA'!P4)</f>
        <v>NON32770</v>
      </c>
      <c r="E4" s="4" t="str">
        <f>'[1]Class I-IA'!G4</f>
        <v>Town of Kittery - Town of Kittery</v>
      </c>
      <c r="F4" s="4" t="str">
        <f>'[1]Class I-IA'!I4</f>
        <v>Kittery</v>
      </c>
      <c r="G4" s="4" t="str">
        <f>'[1]Class I-IA'!J4</f>
        <v>ME</v>
      </c>
      <c r="H4" s="4" t="str">
        <f>'[1]Class I-IA'!L4</f>
        <v>Town of Kittery</v>
      </c>
      <c r="I4" s="6">
        <f>'[1]Class I-IA'!N4</f>
        <v>0.05</v>
      </c>
      <c r="J4" s="4" t="str">
        <f>'[1]Class I-IA'!M4</f>
        <v>Wind</v>
      </c>
      <c r="K4" s="4" t="str">
        <f>'[1]Class I-IA'!X4</f>
        <v>Yes</v>
      </c>
      <c r="L4" s="4" t="str">
        <f>'[1]Class I-IA'!Y4</f>
        <v>Yes</v>
      </c>
      <c r="M4" s="4" t="str">
        <f>'[1]Class I-IA'!Z4</f>
        <v>No</v>
      </c>
    </row>
    <row r="5" spans="1:13" x14ac:dyDescent="0.3">
      <c r="A5" s="4" t="str">
        <f>'[1]Class I-IA'!A5</f>
        <v>2008-00105</v>
      </c>
      <c r="B5" s="4" t="str">
        <f>'[1]Class I-IA'!B5</f>
        <v>Approved</v>
      </c>
      <c r="C5" s="5">
        <f>IF(ISBLANK('[1]Class I-IA'!F5),"NA",'[1]Class I-IA'!F5)</f>
        <v>39854</v>
      </c>
      <c r="D5" s="4" t="str">
        <f>IF(ISBLANK('[1]Class I-IA'!P5),"",'[1]Class I-IA'!P5)</f>
        <v/>
      </c>
      <c r="E5" s="4" t="str">
        <f>'[1]Class I-IA'!G5</f>
        <v>Loring Bioenergy</v>
      </c>
      <c r="F5" s="4" t="str">
        <f>'[1]Class I-IA'!I5</f>
        <v>Limestone</v>
      </c>
      <c r="G5" s="4" t="str">
        <f>'[1]Class I-IA'!J5</f>
        <v>ME</v>
      </c>
      <c r="H5" s="4" t="str">
        <f>'[1]Class I-IA'!L5</f>
        <v>Loring Bioenergy</v>
      </c>
      <c r="I5" s="6">
        <f>'[1]Class I-IA'!N5</f>
        <v>55</v>
      </c>
      <c r="J5" s="4" t="str">
        <f>'[1]Class I-IA'!M5</f>
        <v>BioFuel</v>
      </c>
      <c r="K5" s="4" t="str">
        <f>'[1]Class I-IA'!X5</f>
        <v>Yes</v>
      </c>
      <c r="L5" s="4" t="str">
        <f>'[1]Class I-IA'!Y5</f>
        <v>No</v>
      </c>
      <c r="M5" s="4" t="str">
        <f>'[1]Class I-IA'!Z5</f>
        <v>No</v>
      </c>
    </row>
    <row r="6" spans="1:13" x14ac:dyDescent="0.3">
      <c r="A6" s="4" t="str">
        <f>'[1]Class I-IA'!A6</f>
        <v>2008-00173</v>
      </c>
      <c r="B6" s="4" t="str">
        <f>'[1]Class I-IA'!B6</f>
        <v>Approved</v>
      </c>
      <c r="C6" s="5">
        <f>IF(ISBLANK('[1]Class I-IA'!F6),"NA",'[1]Class I-IA'!F6)</f>
        <v>39840</v>
      </c>
      <c r="D6" s="4" t="str">
        <f>IF(ISBLANK('[1]Class I-IA'!P6),"",'[1]Class I-IA'!P6)</f>
        <v/>
      </c>
      <c r="E6" s="4" t="str">
        <f>'[1]Class I-IA'!G6</f>
        <v>Lincoln Paper and Tissue - TG-3</v>
      </c>
      <c r="F6" s="4" t="str">
        <f>'[1]Class I-IA'!I6</f>
        <v>Lincoln</v>
      </c>
      <c r="G6" s="4" t="str">
        <f>'[1]Class I-IA'!J6</f>
        <v>ME</v>
      </c>
      <c r="H6" s="4" t="str">
        <f>'[1]Class I-IA'!L6</f>
        <v>Lincoln Paper and Tissue, Inc.</v>
      </c>
      <c r="I6" s="6">
        <f>'[1]Class I-IA'!N6</f>
        <v>13.5</v>
      </c>
      <c r="J6" s="4" t="str">
        <f>'[1]Class I-IA'!M6</f>
        <v>Biomass</v>
      </c>
      <c r="K6" s="4" t="str">
        <f>'[1]Class I-IA'!X6</f>
        <v>Yes</v>
      </c>
      <c r="L6" s="4" t="str">
        <f>'[1]Class I-IA'!Y6</f>
        <v>Yes</v>
      </c>
      <c r="M6" s="4" t="str">
        <f>'[1]Class I-IA'!Z6</f>
        <v>No</v>
      </c>
    </row>
    <row r="7" spans="1:13" x14ac:dyDescent="0.3">
      <c r="A7" s="4" t="str">
        <f>'[1]Class I-IA'!A7</f>
        <v>2008-00213</v>
      </c>
      <c r="B7" s="4" t="str">
        <f>'[1]Class I-IA'!B7</f>
        <v>Approved</v>
      </c>
      <c r="C7" s="5">
        <f>IF(ISBLANK('[1]Class I-IA'!F7),"NA",'[1]Class I-IA'!F7)</f>
        <v>39590</v>
      </c>
      <c r="D7" s="4" t="str">
        <f>IF(ISBLANK('[1]Class I-IA'!P7),"",'[1]Class I-IA'!P7)</f>
        <v/>
      </c>
      <c r="E7" s="4" t="str">
        <f>'[1]Class I-IA'!G7</f>
        <v>Evergreen Wind Power - Mars Hill Wind</v>
      </c>
      <c r="F7" s="4" t="str">
        <f>'[1]Class I-IA'!I7</f>
        <v>Mars Hill</v>
      </c>
      <c r="G7" s="4" t="str">
        <f>'[1]Class I-IA'!J7</f>
        <v>ME</v>
      </c>
      <c r="H7" s="4" t="str">
        <f>'[1]Class I-IA'!L7</f>
        <v>Talen Energy Marketing, LLC</v>
      </c>
      <c r="I7" s="6">
        <f>'[1]Class I-IA'!N7</f>
        <v>42</v>
      </c>
      <c r="J7" s="4" t="str">
        <f>'[1]Class I-IA'!M7</f>
        <v>Wind</v>
      </c>
      <c r="K7" s="4" t="str">
        <f>'[1]Class I-IA'!X7</f>
        <v>Yes</v>
      </c>
      <c r="L7" s="4" t="str">
        <f>'[1]Class I-IA'!Y7</f>
        <v>Yes</v>
      </c>
      <c r="M7" s="4" t="str">
        <f>'[1]Class I-IA'!Z7</f>
        <v>No</v>
      </c>
    </row>
    <row r="8" spans="1:13" x14ac:dyDescent="0.3">
      <c r="A8" s="4" t="str">
        <f>'[1]Class I-IA'!A8</f>
        <v>2008-00330</v>
      </c>
      <c r="B8" s="4" t="str">
        <f>'[1]Class I-IA'!B8</f>
        <v>Approved</v>
      </c>
      <c r="C8" s="5">
        <f>IF(ISBLANK('[1]Class I-IA'!F8),"NA",'[1]Class I-IA'!F8)</f>
        <v>39878</v>
      </c>
      <c r="D8" s="4" t="str">
        <f>IF(ISBLANK('[1]Class I-IA'!P8),"",'[1]Class I-IA'!P8)</f>
        <v/>
      </c>
      <c r="E8" s="4" t="str">
        <f>'[1]Class I-IA'!G8</f>
        <v>Seneca Falls Landfill Gas Project - SENECA__ENERGY - ME</v>
      </c>
      <c r="F8" s="4" t="str">
        <f>'[1]Class I-IA'!I8</f>
        <v>Seneca Falls</v>
      </c>
      <c r="G8" s="4" t="str">
        <f>'[1]Class I-IA'!J8</f>
        <v>NY</v>
      </c>
      <c r="H8" s="4" t="str">
        <f>'[1]Class I-IA'!L8</f>
        <v>Seneca Energy II, LLC</v>
      </c>
      <c r="I8" s="6">
        <f>'[1]Class I-IA'!N8</f>
        <v>6.4</v>
      </c>
      <c r="J8" s="4" t="str">
        <f>'[1]Class I-IA'!M8</f>
        <v>Landfill gas</v>
      </c>
      <c r="K8" s="4" t="str">
        <f>'[1]Class I-IA'!X8</f>
        <v>Yes</v>
      </c>
      <c r="L8" s="4" t="str">
        <f>'[1]Class I-IA'!Y8</f>
        <v>Yes</v>
      </c>
      <c r="M8" s="4" t="str">
        <f>'[1]Class I-IA'!Z8</f>
        <v>No</v>
      </c>
    </row>
    <row r="9" spans="1:13" x14ac:dyDescent="0.3">
      <c r="A9" s="4" t="str">
        <f>'[1]Class I-IA'!A9</f>
        <v>2008-00332</v>
      </c>
      <c r="B9" s="4" t="str">
        <f>'[1]Class I-IA'!B9</f>
        <v>Approved</v>
      </c>
      <c r="C9" s="5">
        <f>IF(ISBLANK('[1]Class I-IA'!F9),"NA",'[1]Class I-IA'!F9)</f>
        <v>39714</v>
      </c>
      <c r="D9" s="4" t="str">
        <f>IF(ISBLANK('[1]Class I-IA'!P9),"",'[1]Class I-IA'!P9)</f>
        <v/>
      </c>
      <c r="E9" s="4" t="str">
        <f>'[1]Class I-IA'!G9</f>
        <v>Modern LFG1</v>
      </c>
      <c r="F9" s="4" t="str">
        <f>'[1]Class I-IA'!I9</f>
        <v>Youngstown</v>
      </c>
      <c r="G9" s="4" t="str">
        <f>'[1]Class I-IA'!J9</f>
        <v>NY</v>
      </c>
      <c r="H9" s="4" t="str">
        <f>'[1]Class I-IA'!L9</f>
        <v>Seneca Energy II, LLC</v>
      </c>
      <c r="I9" s="6">
        <f>'[1]Class I-IA'!N9</f>
        <v>6.4</v>
      </c>
      <c r="J9" s="4" t="str">
        <f>'[1]Class I-IA'!M9</f>
        <v>Landfill gas</v>
      </c>
      <c r="K9" s="4" t="str">
        <f>'[1]Class I-IA'!X9</f>
        <v>Yes</v>
      </c>
      <c r="L9" s="4" t="str">
        <f>'[1]Class I-IA'!Y9</f>
        <v>Yes</v>
      </c>
      <c r="M9" s="4" t="str">
        <f>'[1]Class I-IA'!Z9</f>
        <v>No</v>
      </c>
    </row>
    <row r="10" spans="1:13" x14ac:dyDescent="0.3">
      <c r="A10" s="4" t="str">
        <f>'[1]Class I-IA'!A10</f>
        <v>2008-00333</v>
      </c>
      <c r="B10" s="4" t="str">
        <f>'[1]Class I-IA'!B10</f>
        <v>Approved</v>
      </c>
      <c r="C10" s="5">
        <f>IF(ISBLANK('[1]Class I-IA'!F10),"NA",'[1]Class I-IA'!F10)</f>
        <v>39714</v>
      </c>
      <c r="D10" s="4" t="str">
        <f>IF(ISBLANK('[1]Class I-IA'!P10),"",'[1]Class I-IA'!P10)</f>
        <v/>
      </c>
      <c r="E10" s="4" t="str">
        <f>'[1]Class I-IA'!G10</f>
        <v>Development Authority of North County (DANC) - DANC</v>
      </c>
      <c r="F10" s="4" t="str">
        <f>'[1]Class I-IA'!I10</f>
        <v>Rodman</v>
      </c>
      <c r="G10" s="4" t="str">
        <f>'[1]Class I-IA'!J10</f>
        <v>NY</v>
      </c>
      <c r="H10" s="4" t="str">
        <f>'[1]Class I-IA'!L10</f>
        <v>Seneca Energy II, LLC</v>
      </c>
      <c r="I10" s="6">
        <f>'[1]Class I-IA'!N10</f>
        <v>4.8</v>
      </c>
      <c r="J10" s="4" t="str">
        <f>'[1]Class I-IA'!M10</f>
        <v>Landfill gas</v>
      </c>
      <c r="K10" s="4" t="str">
        <f>'[1]Class I-IA'!X10</f>
        <v>Yes</v>
      </c>
      <c r="L10" s="4" t="str">
        <f>'[1]Class I-IA'!Y10</f>
        <v>Yes</v>
      </c>
      <c r="M10" s="4" t="str">
        <f>'[1]Class I-IA'!Z10</f>
        <v>No</v>
      </c>
    </row>
    <row r="11" spans="1:13" x14ac:dyDescent="0.3">
      <c r="A11" s="4" t="str">
        <f>'[1]Class I-IA'!A11</f>
        <v>2008-00334</v>
      </c>
      <c r="B11" s="4" t="str">
        <f>'[1]Class I-IA'!B11</f>
        <v>Approved</v>
      </c>
      <c r="C11" s="5">
        <f>IF(ISBLANK('[1]Class I-IA'!F11),"NA",'[1]Class I-IA'!F11)</f>
        <v>39714</v>
      </c>
      <c r="D11" s="4" t="str">
        <f>IF(ISBLANK('[1]Class I-IA'!P11),"",'[1]Class I-IA'!P11)</f>
        <v/>
      </c>
      <c r="E11" s="4" t="str">
        <f>'[1]Class I-IA'!G11</f>
        <v>Colonie - Colonie</v>
      </c>
      <c r="F11" s="4" t="str">
        <f>'[1]Class I-IA'!I11</f>
        <v>Cohoes</v>
      </c>
      <c r="G11" s="4" t="str">
        <f>'[1]Class I-IA'!J11</f>
        <v>NY</v>
      </c>
      <c r="H11" s="4" t="str">
        <f>'[1]Class I-IA'!L11</f>
        <v>Seneca Energy II, LLC</v>
      </c>
      <c r="I11" s="6">
        <f>'[1]Class I-IA'!N11</f>
        <v>4.8</v>
      </c>
      <c r="J11" s="4" t="str">
        <f>'[1]Class I-IA'!M11</f>
        <v>Landfill gas</v>
      </c>
      <c r="K11" s="4" t="str">
        <f>'[1]Class I-IA'!X11</f>
        <v>Yes</v>
      </c>
      <c r="L11" s="4" t="str">
        <f>'[1]Class I-IA'!Y11</f>
        <v>Yes</v>
      </c>
      <c r="M11" s="4" t="str">
        <f>'[1]Class I-IA'!Z11</f>
        <v>No</v>
      </c>
    </row>
    <row r="12" spans="1:13" x14ac:dyDescent="0.3">
      <c r="A12" s="4" t="str">
        <f>'[1]Class I-IA'!A12</f>
        <v>2008-00336</v>
      </c>
      <c r="B12" s="4" t="str">
        <f>'[1]Class I-IA'!B12</f>
        <v>Approved</v>
      </c>
      <c r="C12" s="5">
        <f>IF(ISBLANK('[1]Class I-IA'!F12),"NA",'[1]Class I-IA'!F12)</f>
        <v>39770</v>
      </c>
      <c r="D12" s="4" t="str">
        <f>IF(ISBLANK('[1]Class I-IA'!P12),"",'[1]Class I-IA'!P12)</f>
        <v/>
      </c>
      <c r="E12" s="4" t="str">
        <f>'[1]Class I-IA'!G12</f>
        <v>INDECK ALEXANDRIA</v>
      </c>
      <c r="F12" s="4" t="str">
        <f>'[1]Class I-IA'!I12</f>
        <v xml:space="preserve">Alexandria </v>
      </c>
      <c r="G12" s="4" t="str">
        <f>'[1]Class I-IA'!J12</f>
        <v>NH</v>
      </c>
      <c r="H12" s="4" t="str">
        <f>'[1]Class I-IA'!L12</f>
        <v>Indeck Energy-Alexandria, L.L.</v>
      </c>
      <c r="I12" s="6">
        <f>'[1]Class I-IA'!N12</f>
        <v>16</v>
      </c>
      <c r="J12" s="4" t="str">
        <f>'[1]Class I-IA'!M12</f>
        <v>Biomass</v>
      </c>
      <c r="K12" s="4" t="str">
        <f>'[1]Class I-IA'!X12</f>
        <v>Yes</v>
      </c>
      <c r="L12" s="4" t="str">
        <f>'[1]Class I-IA'!Y12</f>
        <v>No</v>
      </c>
      <c r="M12" s="4" t="str">
        <f>'[1]Class I-IA'!Z12</f>
        <v>No</v>
      </c>
    </row>
    <row r="13" spans="1:13" x14ac:dyDescent="0.3">
      <c r="A13" s="4" t="str">
        <f>'[1]Class I-IA'!A13</f>
        <v>2008-00395</v>
      </c>
      <c r="B13" s="4" t="str">
        <f>'[1]Class I-IA'!B13</f>
        <v>Approved</v>
      </c>
      <c r="C13" s="5">
        <f>IF(ISBLANK('[1]Class I-IA'!F13),"NA",'[1]Class I-IA'!F13)</f>
        <v>39738</v>
      </c>
      <c r="D13" s="4" t="str">
        <f>IF(ISBLANK('[1]Class I-IA'!P13),"",'[1]Class I-IA'!P13)</f>
        <v/>
      </c>
      <c r="E13" s="4" t="str">
        <f>'[1]Class I-IA'!G13</f>
        <v>PINE TREE LFGTE</v>
      </c>
      <c r="F13" s="4" t="str">
        <f>'[1]Class I-IA'!I13</f>
        <v>Hampden</v>
      </c>
      <c r="G13" s="4" t="str">
        <f>'[1]Class I-IA'!J13</f>
        <v>ME</v>
      </c>
      <c r="H13" s="4" t="str">
        <f>'[1]Class I-IA'!L13</f>
        <v>NextEra Energy Marketing</v>
      </c>
      <c r="I13" s="6">
        <f>'[1]Class I-IA'!N13</f>
        <v>3.1709999999999998</v>
      </c>
      <c r="J13" s="4" t="str">
        <f>'[1]Class I-IA'!M13</f>
        <v>Landfill gas</v>
      </c>
      <c r="K13" s="4" t="str">
        <f>'[1]Class I-IA'!X13</f>
        <v>Yes</v>
      </c>
      <c r="L13" s="4" t="str">
        <f>'[1]Class I-IA'!Y13</f>
        <v>Yes</v>
      </c>
      <c r="M13" s="4" t="str">
        <f>'[1]Class I-IA'!Z13</f>
        <v>No</v>
      </c>
    </row>
    <row r="14" spans="1:13" x14ac:dyDescent="0.3">
      <c r="A14" s="4" t="str">
        <f>'[1]Class I-IA'!A14</f>
        <v>2008-00414</v>
      </c>
      <c r="B14" s="4" t="str">
        <f>'[1]Class I-IA'!B14</f>
        <v>Approved</v>
      </c>
      <c r="C14" s="5">
        <f>IF(ISBLANK('[1]Class I-IA'!F14),"NA",'[1]Class I-IA'!F14)</f>
        <v>39738</v>
      </c>
      <c r="D14" s="4" t="str">
        <f>IF(ISBLANK('[1]Class I-IA'!P14),"",'[1]Class I-IA'!P14)</f>
        <v/>
      </c>
      <c r="E14" s="4" t="str">
        <f>'[1]Class I-IA'!G14</f>
        <v>Hyland - Hyland</v>
      </c>
      <c r="F14" s="4" t="str">
        <f>'[1]Class I-IA'!I14</f>
        <v>Angelica</v>
      </c>
      <c r="G14" s="4" t="str">
        <f>'[1]Class I-IA'!J14</f>
        <v>NY</v>
      </c>
      <c r="H14" s="4" t="str">
        <f>'[1]Class I-IA'!L14</f>
        <v>Seneca Energy II, LLC</v>
      </c>
      <c r="I14" s="6">
        <f>'[1]Class I-IA'!N14</f>
        <v>4.8</v>
      </c>
      <c r="J14" s="4" t="str">
        <f>'[1]Class I-IA'!M14</f>
        <v>Landfill gas</v>
      </c>
      <c r="K14" s="4" t="str">
        <f>'[1]Class I-IA'!X14</f>
        <v>Yes</v>
      </c>
      <c r="L14" s="4" t="str">
        <f>'[1]Class I-IA'!Y14</f>
        <v>Yes</v>
      </c>
      <c r="M14" s="4" t="str">
        <f>'[1]Class I-IA'!Z14</f>
        <v>No</v>
      </c>
    </row>
    <row r="15" spans="1:13" x14ac:dyDescent="0.3">
      <c r="A15" s="4" t="str">
        <f>'[1]Class I-IA'!A15</f>
        <v>2008-00432</v>
      </c>
      <c r="B15" s="4" t="str">
        <f>'[1]Class I-IA'!B15</f>
        <v>Approved</v>
      </c>
      <c r="C15" s="5">
        <f>IF(ISBLANK('[1]Class I-IA'!F15),"NA",'[1]Class I-IA'!F15)</f>
        <v>39770</v>
      </c>
      <c r="D15" s="4" t="str">
        <f>IF(ISBLANK('[1]Class I-IA'!P15),"",'[1]Class I-IA'!P15)</f>
        <v/>
      </c>
      <c r="E15" s="4" t="str">
        <f>'[1]Class I-IA'!G15</f>
        <v>UNH POWER PLANT</v>
      </c>
      <c r="F15" s="4" t="str">
        <f>'[1]Class I-IA'!I15</f>
        <v>Durham</v>
      </c>
      <c r="G15" s="4" t="str">
        <f>'[1]Class I-IA'!J15</f>
        <v>NH</v>
      </c>
      <c r="H15" s="4" t="str">
        <f>'[1]Class I-IA'!L15</f>
        <v>University System of New Hampshire</v>
      </c>
      <c r="I15" s="6">
        <f>'[1]Class I-IA'!N15</f>
        <v>4</v>
      </c>
      <c r="J15" s="4" t="str">
        <f>'[1]Class I-IA'!M15</f>
        <v>Landfill gas</v>
      </c>
      <c r="K15" s="4" t="str">
        <f>'[1]Class I-IA'!X15</f>
        <v>Yes</v>
      </c>
      <c r="L15" s="4" t="str">
        <f>'[1]Class I-IA'!Y15</f>
        <v>Yes</v>
      </c>
      <c r="M15" s="4" t="str">
        <f>'[1]Class I-IA'!Z15</f>
        <v>No</v>
      </c>
    </row>
    <row r="16" spans="1:13" x14ac:dyDescent="0.3">
      <c r="A16" s="4" t="str">
        <f>'[1]Class I-IA'!A16</f>
        <v>2008-00467</v>
      </c>
      <c r="B16" s="4" t="str">
        <f>'[1]Class I-IA'!B16</f>
        <v>Approved</v>
      </c>
      <c r="C16" s="5">
        <f>IF(ISBLANK('[1]Class I-IA'!F16),"NA",'[1]Class I-IA'!F16)</f>
        <v>39847</v>
      </c>
      <c r="D16" s="4" t="str">
        <f>IF(ISBLANK('[1]Class I-IA'!P16),"",'[1]Class I-IA'!P16)</f>
        <v/>
      </c>
      <c r="E16" s="4" t="str">
        <f>'[1]Class I-IA'!G16</f>
        <v xml:space="preserve">High Acres II </v>
      </c>
      <c r="F16" s="4" t="str">
        <f>'[1]Class I-IA'!I16</f>
        <v>Fairport</v>
      </c>
      <c r="G16" s="4" t="str">
        <f>'[1]Class I-IA'!J16</f>
        <v>NY</v>
      </c>
      <c r="H16" s="4" t="str">
        <f>'[1]Class I-IA'!L16</f>
        <v>APX GIS Administrator</v>
      </c>
      <c r="I16" s="6">
        <f>'[1]Class I-IA'!N16</f>
        <v>6.4</v>
      </c>
      <c r="J16" s="4" t="str">
        <f>'[1]Class I-IA'!M16</f>
        <v>Landfill gas</v>
      </c>
      <c r="K16" s="4" t="str">
        <f>'[1]Class I-IA'!X16</f>
        <v>Yes</v>
      </c>
      <c r="L16" s="4" t="str">
        <f>'[1]Class I-IA'!Y16</f>
        <v>Yes</v>
      </c>
      <c r="M16" s="4" t="str">
        <f>'[1]Class I-IA'!Z16</f>
        <v>No</v>
      </c>
    </row>
    <row r="17" spans="1:13" x14ac:dyDescent="0.3">
      <c r="A17" s="4" t="str">
        <f>'[1]Class I-IA'!A17</f>
        <v>2008-00469</v>
      </c>
      <c r="B17" s="4" t="str">
        <f>'[1]Class I-IA'!B17</f>
        <v>Approved</v>
      </c>
      <c r="C17" s="5">
        <f>IF(ISBLANK('[1]Class I-IA'!F17),"NA",'[1]Class I-IA'!F17)</f>
        <v>39801</v>
      </c>
      <c r="D17" s="4" t="str">
        <f>IF(ISBLANK('[1]Class I-IA'!P17),"",'[1]Class I-IA'!P17)</f>
        <v/>
      </c>
      <c r="E17" s="4" t="str">
        <f>'[1]Class I-IA'!G17</f>
        <v>Mill Seat Landfill</v>
      </c>
      <c r="F17" s="4" t="str">
        <f>'[1]Class I-IA'!I17</f>
        <v>Bergen</v>
      </c>
      <c r="G17" s="4" t="str">
        <f>'[1]Class I-IA'!J17</f>
        <v>NY</v>
      </c>
      <c r="H17" s="4" t="str">
        <f>'[1]Class I-IA'!L17</f>
        <v>Exelon Generation Company, LLC</v>
      </c>
      <c r="I17" s="6">
        <f>'[1]Class I-IA'!N17</f>
        <v>6.4</v>
      </c>
      <c r="J17" s="4" t="str">
        <f>'[1]Class I-IA'!M17</f>
        <v>Landfill gas</v>
      </c>
      <c r="K17" s="4" t="str">
        <f>'[1]Class I-IA'!X17</f>
        <v>Yes</v>
      </c>
      <c r="L17" s="4" t="str">
        <f>'[1]Class I-IA'!Y17</f>
        <v>Yes</v>
      </c>
      <c r="M17" s="4" t="str">
        <f>'[1]Class I-IA'!Z17</f>
        <v>No</v>
      </c>
    </row>
    <row r="18" spans="1:13" x14ac:dyDescent="0.3">
      <c r="A18" s="4" t="str">
        <f>'[1]Class I-IA'!A18</f>
        <v>2008-00472</v>
      </c>
      <c r="B18" s="4" t="str">
        <f>'[1]Class I-IA'!B18</f>
        <v>Approved</v>
      </c>
      <c r="C18" s="5">
        <f>IF(ISBLANK('[1]Class I-IA'!F18),"NA",'[1]Class I-IA'!F18)</f>
        <v>39801</v>
      </c>
      <c r="D18" s="4" t="str">
        <f>IF(ISBLANK('[1]Class I-IA'!P18),"",'[1]Class I-IA'!P18)</f>
        <v/>
      </c>
      <c r="E18" s="4" t="str">
        <f>'[1]Class I-IA'!G18</f>
        <v>Chaffee Landfill</v>
      </c>
      <c r="F18" s="4" t="str">
        <f>'[1]Class I-IA'!I18</f>
        <v>Chaffee</v>
      </c>
      <c r="G18" s="4" t="str">
        <f>'[1]Class I-IA'!J18</f>
        <v>NY</v>
      </c>
      <c r="H18" s="4" t="str">
        <f>'[1]Class I-IA'!L18</f>
        <v>Exelon Generation Company, LLC</v>
      </c>
      <c r="I18" s="6">
        <f>'[1]Class I-IA'!N18</f>
        <v>4.8</v>
      </c>
      <c r="J18" s="4" t="str">
        <f>'[1]Class I-IA'!M18</f>
        <v>Landfill gas</v>
      </c>
      <c r="K18" s="4" t="str">
        <f>'[1]Class I-IA'!X18</f>
        <v>Yes</v>
      </c>
      <c r="L18" s="4" t="str">
        <f>'[1]Class I-IA'!Y18</f>
        <v>Yes</v>
      </c>
      <c r="M18" s="4" t="str">
        <f>'[1]Class I-IA'!Z18</f>
        <v>No</v>
      </c>
    </row>
    <row r="19" spans="1:13" x14ac:dyDescent="0.3">
      <c r="A19" s="4" t="str">
        <f>'[1]Class I-IA'!A19</f>
        <v>2008-00468</v>
      </c>
      <c r="B19" s="4" t="str">
        <f>'[1]Class I-IA'!B19</f>
        <v>Approved</v>
      </c>
      <c r="C19" s="5">
        <f>IF(ISBLANK('[1]Class I-IA'!F19),"NA",'[1]Class I-IA'!F19)</f>
        <v>39839</v>
      </c>
      <c r="D19" s="4" t="str">
        <f>IF(ISBLANK('[1]Class I-IA'!P19),"",'[1]Class I-IA'!P19)</f>
        <v/>
      </c>
      <c r="E19" s="4" t="str">
        <f>'[1]Class I-IA'!G19</f>
        <v>MADISON COMPOSITE</v>
      </c>
      <c r="F19" s="4" t="str">
        <f>'[1]Class I-IA'!I19</f>
        <v>Madison</v>
      </c>
      <c r="G19" s="4" t="str">
        <f>'[1]Class I-IA'!J19</f>
        <v>ME</v>
      </c>
      <c r="H19" s="4" t="str">
        <f>'[1]Class I-IA'!L19</f>
        <v>Eagle Creek Hydro Holdings, LLC</v>
      </c>
      <c r="I19" s="6">
        <f>'[1]Class I-IA'!N19</f>
        <v>3</v>
      </c>
      <c r="J19" s="4" t="str">
        <f>'[1]Class I-IA'!M19</f>
        <v>Hydroelectric</v>
      </c>
      <c r="K19" s="4" t="str">
        <f>'[1]Class I-IA'!X19</f>
        <v>Yes</v>
      </c>
      <c r="L19" s="4" t="str">
        <f>'[1]Class I-IA'!Y19</f>
        <v>Yes</v>
      </c>
      <c r="M19" s="4" t="str">
        <f>'[1]Class I-IA'!Z19</f>
        <v>No</v>
      </c>
    </row>
    <row r="20" spans="1:13" x14ac:dyDescent="0.3">
      <c r="A20" s="4" t="str">
        <f>'[1]Class I-IA'!A20</f>
        <v>2008-00466</v>
      </c>
      <c r="B20" s="4" t="str">
        <f>'[1]Class I-IA'!B20</f>
        <v>Approved</v>
      </c>
      <c r="C20" s="5">
        <f>IF(ISBLANK('[1]Class I-IA'!F20),"NA",'[1]Class I-IA'!F20)</f>
        <v>39770</v>
      </c>
      <c r="D20" s="4" t="str">
        <f>IF(ISBLANK('[1]Class I-IA'!P20),"",'[1]Class I-IA'!P20)</f>
        <v/>
      </c>
      <c r="E20" s="4" t="str">
        <f>'[1]Class I-IA'!G20</f>
        <v>STETSON WIND FARM</v>
      </c>
      <c r="F20" s="4" t="str">
        <f>'[1]Class I-IA'!I20</f>
        <v>Washington County</v>
      </c>
      <c r="G20" s="4" t="str">
        <f>'[1]Class I-IA'!J20</f>
        <v>ME</v>
      </c>
      <c r="H20" s="4" t="str">
        <f>'[1]Class I-IA'!L20</f>
        <v>TerraForm Power, LLC</v>
      </c>
      <c r="I20" s="6">
        <f>'[1]Class I-IA'!N20</f>
        <v>57</v>
      </c>
      <c r="J20" s="4" t="str">
        <f>'[1]Class I-IA'!M20</f>
        <v>Wind</v>
      </c>
      <c r="K20" s="4" t="str">
        <f>'[1]Class I-IA'!X20</f>
        <v>Yes</v>
      </c>
      <c r="L20" s="4" t="str">
        <f>'[1]Class I-IA'!Y20</f>
        <v>Yes</v>
      </c>
      <c r="M20" s="4" t="str">
        <f>'[1]Class I-IA'!Z20</f>
        <v>No</v>
      </c>
    </row>
    <row r="21" spans="1:13" x14ac:dyDescent="0.3">
      <c r="A21" s="4" t="str">
        <f>'[1]Class I-IA'!A21</f>
        <v>2008-00478</v>
      </c>
      <c r="B21" s="4" t="str">
        <f>'[1]Class I-IA'!B21</f>
        <v>Approved</v>
      </c>
      <c r="C21" s="5">
        <f>IF(ISBLANK('[1]Class I-IA'!F21),"NA",'[1]Class I-IA'!F21)</f>
        <v>39800</v>
      </c>
      <c r="D21" s="4" t="str">
        <f>IF(ISBLANK('[1]Class I-IA'!P21),"",'[1]Class I-IA'!P21)</f>
        <v/>
      </c>
      <c r="E21" s="4" t="str">
        <f>'[1]Class I-IA'!G21</f>
        <v>LEMPSTER WIND</v>
      </c>
      <c r="F21" s="4" t="str">
        <f>'[1]Class I-IA'!I21</f>
        <v>Lempster</v>
      </c>
      <c r="G21" s="4" t="str">
        <f>'[1]Class I-IA'!J21</f>
        <v>NH</v>
      </c>
      <c r="H21" s="4" t="str">
        <f>'[1]Class I-IA'!L21</f>
        <v>Public Service Company of New</v>
      </c>
      <c r="I21" s="6">
        <f>'[1]Class I-IA'!N21</f>
        <v>24</v>
      </c>
      <c r="J21" s="4" t="str">
        <f>'[1]Class I-IA'!M21</f>
        <v>Wind</v>
      </c>
      <c r="K21" s="4" t="str">
        <f>'[1]Class I-IA'!X21</f>
        <v>Yes</v>
      </c>
      <c r="L21" s="4" t="str">
        <f>'[1]Class I-IA'!Y21</f>
        <v>Yes</v>
      </c>
      <c r="M21" s="4" t="str">
        <f>'[1]Class I-IA'!Z21</f>
        <v>No</v>
      </c>
    </row>
    <row r="22" spans="1:13" x14ac:dyDescent="0.3">
      <c r="A22" s="4" t="str">
        <f>'[1]Class I-IA'!A22</f>
        <v>2008-00516</v>
      </c>
      <c r="B22" s="4" t="str">
        <f>'[1]Class I-IA'!B22</f>
        <v>Approved</v>
      </c>
      <c r="C22" s="5">
        <f>IF(ISBLANK('[1]Class I-IA'!F22),"NA",'[1]Class I-IA'!F22)</f>
        <v>39839</v>
      </c>
      <c r="D22" s="4" t="str">
        <f>IF(ISBLANK('[1]Class I-IA'!P22),"",'[1]Class I-IA'!P22)</f>
        <v/>
      </c>
      <c r="E22" s="4" t="str">
        <f>'[1]Class I-IA'!G22</f>
        <v xml:space="preserve">Clinton - Clinton </v>
      </c>
      <c r="F22" s="4" t="str">
        <f>'[1]Class I-IA'!I22</f>
        <v>Morrisonville</v>
      </c>
      <c r="G22" s="4" t="str">
        <f>'[1]Class I-IA'!J22</f>
        <v>NY</v>
      </c>
      <c r="H22" s="4" t="str">
        <f>'[1]Class I-IA'!L22</f>
        <v>Seneca Energy II, LLC</v>
      </c>
      <c r="I22" s="6">
        <f>'[1]Class I-IA'!N22</f>
        <v>4.8</v>
      </c>
      <c r="J22" s="4" t="str">
        <f>'[1]Class I-IA'!M22</f>
        <v>Landfill gas</v>
      </c>
      <c r="K22" s="4" t="str">
        <f>'[1]Class I-IA'!X22</f>
        <v>Yes</v>
      </c>
      <c r="L22" s="4" t="str">
        <f>'[1]Class I-IA'!Y22</f>
        <v>Yes</v>
      </c>
      <c r="M22" s="4" t="str">
        <f>'[1]Class I-IA'!Z22</f>
        <v>No</v>
      </c>
    </row>
    <row r="23" spans="1:13" x14ac:dyDescent="0.3">
      <c r="A23" s="4" t="str">
        <f>'[1]Class I-IA'!A23</f>
        <v>2009-00066</v>
      </c>
      <c r="B23" s="4" t="str">
        <f>'[1]Class I-IA'!B23</f>
        <v>Approved</v>
      </c>
      <c r="C23" s="5">
        <f>IF(ISBLANK('[1]Class I-IA'!F23),"NA",'[1]Class I-IA'!F23)</f>
        <v>39910</v>
      </c>
      <c r="D23" s="4" t="str">
        <f>IF(ISBLANK('[1]Class I-IA'!P23),"",'[1]Class I-IA'!P23)</f>
        <v/>
      </c>
      <c r="E23" s="4" t="str">
        <f>'[1]Class I-IA'!G23</f>
        <v>FITCHBURG LANDFILL</v>
      </c>
      <c r="F23" s="4" t="str">
        <f>'[1]Class I-IA'!I23</f>
        <v>Westminster</v>
      </c>
      <c r="G23" s="4" t="str">
        <f>'[1]Class I-IA'!J23</f>
        <v>MA</v>
      </c>
      <c r="H23" s="4" t="str">
        <f>'[1]Class I-IA'!L23</f>
        <v>WM Renewable Energy, L.L.C.</v>
      </c>
      <c r="I23" s="6">
        <f>'[1]Class I-IA'!N23</f>
        <v>4.8</v>
      </c>
      <c r="J23" s="4" t="str">
        <f>'[1]Class I-IA'!M23</f>
        <v>Landfill gas</v>
      </c>
      <c r="K23" s="4" t="str">
        <f>'[1]Class I-IA'!X23</f>
        <v>Yes</v>
      </c>
      <c r="L23" s="4" t="str">
        <f>'[1]Class I-IA'!Y23</f>
        <v>Yes</v>
      </c>
      <c r="M23" s="4" t="str">
        <f>'[1]Class I-IA'!Z23</f>
        <v>No</v>
      </c>
    </row>
    <row r="24" spans="1:13" x14ac:dyDescent="0.3">
      <c r="A24" s="4" t="str">
        <f>'[1]Class I-IA'!A24</f>
        <v>2009-00074</v>
      </c>
      <c r="B24" s="4" t="str">
        <f>'[1]Class I-IA'!B24</f>
        <v>Approved</v>
      </c>
      <c r="C24" s="5">
        <f>IF(ISBLANK('[1]Class I-IA'!F24),"NA",'[1]Class I-IA'!F24)</f>
        <v>39910</v>
      </c>
      <c r="D24" s="4" t="str">
        <f>IF(ISBLANK('[1]Class I-IA'!P24),"",'[1]Class I-IA'!P24)</f>
        <v/>
      </c>
      <c r="E24" s="4" t="str">
        <f>'[1]Class I-IA'!G24</f>
        <v>Chautauqua - Chautauqua</v>
      </c>
      <c r="F24" s="4" t="str">
        <f>'[1]Class I-IA'!I24</f>
        <v>Jamestown</v>
      </c>
      <c r="G24" s="4" t="str">
        <f>'[1]Class I-IA'!J24</f>
        <v>NY</v>
      </c>
      <c r="H24" s="4" t="str">
        <f>'[1]Class I-IA'!L24</f>
        <v>Seneca Energy II, LLC</v>
      </c>
      <c r="I24" s="6">
        <f>'[1]Class I-IA'!N24</f>
        <v>6.4</v>
      </c>
      <c r="J24" s="4" t="str">
        <f>'[1]Class I-IA'!M24</f>
        <v>Landfill gas</v>
      </c>
      <c r="K24" s="4" t="str">
        <f>'[1]Class I-IA'!X24</f>
        <v>Yes</v>
      </c>
      <c r="L24" s="4" t="str">
        <f>'[1]Class I-IA'!Y24</f>
        <v>Yes</v>
      </c>
      <c r="M24" s="4" t="str">
        <f>'[1]Class I-IA'!Z24</f>
        <v>No</v>
      </c>
    </row>
    <row r="25" spans="1:13" x14ac:dyDescent="0.3">
      <c r="A25" s="4" t="str">
        <f>'[1]Class I-IA'!A25</f>
        <v>2009-00077</v>
      </c>
      <c r="B25" s="4" t="str">
        <f>'[1]Class I-IA'!B25</f>
        <v>Approved</v>
      </c>
      <c r="C25" s="5">
        <f>IF(ISBLANK('[1]Class I-IA'!F25),"NA",'[1]Class I-IA'!F25)</f>
        <v>39909</v>
      </c>
      <c r="D25" s="4" t="str">
        <f>IF(ISBLANK('[1]Class I-IA'!P25),"",'[1]Class I-IA'!P25)</f>
        <v/>
      </c>
      <c r="E25" s="4" t="str">
        <f>'[1]Class I-IA'!G25</f>
        <v>Fulton - Fulton</v>
      </c>
      <c r="F25" s="4" t="str">
        <f>'[1]Class I-IA'!I25</f>
        <v>Johnstown</v>
      </c>
      <c r="G25" s="4" t="str">
        <f>'[1]Class I-IA'!J25</f>
        <v>NY</v>
      </c>
      <c r="H25" s="4" t="str">
        <f>'[1]Class I-IA'!L25</f>
        <v>Seneca Energy II, LLC</v>
      </c>
      <c r="I25" s="6">
        <f>'[1]Class I-IA'!N25</f>
        <v>1.6</v>
      </c>
      <c r="J25" s="4" t="str">
        <f>'[1]Class I-IA'!M25</f>
        <v>Landfill gas</v>
      </c>
      <c r="K25" s="4" t="str">
        <f>'[1]Class I-IA'!X25</f>
        <v>Yes</v>
      </c>
      <c r="L25" s="4" t="str">
        <f>'[1]Class I-IA'!Y25</f>
        <v>Yes</v>
      </c>
      <c r="M25" s="4" t="str">
        <f>'[1]Class I-IA'!Z25</f>
        <v>No</v>
      </c>
    </row>
    <row r="26" spans="1:13" x14ac:dyDescent="0.3">
      <c r="A26" s="4" t="str">
        <f>'[1]Class I-IA'!A26</f>
        <v>2009-00094</v>
      </c>
      <c r="B26" s="4" t="str">
        <f>'[1]Class I-IA'!B26</f>
        <v>Approved</v>
      </c>
      <c r="C26" s="5">
        <f>IF(ISBLANK('[1]Class I-IA'!F26),"NA",'[1]Class I-IA'!F26)</f>
        <v>39910</v>
      </c>
      <c r="D26" s="4" t="str">
        <f>IF(ISBLANK('[1]Class I-IA'!P26),"",'[1]Class I-IA'!P26)</f>
        <v/>
      </c>
      <c r="E26" s="4" t="str">
        <f>'[1]Class I-IA'!G26</f>
        <v>Madison County - Madison County</v>
      </c>
      <c r="F26" s="4" t="str">
        <f>'[1]Class I-IA'!I26</f>
        <v>CaNostota</v>
      </c>
      <c r="G26" s="4" t="str">
        <f>'[1]Class I-IA'!J26</f>
        <v>NY</v>
      </c>
      <c r="H26" s="4" t="str">
        <f>'[1]Class I-IA'!L26</f>
        <v>Exelon Generation Company, LLC</v>
      </c>
      <c r="I26" s="6">
        <f>'[1]Class I-IA'!N26</f>
        <v>1.6</v>
      </c>
      <c r="J26" s="4" t="str">
        <f>'[1]Class I-IA'!M26</f>
        <v>Landfill gas</v>
      </c>
      <c r="K26" s="4" t="str">
        <f>'[1]Class I-IA'!X26</f>
        <v>Yes</v>
      </c>
      <c r="L26" s="4" t="str">
        <f>'[1]Class I-IA'!Y26</f>
        <v>Yes</v>
      </c>
      <c r="M26" s="4" t="str">
        <f>'[1]Class I-IA'!Z26</f>
        <v>No</v>
      </c>
    </row>
    <row r="27" spans="1:13" x14ac:dyDescent="0.3">
      <c r="A27" s="4" t="str">
        <f>'[1]Class I-IA'!A27</f>
        <v>2009-00093</v>
      </c>
      <c r="B27" s="4" t="str">
        <f>'[1]Class I-IA'!B27</f>
        <v>Approved</v>
      </c>
      <c r="C27" s="5">
        <f>IF(ISBLANK('[1]Class I-IA'!F27),"NA",'[1]Class I-IA'!F27)</f>
        <v>39910</v>
      </c>
      <c r="D27" s="4" t="str">
        <f>IF(ISBLANK('[1]Class I-IA'!P27),"",'[1]Class I-IA'!P27)</f>
        <v/>
      </c>
      <c r="E27" s="4" t="str">
        <f>'[1]Class I-IA'!G27</f>
        <v>CROSSROADS LANDFILL</v>
      </c>
      <c r="F27" s="4" t="str">
        <f>'[1]Class I-IA'!I27</f>
        <v>Norridgewock</v>
      </c>
      <c r="G27" s="4" t="str">
        <f>'[1]Class I-IA'!J27</f>
        <v>ME</v>
      </c>
      <c r="H27" s="4" t="str">
        <f>'[1]Class I-IA'!L27</f>
        <v>WM Renewable Energy, L.L.C.</v>
      </c>
      <c r="I27" s="6">
        <f>'[1]Class I-IA'!N27</f>
        <v>3.2</v>
      </c>
      <c r="J27" s="4" t="str">
        <f>'[1]Class I-IA'!M27</f>
        <v>Landfill gas</v>
      </c>
      <c r="K27" s="4" t="str">
        <f>'[1]Class I-IA'!X27</f>
        <v>Yes</v>
      </c>
      <c r="L27" s="4" t="str">
        <f>'[1]Class I-IA'!Y27</f>
        <v>Yes</v>
      </c>
      <c r="M27" s="4" t="str">
        <f>'[1]Class I-IA'!Z27</f>
        <v>No</v>
      </c>
    </row>
    <row r="28" spans="1:13" x14ac:dyDescent="0.3">
      <c r="A28" s="4" t="str">
        <f>'[1]Class I-IA'!A28</f>
        <v>2009-00120</v>
      </c>
      <c r="B28" s="4" t="str">
        <f>'[1]Class I-IA'!B28</f>
        <v>Approved</v>
      </c>
      <c r="C28" s="5">
        <f>IF(ISBLANK('[1]Class I-IA'!F28),"NA",'[1]Class I-IA'!F28)</f>
        <v>39912</v>
      </c>
      <c r="D28" s="4" t="str">
        <f>IF(ISBLANK('[1]Class I-IA'!P28),"",'[1]Class I-IA'!P28)</f>
        <v/>
      </c>
      <c r="E28" s="4" t="str">
        <f>'[1]Class I-IA'!G28</f>
        <v>High Sheldon Wind Energy Center</v>
      </c>
      <c r="F28" s="4" t="str">
        <f>'[1]Class I-IA'!I28</f>
        <v>Sheldon</v>
      </c>
      <c r="G28" s="4" t="str">
        <f>'[1]Class I-IA'!J28</f>
        <v>NY</v>
      </c>
      <c r="H28" s="4" t="str">
        <f>'[1]Class I-IA'!L28</f>
        <v>NextEra Energy Marketing</v>
      </c>
      <c r="I28" s="6">
        <f>'[1]Class I-IA'!N28</f>
        <v>112.5</v>
      </c>
      <c r="J28" s="4" t="str">
        <f>'[1]Class I-IA'!M28</f>
        <v>Wind</v>
      </c>
      <c r="K28" s="4" t="str">
        <f>'[1]Class I-IA'!X28</f>
        <v>Yes</v>
      </c>
      <c r="L28" s="4" t="str">
        <f>'[1]Class I-IA'!Y28</f>
        <v>Yes</v>
      </c>
      <c r="M28" s="4" t="str">
        <f>'[1]Class I-IA'!Z28</f>
        <v>No</v>
      </c>
    </row>
    <row r="29" spans="1:13" x14ac:dyDescent="0.3">
      <c r="A29" s="4" t="str">
        <f>'[1]Class I-IA'!A29</f>
        <v>2009-00184</v>
      </c>
      <c r="B29" s="4" t="str">
        <f>'[1]Class I-IA'!B29</f>
        <v>Approved</v>
      </c>
      <c r="C29" s="5">
        <f>IF(ISBLANK('[1]Class I-IA'!F29),"NA",'[1]Class I-IA'!F29)</f>
        <v>40057</v>
      </c>
      <c r="D29" s="4" t="str">
        <f>IF(ISBLANK('[1]Class I-IA'!P29),"",'[1]Class I-IA'!P29)</f>
        <v/>
      </c>
      <c r="E29" s="4" t="str">
        <f>'[1]Class I-IA'!G29</f>
        <v>UNH CHP Plant</v>
      </c>
      <c r="F29" s="4" t="str">
        <f>'[1]Class I-IA'!I29</f>
        <v>Durham</v>
      </c>
      <c r="G29" s="4" t="str">
        <f>'[1]Class I-IA'!J29</f>
        <v>NH</v>
      </c>
      <c r="H29" s="4" t="str">
        <f>'[1]Class I-IA'!L29</f>
        <v>University System of New Hampshire</v>
      </c>
      <c r="I29" s="6">
        <f>'[1]Class I-IA'!N29</f>
        <v>7.9</v>
      </c>
      <c r="J29" s="4" t="str">
        <f>'[1]Class I-IA'!M29</f>
        <v>Landfill gas</v>
      </c>
      <c r="K29" s="4" t="str">
        <f>'[1]Class I-IA'!X29</f>
        <v>Yes</v>
      </c>
      <c r="L29" s="4" t="str">
        <f>'[1]Class I-IA'!Y29</f>
        <v>Yes</v>
      </c>
      <c r="M29" s="4" t="str">
        <f>'[1]Class I-IA'!Z29</f>
        <v>No</v>
      </c>
    </row>
    <row r="30" spans="1:13" x14ac:dyDescent="0.3">
      <c r="A30" s="4" t="str">
        <f>'[1]Class I-IA'!A30</f>
        <v>2009-00197</v>
      </c>
      <c r="B30" s="4" t="str">
        <f>'[1]Class I-IA'!B30</f>
        <v>Approved</v>
      </c>
      <c r="C30" s="5">
        <f>IF(ISBLANK('[1]Class I-IA'!F30),"NA",'[1]Class I-IA'!F30)</f>
        <v>40057</v>
      </c>
      <c r="D30" s="4" t="str">
        <f>IF(ISBLANK('[1]Class I-IA'!P30),"",'[1]Class I-IA'!P30)</f>
        <v/>
      </c>
      <c r="E30" s="4" t="str">
        <f>'[1]Class I-IA'!G30</f>
        <v>Mark Richey Woodworking Wind Farm - Mark Richey Woodworking Wind Unit #1</v>
      </c>
      <c r="F30" s="4" t="str">
        <f>'[1]Class I-IA'!I30</f>
        <v>Newburyport</v>
      </c>
      <c r="G30" s="4" t="str">
        <f>'[1]Class I-IA'!J30</f>
        <v>MA</v>
      </c>
      <c r="H30" s="4" t="str">
        <f>'[1]Class I-IA'!L30</f>
        <v>MARK RICHEY WOODWORKING</v>
      </c>
      <c r="I30" s="6">
        <f>'[1]Class I-IA'!N30</f>
        <v>0.6</v>
      </c>
      <c r="J30" s="4" t="str">
        <f>'[1]Class I-IA'!M30</f>
        <v>Wind</v>
      </c>
      <c r="K30" s="4" t="str">
        <f>'[1]Class I-IA'!X30</f>
        <v>Yes</v>
      </c>
      <c r="L30" s="4" t="str">
        <f>'[1]Class I-IA'!Y30</f>
        <v>Yes</v>
      </c>
      <c r="M30" s="4" t="str">
        <f>'[1]Class I-IA'!Z30</f>
        <v>No</v>
      </c>
    </row>
    <row r="31" spans="1:13" x14ac:dyDescent="0.3">
      <c r="A31" s="4" t="str">
        <f>'[1]Class I-IA'!A31</f>
        <v>2009-00208</v>
      </c>
      <c r="B31" s="4" t="str">
        <f>'[1]Class I-IA'!B31</f>
        <v>Approved</v>
      </c>
      <c r="C31" s="5">
        <f>IF(ISBLANK('[1]Class I-IA'!F31),"NA",'[1]Class I-IA'!F31)</f>
        <v>40007</v>
      </c>
      <c r="D31" s="4" t="str">
        <f>IF(ISBLANK('[1]Class I-IA'!P31),"",'[1]Class I-IA'!P31)</f>
        <v/>
      </c>
      <c r="E31" s="4" t="str">
        <f>'[1]Class I-IA'!G31</f>
        <v>Expera - Biomass Boiler - Turbine #6</v>
      </c>
      <c r="F31" s="4" t="str">
        <f>'[1]Class I-IA'!I31</f>
        <v>Old Town</v>
      </c>
      <c r="G31" s="4" t="str">
        <f>'[1]Class I-IA'!J31</f>
        <v>ME</v>
      </c>
      <c r="H31" s="4" t="str">
        <f>'[1]Class I-IA'!L31</f>
        <v>Competitive Energy Services for Expera</v>
      </c>
      <c r="I31" s="6">
        <f>'[1]Class I-IA'!N31</f>
        <v>14.5</v>
      </c>
      <c r="J31" s="4" t="str">
        <f>'[1]Class I-IA'!M31</f>
        <v>Biomass</v>
      </c>
      <c r="K31" s="4" t="str">
        <f>'[1]Class I-IA'!X31</f>
        <v>Yes</v>
      </c>
      <c r="L31" s="4" t="str">
        <f>'[1]Class I-IA'!Y31</f>
        <v>Yes</v>
      </c>
      <c r="M31" s="4" t="str">
        <f>'[1]Class I-IA'!Z31</f>
        <v>No</v>
      </c>
    </row>
    <row r="32" spans="1:13" x14ac:dyDescent="0.3">
      <c r="A32" s="4" t="str">
        <f>'[1]Class I-IA'!A32</f>
        <v>2009-00224</v>
      </c>
      <c r="B32" s="4" t="str">
        <f>'[1]Class I-IA'!B32</f>
        <v>Approved</v>
      </c>
      <c r="C32" s="5">
        <f>IF(ISBLANK('[1]Class I-IA'!F32),"NA",'[1]Class I-IA'!F32)</f>
        <v>40024</v>
      </c>
      <c r="D32" s="4" t="str">
        <f>IF(ISBLANK('[1]Class I-IA'!P32),"",'[1]Class I-IA'!P32)</f>
        <v/>
      </c>
      <c r="E32" s="4" t="str">
        <f>'[1]Class I-IA'!G32</f>
        <v>Cohocton Wind - CANDIGU_WT_PWR</v>
      </c>
      <c r="F32" s="4" t="str">
        <f>'[1]Class I-IA'!I32</f>
        <v>Cohocton</v>
      </c>
      <c r="G32" s="4" t="str">
        <f>'[1]Class I-IA'!J32</f>
        <v>NY</v>
      </c>
      <c r="H32" s="4" t="str">
        <f>'[1]Class I-IA'!L32</f>
        <v>Constellation Energy Services,</v>
      </c>
      <c r="I32" s="6">
        <f>'[1]Class I-IA'!N32</f>
        <v>87.5</v>
      </c>
      <c r="J32" s="4" t="str">
        <f>'[1]Class I-IA'!M32</f>
        <v>Wind</v>
      </c>
      <c r="K32" s="4" t="str">
        <f>'[1]Class I-IA'!X32</f>
        <v>Yes</v>
      </c>
      <c r="L32" s="4" t="str">
        <f>'[1]Class I-IA'!Y32</f>
        <v>Yes</v>
      </c>
      <c r="M32" s="4" t="str">
        <f>'[1]Class I-IA'!Z32</f>
        <v>No</v>
      </c>
    </row>
    <row r="33" spans="1:13" x14ac:dyDescent="0.3">
      <c r="A33" s="4" t="str">
        <f>'[1]Class I-IA'!A33</f>
        <v>2009-00279</v>
      </c>
      <c r="B33" s="4" t="str">
        <f>'[1]Class I-IA'!B33</f>
        <v>Approved</v>
      </c>
      <c r="C33" s="5">
        <f>IF(ISBLANK('[1]Class I-IA'!F33),"NA",'[1]Class I-IA'!F33)</f>
        <v>40108</v>
      </c>
      <c r="D33" s="4" t="str">
        <f>IF(ISBLANK('[1]Class I-IA'!P33),"",'[1]Class I-IA'!P33)</f>
        <v/>
      </c>
      <c r="E33" s="4" t="str">
        <f>'[1]Class I-IA'!G33</f>
        <v>BEAVER RIDGE WIND</v>
      </c>
      <c r="F33" s="4" t="str">
        <f>'[1]Class I-IA'!I33</f>
        <v>Freedom</v>
      </c>
      <c r="G33" s="4" t="str">
        <f>'[1]Class I-IA'!J33</f>
        <v>ME</v>
      </c>
      <c r="H33" s="4" t="str">
        <f>'[1]Class I-IA'!L33</f>
        <v>New Hampshire Electric Coopera</v>
      </c>
      <c r="I33" s="6">
        <f>'[1]Class I-IA'!N33</f>
        <v>4.5</v>
      </c>
      <c r="J33" s="4" t="str">
        <f>'[1]Class I-IA'!M33</f>
        <v>Wind</v>
      </c>
      <c r="K33" s="4" t="str">
        <f>'[1]Class I-IA'!X33</f>
        <v>Yes</v>
      </c>
      <c r="L33" s="4" t="str">
        <f>'[1]Class I-IA'!Y33</f>
        <v>Yes</v>
      </c>
      <c r="M33" s="4" t="str">
        <f>'[1]Class I-IA'!Z33</f>
        <v>No</v>
      </c>
    </row>
    <row r="34" spans="1:13" x14ac:dyDescent="0.3">
      <c r="A34" s="4" t="str">
        <f>'[1]Class I-IA'!A34</f>
        <v>2009-00288</v>
      </c>
      <c r="B34" s="4" t="str">
        <f>'[1]Class I-IA'!B34</f>
        <v>Approved</v>
      </c>
      <c r="C34" s="5">
        <f>IF(ISBLANK('[1]Class I-IA'!F34),"NA",'[1]Class I-IA'!F34)</f>
        <v>40108</v>
      </c>
      <c r="D34" s="4" t="str">
        <f>IF(ISBLANK('[1]Class I-IA'!P34),"",'[1]Class I-IA'!P34)</f>
        <v/>
      </c>
      <c r="E34" s="4" t="str">
        <f>'[1]Class I-IA'!G34</f>
        <v>PPL Colebrook LFGTE - PPL Colebrook LFGTE</v>
      </c>
      <c r="F34" s="4" t="str">
        <f>'[1]Class I-IA'!I34</f>
        <v>Colebrook</v>
      </c>
      <c r="G34" s="4" t="str">
        <f>'[1]Class I-IA'!J34</f>
        <v>NH</v>
      </c>
      <c r="H34" s="4" t="str">
        <f>'[1]Class I-IA'!L34</f>
        <v>New Hampshire Electric Coopera</v>
      </c>
      <c r="I34" s="6">
        <f>'[1]Class I-IA'!N34</f>
        <v>0.8</v>
      </c>
      <c r="J34" s="4" t="str">
        <f>'[1]Class I-IA'!M34</f>
        <v>Landfill gas</v>
      </c>
      <c r="K34" s="4" t="str">
        <f>'[1]Class I-IA'!X34</f>
        <v>Yes</v>
      </c>
      <c r="L34" s="4" t="str">
        <f>'[1]Class I-IA'!Y34</f>
        <v>Yes</v>
      </c>
      <c r="M34" s="4" t="str">
        <f>'[1]Class I-IA'!Z34</f>
        <v>No</v>
      </c>
    </row>
    <row r="35" spans="1:13" x14ac:dyDescent="0.3">
      <c r="A35" s="4" t="str">
        <f>'[1]Class I-IA'!A35</f>
        <v>2009-00303</v>
      </c>
      <c r="B35" s="4" t="str">
        <f>'[1]Class I-IA'!B35</f>
        <v>Approved</v>
      </c>
      <c r="C35" s="5">
        <f>IF(ISBLANK('[1]Class I-IA'!F35),"NA",'[1]Class I-IA'!F35)</f>
        <v>40108</v>
      </c>
      <c r="D35" s="4" t="str">
        <f>IF(ISBLANK('[1]Class I-IA'!P35),"",'[1]Class I-IA'!P35)</f>
        <v/>
      </c>
      <c r="E35" s="4" t="str">
        <f>'[1]Class I-IA'!G35</f>
        <v>SEAMAN ENERGY LLC</v>
      </c>
      <c r="F35" s="4" t="str">
        <f>'[1]Class I-IA'!I35</f>
        <v>Gardiner</v>
      </c>
      <c r="G35" s="4" t="str">
        <f>'[1]Class I-IA'!J35</f>
        <v>MA</v>
      </c>
      <c r="H35" s="4" t="str">
        <f>'[1]Class I-IA'!L35</f>
        <v>Green Harbor Energy</v>
      </c>
      <c r="I35" s="6">
        <f>'[1]Class I-IA'!N35</f>
        <v>1</v>
      </c>
      <c r="J35" s="4" t="str">
        <f>'[1]Class I-IA'!M35</f>
        <v>Landfill gas</v>
      </c>
      <c r="K35" s="4" t="str">
        <f>'[1]Class I-IA'!X35</f>
        <v>Yes</v>
      </c>
      <c r="L35" s="4" t="str">
        <f>'[1]Class I-IA'!Y35</f>
        <v>Yes</v>
      </c>
      <c r="M35" s="4" t="str">
        <f>'[1]Class I-IA'!Z35</f>
        <v>No</v>
      </c>
    </row>
    <row r="36" spans="1:13" x14ac:dyDescent="0.3">
      <c r="A36" s="4" t="str">
        <f>'[1]Class I-IA'!A36</f>
        <v>2009-00370</v>
      </c>
      <c r="B36" s="4" t="str">
        <f>'[1]Class I-IA'!B36</f>
        <v>Approved</v>
      </c>
      <c r="C36" s="5">
        <f>IF(ISBLANK('[1]Class I-IA'!F36),"NA",'[1]Class I-IA'!F36)</f>
        <v>40119</v>
      </c>
      <c r="D36" s="4" t="str">
        <f>IF(ISBLANK('[1]Class I-IA'!P36),"",'[1]Class I-IA'!P36)</f>
        <v/>
      </c>
      <c r="E36" s="4" t="str">
        <f>'[1]Class I-IA'!G36</f>
        <v>UNDER5MW - FOX ISLAND WIND2</v>
      </c>
      <c r="F36" s="4" t="str">
        <f>'[1]Class I-IA'!I36</f>
        <v>ViNolhaven</v>
      </c>
      <c r="G36" s="4" t="str">
        <f>'[1]Class I-IA'!J36</f>
        <v>ME</v>
      </c>
      <c r="H36" s="4" t="str">
        <f>'[1]Class I-IA'!L36</f>
        <v>Vermont Public Power Supply Au</v>
      </c>
      <c r="I36" s="6">
        <f>'[1]Class I-IA'!N36</f>
        <v>4.5</v>
      </c>
      <c r="J36" s="4" t="str">
        <f>'[1]Class I-IA'!M36</f>
        <v>Wind</v>
      </c>
      <c r="K36" s="4" t="str">
        <f>'[1]Class I-IA'!X36</f>
        <v>Yes</v>
      </c>
      <c r="L36" s="4" t="str">
        <f>'[1]Class I-IA'!Y36</f>
        <v>Yes</v>
      </c>
      <c r="M36" s="4" t="str">
        <f>'[1]Class I-IA'!Z36</f>
        <v>No</v>
      </c>
    </row>
    <row r="37" spans="1:13" x14ac:dyDescent="0.3">
      <c r="A37" s="4" t="str">
        <f>'[1]Class I-IA'!A37</f>
        <v>2009-00386</v>
      </c>
      <c r="B37" s="4" t="str">
        <f>'[1]Class I-IA'!B37</f>
        <v>Approved</v>
      </c>
      <c r="C37" s="5">
        <f>IF(ISBLANK('[1]Class I-IA'!F37),"NA",'[1]Class I-IA'!F37)</f>
        <v>40248</v>
      </c>
      <c r="D37" s="4" t="str">
        <f>IF(ISBLANK('[1]Class I-IA'!P37),"",'[1]Class I-IA'!P37)</f>
        <v/>
      </c>
      <c r="E37" s="4" t="str">
        <f>'[1]Class I-IA'!G37</f>
        <v>MM LOWELL LANDFILL - QF</v>
      </c>
      <c r="F37" s="4" t="str">
        <f>'[1]Class I-IA'!I37</f>
        <v>Lowell</v>
      </c>
      <c r="G37" s="4" t="str">
        <f>'[1]Class I-IA'!J37</f>
        <v>MA</v>
      </c>
      <c r="H37" s="4" t="str">
        <f>'[1]Class I-IA'!L37</f>
        <v>CommonWealth New Bedford Energy LLC</v>
      </c>
      <c r="I37" s="6">
        <f>'[1]Class I-IA'!N37</f>
        <v>0.46</v>
      </c>
      <c r="J37" s="4" t="str">
        <f>'[1]Class I-IA'!M37</f>
        <v>Landfill gas</v>
      </c>
      <c r="K37" s="4" t="str">
        <f>'[1]Class I-IA'!X37</f>
        <v>Yes</v>
      </c>
      <c r="L37" s="4" t="str">
        <f>'[1]Class I-IA'!Y37</f>
        <v>Yes</v>
      </c>
      <c r="M37" s="4" t="str">
        <f>'[1]Class I-IA'!Z37</f>
        <v>No</v>
      </c>
    </row>
    <row r="38" spans="1:13" x14ac:dyDescent="0.3">
      <c r="A38" s="4" t="str">
        <f>'[1]Class I-IA'!A38</f>
        <v>2009-00389</v>
      </c>
      <c r="B38" s="4" t="str">
        <f>'[1]Class I-IA'!B38</f>
        <v>Approved</v>
      </c>
      <c r="C38" s="5">
        <f>IF(ISBLANK('[1]Class I-IA'!F38),"NA",'[1]Class I-IA'!F38)</f>
        <v>40190</v>
      </c>
      <c r="D38" s="4" t="str">
        <f>IF(ISBLANK('[1]Class I-IA'!P38),"",'[1]Class I-IA'!P38)</f>
        <v/>
      </c>
      <c r="E38" s="4" t="str">
        <f>'[1]Class I-IA'!G38</f>
        <v>GRTR NEW BEDFORD LFG UTIL PROJ</v>
      </c>
      <c r="F38" s="4" t="str">
        <f>'[1]Class I-IA'!I38</f>
        <v>New Bedford</v>
      </c>
      <c r="G38" s="4" t="str">
        <f>'[1]Class I-IA'!J38</f>
        <v>MA</v>
      </c>
      <c r="H38" s="4" t="str">
        <f>'[1]Class I-IA'!L38</f>
        <v>CommonWealth New Bedford Energy LLC</v>
      </c>
      <c r="I38" s="6">
        <f>'[1]Class I-IA'!N38</f>
        <v>3.3</v>
      </c>
      <c r="J38" s="4" t="str">
        <f>'[1]Class I-IA'!M38</f>
        <v>Landfill gas</v>
      </c>
      <c r="K38" s="4" t="str">
        <f>'[1]Class I-IA'!X38</f>
        <v>Yes</v>
      </c>
      <c r="L38" s="4" t="str">
        <f>'[1]Class I-IA'!Y38</f>
        <v>Yes</v>
      </c>
      <c r="M38" s="4" t="str">
        <f>'[1]Class I-IA'!Z38</f>
        <v>No</v>
      </c>
    </row>
    <row r="39" spans="1:13" x14ac:dyDescent="0.3">
      <c r="A39" s="4" t="str">
        <f>'[1]Class I-IA'!A39</f>
        <v>2009-00395</v>
      </c>
      <c r="B39" s="4" t="str">
        <f>'[1]Class I-IA'!B39</f>
        <v>Approved</v>
      </c>
      <c r="C39" s="5">
        <f>IF(ISBLANK('[1]Class I-IA'!F39),"NA",'[1]Class I-IA'!F39)</f>
        <v>40183</v>
      </c>
      <c r="D39" s="4" t="str">
        <f>IF(ISBLANK('[1]Class I-IA'!P39),"",'[1]Class I-IA'!P39)</f>
        <v/>
      </c>
      <c r="E39" s="4" t="str">
        <f>'[1]Class I-IA'!G39</f>
        <v>SAPPI NORTH AMERICA, INC</v>
      </c>
      <c r="F39" s="4" t="str">
        <f>'[1]Class I-IA'!I39</f>
        <v>Westbrook</v>
      </c>
      <c r="G39" s="4" t="str">
        <f>'[1]Class I-IA'!J39</f>
        <v>ME</v>
      </c>
      <c r="H39" s="4" t="str">
        <f>'[1]Class I-IA'!L39</f>
        <v>Sappi North America, Inc.</v>
      </c>
      <c r="I39" s="6">
        <f>'[1]Class I-IA'!N39</f>
        <v>50</v>
      </c>
      <c r="J39" s="4" t="str">
        <f>'[1]Class I-IA'!M39</f>
        <v>Biomass</v>
      </c>
      <c r="K39" s="4" t="str">
        <f>'[1]Class I-IA'!X39</f>
        <v>Yes</v>
      </c>
      <c r="L39" s="4" t="str">
        <f>'[1]Class I-IA'!Y39</f>
        <v>Yes</v>
      </c>
      <c r="M39" s="4" t="str">
        <f>'[1]Class I-IA'!Z39</f>
        <v>No</v>
      </c>
    </row>
    <row r="40" spans="1:13" x14ac:dyDescent="0.3">
      <c r="A40" s="4" t="str">
        <f>'[1]Class I-IA'!A40</f>
        <v>2010-00042</v>
      </c>
      <c r="B40" s="4" t="str">
        <f>'[1]Class I-IA'!B40</f>
        <v>Approved</v>
      </c>
      <c r="C40" s="5">
        <f>IF(ISBLANK('[1]Class I-IA'!F40),"NA",'[1]Class I-IA'!F40)</f>
        <v>40217</v>
      </c>
      <c r="D40" s="4" t="str">
        <f>IF(ISBLANK('[1]Class I-IA'!P40),"",'[1]Class I-IA'!P40)</f>
        <v/>
      </c>
      <c r="E40" s="4" t="str">
        <f>'[1]Class I-IA'!G40</f>
        <v>STETSON II WIND FARM</v>
      </c>
      <c r="F40" s="4" t="str">
        <f>'[1]Class I-IA'!I40</f>
        <v>T8R3</v>
      </c>
      <c r="G40" s="4" t="str">
        <f>'[1]Class I-IA'!J40</f>
        <v>ME</v>
      </c>
      <c r="H40" s="4" t="str">
        <f>'[1]Class I-IA'!L40</f>
        <v>TerraForm Power, LLC</v>
      </c>
      <c r="I40" s="6">
        <f>'[1]Class I-IA'!N40</f>
        <v>25.5</v>
      </c>
      <c r="J40" s="4" t="str">
        <f>'[1]Class I-IA'!M40</f>
        <v>Wind</v>
      </c>
      <c r="K40" s="4" t="str">
        <f>'[1]Class I-IA'!X40</f>
        <v>Yes</v>
      </c>
      <c r="L40" s="4" t="str">
        <f>'[1]Class I-IA'!Y40</f>
        <v>Yes</v>
      </c>
      <c r="M40" s="4" t="str">
        <f>'[1]Class I-IA'!Z40</f>
        <v>No</v>
      </c>
    </row>
    <row r="41" spans="1:13" x14ac:dyDescent="0.3">
      <c r="A41" s="4" t="str">
        <f>'[1]Class I-IA'!A41</f>
        <v>2010-00060</v>
      </c>
      <c r="B41" s="4" t="str">
        <f>'[1]Class I-IA'!B41</f>
        <v>Approved</v>
      </c>
      <c r="C41" s="5">
        <f>IF(ISBLANK('[1]Class I-IA'!F41),"NA",'[1]Class I-IA'!F41)</f>
        <v>40295</v>
      </c>
      <c r="D41" s="4" t="str">
        <f>IF(ISBLANK('[1]Class I-IA'!P41),"",'[1]Class I-IA'!P41)</f>
        <v>NON32780</v>
      </c>
      <c r="E41" s="4" t="str">
        <f>'[1]Class I-IA'!G41</f>
        <v>Avery</v>
      </c>
      <c r="F41" s="4" t="str">
        <f>'[1]Class I-IA'!I41</f>
        <v>Laconia</v>
      </c>
      <c r="G41" s="4" t="str">
        <f>'[1]Class I-IA'!J41</f>
        <v>NH</v>
      </c>
      <c r="H41" s="4" t="str">
        <f>'[1]Class I-IA'!L41</f>
        <v>Avery Hydro LLC</v>
      </c>
      <c r="I41" s="6">
        <f>'[1]Class I-IA'!N41</f>
        <v>0.46700000000000003</v>
      </c>
      <c r="J41" s="4" t="str">
        <f>'[1]Class I-IA'!M41</f>
        <v>Hydroelectric</v>
      </c>
      <c r="K41" s="4" t="str">
        <f>'[1]Class I-IA'!X41</f>
        <v>Yes</v>
      </c>
      <c r="L41" s="4" t="str">
        <f>'[1]Class I-IA'!Y41</f>
        <v>Yes</v>
      </c>
      <c r="M41" s="4" t="str">
        <f>'[1]Class I-IA'!Z41</f>
        <v>No</v>
      </c>
    </row>
    <row r="42" spans="1:13" x14ac:dyDescent="0.3">
      <c r="A42" s="4" t="str">
        <f>'[1]Class I-IA'!A42</f>
        <v>2010-00104</v>
      </c>
      <c r="B42" s="4" t="str">
        <f>'[1]Class I-IA'!B42</f>
        <v>Approved</v>
      </c>
      <c r="C42" s="5">
        <f>IF(ISBLANK('[1]Class I-IA'!F42),"NA",'[1]Class I-IA'!F42)</f>
        <v>40280</v>
      </c>
      <c r="D42" s="4" t="str">
        <f>IF(ISBLANK('[1]Class I-IA'!P42),"",'[1]Class I-IA'!P42)</f>
        <v/>
      </c>
      <c r="E42" s="4" t="str">
        <f>'[1]Class I-IA'!G42</f>
        <v>WYRE WYND HYDRO</v>
      </c>
      <c r="F42" s="4" t="str">
        <f>'[1]Class I-IA'!I42</f>
        <v>Jewett City</v>
      </c>
      <c r="G42" s="4" t="str">
        <f>'[1]Class I-IA'!J42</f>
        <v>CT</v>
      </c>
      <c r="H42" s="4" t="str">
        <f>'[1]Class I-IA'!L42</f>
        <v>Gravity Renewables, Inc</v>
      </c>
      <c r="I42" s="6">
        <f>'[1]Class I-IA'!N42</f>
        <v>2.78</v>
      </c>
      <c r="J42" s="4" t="str">
        <f>'[1]Class I-IA'!M42</f>
        <v>Hydroelectric</v>
      </c>
      <c r="K42" s="4" t="str">
        <f>'[1]Class I-IA'!X42</f>
        <v>Yes</v>
      </c>
      <c r="L42" s="4" t="str">
        <f>'[1]Class I-IA'!Y42</f>
        <v>Yes</v>
      </c>
      <c r="M42" s="4" t="str">
        <f>'[1]Class I-IA'!Z42</f>
        <v>No</v>
      </c>
    </row>
    <row r="43" spans="1:13" x14ac:dyDescent="0.3">
      <c r="A43" s="4" t="str">
        <f>'[1]Class I-IA'!A43</f>
        <v>2010-00127</v>
      </c>
      <c r="B43" s="4" t="str">
        <f>'[1]Class I-IA'!B43</f>
        <v>Approved</v>
      </c>
      <c r="C43" s="5">
        <f>IF(ISBLANK('[1]Class I-IA'!F43),"NA",'[1]Class I-IA'!F43)</f>
        <v>40331</v>
      </c>
      <c r="D43" s="4" t="str">
        <f>IF(ISBLANK('[1]Class I-IA'!P43),"",'[1]Class I-IA'!P43)</f>
        <v/>
      </c>
      <c r="E43" s="4" t="str">
        <f>'[1]Class I-IA'!G43</f>
        <v>Expera -- Biomass Boiler - Turbine #4</v>
      </c>
      <c r="F43" s="4" t="str">
        <f>'[1]Class I-IA'!I43</f>
        <v>Old Town</v>
      </c>
      <c r="G43" s="4" t="str">
        <f>'[1]Class I-IA'!J43</f>
        <v>ME</v>
      </c>
      <c r="H43" s="4" t="str">
        <f>'[1]Class I-IA'!L43</f>
        <v>Competitive Energy Services for Expera</v>
      </c>
      <c r="I43" s="6">
        <f>'[1]Class I-IA'!N43</f>
        <v>2</v>
      </c>
      <c r="J43" s="4" t="str">
        <f>'[1]Class I-IA'!M43</f>
        <v>Biomass</v>
      </c>
      <c r="K43" s="4" t="str">
        <f>'[1]Class I-IA'!X43</f>
        <v>Yes</v>
      </c>
      <c r="L43" s="4" t="str">
        <f>'[1]Class I-IA'!Y43</f>
        <v>Yes</v>
      </c>
      <c r="M43" s="4" t="str">
        <f>'[1]Class I-IA'!Z43</f>
        <v>No</v>
      </c>
    </row>
    <row r="44" spans="1:13" x14ac:dyDescent="0.3">
      <c r="A44" s="4" t="str">
        <f>'[1]Class I-IA'!A44</f>
        <v>2010-00189</v>
      </c>
      <c r="B44" s="4" t="str">
        <f>'[1]Class I-IA'!B44</f>
        <v>Approved</v>
      </c>
      <c r="C44" s="5">
        <f>IF(ISBLANK('[1]Class I-IA'!F44),"NA",'[1]Class I-IA'!F44)</f>
        <v>42627</v>
      </c>
      <c r="D44" s="4" t="str">
        <f>IF(ISBLANK('[1]Class I-IA'!P44),"",'[1]Class I-IA'!P44)</f>
        <v/>
      </c>
      <c r="E44" s="4" t="str">
        <f>'[1]Class I-IA'!G44</f>
        <v>COVANTA WEST ENFIELD</v>
      </c>
      <c r="F44" s="4" t="str">
        <f>'[1]Class I-IA'!I44</f>
        <v>West Enfield</v>
      </c>
      <c r="G44" s="4" t="str">
        <f>'[1]Class I-IA'!J44</f>
        <v>ME</v>
      </c>
      <c r="H44" s="4" t="str">
        <f>'[1]Class I-IA'!L44</f>
        <v>Stored Solar J&amp;WE, LLC</v>
      </c>
      <c r="I44" s="6">
        <f>'[1]Class I-IA'!N44</f>
        <v>27.5</v>
      </c>
      <c r="J44" s="4" t="str">
        <f>'[1]Class I-IA'!M44</f>
        <v>Biomass</v>
      </c>
      <c r="K44" s="4" t="str">
        <f>'[1]Class I-IA'!X44</f>
        <v>Yes</v>
      </c>
      <c r="L44" s="4" t="str">
        <f>'[1]Class I-IA'!Y44</f>
        <v>Yes</v>
      </c>
      <c r="M44" s="4" t="str">
        <f>'[1]Class I-IA'!Z44</f>
        <v>No</v>
      </c>
    </row>
    <row r="45" spans="1:13" x14ac:dyDescent="0.3">
      <c r="A45" s="4" t="str">
        <f>'[1]Class I-IA'!A45</f>
        <v>2010-00210</v>
      </c>
      <c r="B45" s="4" t="str">
        <f>'[1]Class I-IA'!B45</f>
        <v>Approved</v>
      </c>
      <c r="C45" s="5">
        <f>IF(ISBLANK('[1]Class I-IA'!F45),"NA",'[1]Class I-IA'!F45)</f>
        <v>41442</v>
      </c>
      <c r="D45" s="4" t="str">
        <f>IF(ISBLANK('[1]Class I-IA'!P45),"",'[1]Class I-IA'!P45)</f>
        <v/>
      </c>
      <c r="E45" s="4" t="str">
        <f>'[1]Class I-IA'!G45</f>
        <v>COVANTA JONESBORO</v>
      </c>
      <c r="F45" s="4" t="str">
        <f>'[1]Class I-IA'!I45</f>
        <v>Jonesboro</v>
      </c>
      <c r="G45" s="4" t="str">
        <f>'[1]Class I-IA'!J45</f>
        <v>ME</v>
      </c>
      <c r="H45" s="4" t="str">
        <f>'[1]Class I-IA'!L45</f>
        <v>Stored Solar J&amp;WE, LLC</v>
      </c>
      <c r="I45" s="6">
        <f>'[1]Class I-IA'!N45</f>
        <v>27.5</v>
      </c>
      <c r="J45" s="4" t="str">
        <f>'[1]Class I-IA'!M45</f>
        <v>Biomass</v>
      </c>
      <c r="K45" s="4" t="str">
        <f>'[1]Class I-IA'!X45</f>
        <v>Yes</v>
      </c>
      <c r="L45" s="4" t="str">
        <f>'[1]Class I-IA'!Y45</f>
        <v>No</v>
      </c>
      <c r="M45" s="4" t="str">
        <f>'[1]Class I-IA'!Z45</f>
        <v>No</v>
      </c>
    </row>
    <row r="46" spans="1:13" x14ac:dyDescent="0.3">
      <c r="A46" s="4" t="str">
        <f>'[1]Class I-IA'!A46</f>
        <v>2010-00224</v>
      </c>
      <c r="B46" s="4" t="str">
        <f>'[1]Class I-IA'!B46</f>
        <v>Approved</v>
      </c>
      <c r="C46" s="5">
        <f>IF(ISBLANK('[1]Class I-IA'!F46),"NA",'[1]Class I-IA'!F46)</f>
        <v>40381</v>
      </c>
      <c r="D46" s="4" t="str">
        <f>IF(ISBLANK('[1]Class I-IA'!P46),"",'[1]Class I-IA'!P46)</f>
        <v/>
      </c>
      <c r="E46" s="4" t="str">
        <f>'[1]Class I-IA'!G46</f>
        <v>SunGen StepGuys - SunGen StepGuys</v>
      </c>
      <c r="F46" s="4" t="str">
        <f>'[1]Class I-IA'!I46</f>
        <v>Alfred</v>
      </c>
      <c r="G46" s="4" t="str">
        <f>'[1]Class I-IA'!J46</f>
        <v>ME</v>
      </c>
      <c r="H46" s="4" t="str">
        <f>'[1]Class I-IA'!L46</f>
        <v>Talmage Solar Engineering, Inc.</v>
      </c>
      <c r="I46" s="6">
        <f>'[1]Class I-IA'!N46</f>
        <v>0.111</v>
      </c>
      <c r="J46" s="4" t="str">
        <f>'[1]Class I-IA'!M46</f>
        <v>Solar Photovoltaic</v>
      </c>
      <c r="K46" s="4" t="str">
        <f>'[1]Class I-IA'!X46</f>
        <v>Yes</v>
      </c>
      <c r="L46" s="4" t="str">
        <f>'[1]Class I-IA'!Y46</f>
        <v>Yes</v>
      </c>
      <c r="M46" s="4" t="str">
        <f>'[1]Class I-IA'!Z46</f>
        <v>No</v>
      </c>
    </row>
    <row r="47" spans="1:13" x14ac:dyDescent="0.3">
      <c r="A47" s="4" t="str">
        <f>'[1]Class I-IA'!A47</f>
        <v>2010-00254</v>
      </c>
      <c r="B47" s="4" t="str">
        <f>'[1]Class I-IA'!B47</f>
        <v>Approved</v>
      </c>
      <c r="C47" s="5">
        <f>IF(ISBLANK('[1]Class I-IA'!F47),"NA",'[1]Class I-IA'!F47)</f>
        <v>40445</v>
      </c>
      <c r="D47" s="4" t="str">
        <f>IF(ISBLANK('[1]Class I-IA'!P47),"",'[1]Class I-IA'!P47)</f>
        <v/>
      </c>
      <c r="E47" s="4" t="str">
        <f>'[1]Class I-IA'!G47</f>
        <v>THUNDERMIST HYDRO QF</v>
      </c>
      <c r="F47" s="4" t="str">
        <f>'[1]Class I-IA'!I47</f>
        <v>Woonsocket</v>
      </c>
      <c r="G47" s="4" t="str">
        <f>'[1]Class I-IA'!J47</f>
        <v>RI</v>
      </c>
      <c r="H47" s="4" t="str">
        <f>'[1]Class I-IA'!L47</f>
        <v>Thundermist Hydropower</v>
      </c>
      <c r="I47" s="6">
        <f>'[1]Class I-IA'!N47</f>
        <v>1.2</v>
      </c>
      <c r="J47" s="4" t="str">
        <f>'[1]Class I-IA'!M47</f>
        <v>Hydroelectric</v>
      </c>
      <c r="K47" s="4" t="str">
        <f>'[1]Class I-IA'!X47</f>
        <v>Yes</v>
      </c>
      <c r="L47" s="4" t="str">
        <f>'[1]Class I-IA'!Y47</f>
        <v>No</v>
      </c>
      <c r="M47" s="4" t="str">
        <f>'[1]Class I-IA'!Z47</f>
        <v>No</v>
      </c>
    </row>
    <row r="48" spans="1:13" x14ac:dyDescent="0.3">
      <c r="A48" s="4" t="str">
        <f>'[1]Class I-IA'!A48</f>
        <v>2011-00055</v>
      </c>
      <c r="B48" s="4" t="str">
        <f>'[1]Class I-IA'!B48</f>
        <v>Approved</v>
      </c>
      <c r="C48" s="5">
        <f>IF(ISBLANK('[1]Class I-IA'!F48),"NA",'[1]Class I-IA'!F48)</f>
        <v>40632</v>
      </c>
      <c r="D48" s="4" t="str">
        <f>IF(ISBLANK('[1]Class I-IA'!P48),"",'[1]Class I-IA'!P48)</f>
        <v/>
      </c>
      <c r="E48" s="4" t="str">
        <f>'[1]Class I-IA'!G48</f>
        <v>UNION GAS STATION</v>
      </c>
      <c r="F48" s="4" t="str">
        <f>'[1]Class I-IA'!I48</f>
        <v>Waterville</v>
      </c>
      <c r="G48" s="4" t="str">
        <f>'[1]Class I-IA'!J48</f>
        <v>ME</v>
      </c>
      <c r="H48" s="4" t="str">
        <f>'[1]Class I-IA'!L48</f>
        <v>Essex Hydro Associates, LLC</v>
      </c>
      <c r="I48" s="6">
        <f>'[1]Class I-IA'!N48</f>
        <v>1.8</v>
      </c>
      <c r="J48" s="4" t="str">
        <f>'[1]Class I-IA'!M48</f>
        <v>Hydroelectric</v>
      </c>
      <c r="K48" s="4" t="str">
        <f>'[1]Class I-IA'!X48</f>
        <v>Yes</v>
      </c>
      <c r="L48" s="4" t="str">
        <f>'[1]Class I-IA'!Y48</f>
        <v>No</v>
      </c>
      <c r="M48" s="4" t="str">
        <f>'[1]Class I-IA'!Z48</f>
        <v>No</v>
      </c>
    </row>
    <row r="49" spans="1:13" x14ac:dyDescent="0.3">
      <c r="A49" s="4" t="str">
        <f>'[1]Class I-IA'!A49</f>
        <v>2011-00102</v>
      </c>
      <c r="B49" s="4" t="str">
        <f>'[1]Class I-IA'!B49</f>
        <v>Approved</v>
      </c>
      <c r="C49" s="5">
        <f>IF(ISBLANK('[1]Class I-IA'!F49),"NA",'[1]Class I-IA'!F49)</f>
        <v>40870</v>
      </c>
      <c r="D49" s="4" t="str">
        <f>IF(ISBLANK('[1]Class I-IA'!P49),"",'[1]Class I-IA'!P49)</f>
        <v>MSS46976</v>
      </c>
      <c r="E49" s="4" t="str">
        <f>'[1]Class I-IA'!G49</f>
        <v>BUCKSPORT - G2 and G3</v>
      </c>
      <c r="F49" s="4" t="str">
        <f>'[1]Class I-IA'!I49</f>
        <v>Bucksport</v>
      </c>
      <c r="G49" s="4" t="str">
        <f>'[1]Class I-IA'!J49</f>
        <v>ME</v>
      </c>
      <c r="H49" s="4" t="str">
        <f>'[1]Class I-IA'!L49</f>
        <v>Bucksport Generation LLC</v>
      </c>
      <c r="I49" s="6">
        <f>'[1]Class I-IA'!N49</f>
        <v>10</v>
      </c>
      <c r="J49" s="4" t="str">
        <f>'[1]Class I-IA'!M49</f>
        <v>Biomass</v>
      </c>
      <c r="K49" s="4" t="str">
        <f>'[1]Class I-IA'!X49</f>
        <v>Yes</v>
      </c>
      <c r="L49" s="4" t="str">
        <f>'[1]Class I-IA'!Y49</f>
        <v>Yes</v>
      </c>
      <c r="M49" s="4" t="str">
        <f>'[1]Class I-IA'!Z49</f>
        <v>No</v>
      </c>
    </row>
    <row r="50" spans="1:13" x14ac:dyDescent="0.3">
      <c r="A50" s="4" t="str">
        <f>'[1]Class I-IA'!A50</f>
        <v>2011-00159</v>
      </c>
      <c r="B50" s="4" t="str">
        <f>'[1]Class I-IA'!B50</f>
        <v>Approved</v>
      </c>
      <c r="C50" s="5">
        <f>IF(ISBLANK('[1]Class I-IA'!F50),"NA",'[1]Class I-IA'!F50)</f>
        <v>40739</v>
      </c>
      <c r="D50" s="4" t="str">
        <f>IF(ISBLANK('[1]Class I-IA'!P50),"",'[1]Class I-IA'!P50)</f>
        <v/>
      </c>
      <c r="E50" s="4" t="str">
        <f>'[1]Class I-IA'!G50</f>
        <v>ROLLINS WIND Farm</v>
      </c>
      <c r="F50" s="4" t="str">
        <f>'[1]Class I-IA'!I50</f>
        <v>Lincoln</v>
      </c>
      <c r="G50" s="4" t="str">
        <f>'[1]Class I-IA'!J50</f>
        <v>ME</v>
      </c>
      <c r="H50" s="4" t="str">
        <f>'[1]Class I-IA'!L50</f>
        <v>Evergreen Wind Power II, LLC</v>
      </c>
      <c r="I50" s="6">
        <f>'[1]Class I-IA'!N50</f>
        <v>60</v>
      </c>
      <c r="J50" s="4" t="str">
        <f>'[1]Class I-IA'!M50</f>
        <v>Wind</v>
      </c>
      <c r="K50" s="4" t="str">
        <f>'[1]Class I-IA'!X50</f>
        <v>Yes</v>
      </c>
      <c r="L50" s="4" t="str">
        <f>'[1]Class I-IA'!Y50</f>
        <v>Yes</v>
      </c>
      <c r="M50" s="4" t="str">
        <f>'[1]Class I-IA'!Z50</f>
        <v>No</v>
      </c>
    </row>
    <row r="51" spans="1:13" x14ac:dyDescent="0.3">
      <c r="A51" s="4" t="str">
        <f>'[1]Class I-IA'!A51</f>
        <v>2011-00166</v>
      </c>
      <c r="B51" s="4" t="str">
        <f>'[1]Class I-IA'!B51</f>
        <v>Approved</v>
      </c>
      <c r="C51" s="5">
        <f>IF(ISBLANK('[1]Class I-IA'!F51),"NA",'[1]Class I-IA'!F51)</f>
        <v>40687</v>
      </c>
      <c r="D51" s="4" t="str">
        <f>IF(ISBLANK('[1]Class I-IA'!P51),"",'[1]Class I-IA'!P51)</f>
        <v/>
      </c>
      <c r="E51" s="4" t="str">
        <f>'[1]Class I-IA'!G51</f>
        <v>EXETER AGRI ENERGY</v>
      </c>
      <c r="F51" s="4" t="str">
        <f>'[1]Class I-IA'!I51</f>
        <v>Exeter</v>
      </c>
      <c r="G51" s="4" t="str">
        <f>'[1]Class I-IA'!J51</f>
        <v>ME</v>
      </c>
      <c r="H51" s="4" t="str">
        <f>'[1]Class I-IA'!L51</f>
        <v>Exeter Agri-Energy, LLC</v>
      </c>
      <c r="I51" s="6">
        <f>'[1]Class I-IA'!N51</f>
        <v>2.98</v>
      </c>
      <c r="J51" s="4" t="str">
        <f>'[1]Class I-IA'!M51</f>
        <v>Digester gas</v>
      </c>
      <c r="K51" s="4" t="str">
        <f>'[1]Class I-IA'!X51</f>
        <v>Yes</v>
      </c>
      <c r="L51" s="4" t="str">
        <f>'[1]Class I-IA'!Y51</f>
        <v>Yes</v>
      </c>
      <c r="M51" s="4" t="str">
        <f>'[1]Class I-IA'!Z51</f>
        <v>No</v>
      </c>
    </row>
    <row r="52" spans="1:13" x14ac:dyDescent="0.3">
      <c r="A52" s="4" t="str">
        <f>'[1]Class I-IA'!A52</f>
        <v>2011-00325</v>
      </c>
      <c r="B52" s="4" t="str">
        <f>'[1]Class I-IA'!B52</f>
        <v>Approved</v>
      </c>
      <c r="C52" s="5">
        <f>IF(ISBLANK('[1]Class I-IA'!F52),"NA",'[1]Class I-IA'!F52)</f>
        <v>40814</v>
      </c>
      <c r="D52" s="4" t="str">
        <f>IF(ISBLANK('[1]Class I-IA'!P52),"",'[1]Class I-IA'!P52)</f>
        <v/>
      </c>
      <c r="E52" s="4" t="str">
        <f>'[1]Class I-IA'!G52</f>
        <v>SHEFFIELD WIND PLANT</v>
      </c>
      <c r="F52" s="4" t="str">
        <f>'[1]Class I-IA'!I52</f>
        <v>Sheffield</v>
      </c>
      <c r="G52" s="4" t="str">
        <f>'[1]Class I-IA'!J52</f>
        <v>VT</v>
      </c>
      <c r="H52" s="4" t="str">
        <f>'[1]Class I-IA'!L52</f>
        <v>TerraForm Power, LLC</v>
      </c>
      <c r="I52" s="6">
        <f>'[1]Class I-IA'!N52</f>
        <v>40</v>
      </c>
      <c r="J52" s="4" t="str">
        <f>'[1]Class I-IA'!M52</f>
        <v>Wind</v>
      </c>
      <c r="K52" s="4" t="str">
        <f>'[1]Class I-IA'!X52</f>
        <v>Yes</v>
      </c>
      <c r="L52" s="4" t="str">
        <f>'[1]Class I-IA'!Y52</f>
        <v>Yes</v>
      </c>
      <c r="M52" s="4" t="str">
        <f>'[1]Class I-IA'!Z52</f>
        <v>No</v>
      </c>
    </row>
    <row r="53" spans="1:13" x14ac:dyDescent="0.3">
      <c r="A53" s="4" t="str">
        <f>'[1]Class I-IA'!A53</f>
        <v>2011-00374</v>
      </c>
      <c r="B53" s="4" t="str">
        <f>'[1]Class I-IA'!B53</f>
        <v>Approved</v>
      </c>
      <c r="C53" s="5">
        <f>IF(ISBLANK('[1]Class I-IA'!F53),"NA",'[1]Class I-IA'!F53)</f>
        <v>41439</v>
      </c>
      <c r="D53" s="4" t="str">
        <f>IF(ISBLANK('[1]Class I-IA'!P53),"",'[1]Class I-IA'!P53)</f>
        <v/>
      </c>
      <c r="E53" s="4" t="str">
        <f>'[1]Class I-IA'!G53</f>
        <v>ReEnergy Fort Fairfield - Fort Fairfield</v>
      </c>
      <c r="F53" s="4" t="str">
        <f>'[1]Class I-IA'!I53</f>
        <v>Fort Fairfield</v>
      </c>
      <c r="G53" s="4" t="str">
        <f>'[1]Class I-IA'!J53</f>
        <v>ME</v>
      </c>
      <c r="H53" s="4" t="str">
        <f>'[1]Class I-IA'!L53</f>
        <v>ReEnergy Stratton LLC</v>
      </c>
      <c r="I53" s="6">
        <f>'[1]Class I-IA'!N53</f>
        <v>36</v>
      </c>
      <c r="J53" s="4" t="str">
        <f>'[1]Class I-IA'!M53</f>
        <v>Wood</v>
      </c>
      <c r="K53" s="4" t="str">
        <f>'[1]Class I-IA'!X53</f>
        <v>Yes</v>
      </c>
      <c r="L53" s="4" t="str">
        <f>'[1]Class I-IA'!Y53</f>
        <v>Yes</v>
      </c>
      <c r="M53" s="4" t="str">
        <f>'[1]Class I-IA'!Z53</f>
        <v>No</v>
      </c>
    </row>
    <row r="54" spans="1:13" x14ac:dyDescent="0.3">
      <c r="A54" s="4" t="str">
        <f>'[1]Class I-IA'!A54</f>
        <v>2011-00379</v>
      </c>
      <c r="B54" s="4" t="str">
        <f>'[1]Class I-IA'!B54</f>
        <v>Approved</v>
      </c>
      <c r="C54" s="5">
        <f>IF(ISBLANK('[1]Class I-IA'!F54),"NA",'[1]Class I-IA'!F54)</f>
        <v>40840</v>
      </c>
      <c r="D54" s="4" t="str">
        <f>IF(ISBLANK('[1]Class I-IA'!P54),"",'[1]Class I-IA'!P54)</f>
        <v/>
      </c>
      <c r="E54" s="4" t="str">
        <f>'[1]Class I-IA'!G54</f>
        <v>RECORD HILL WIND</v>
      </c>
      <c r="F54" s="4" t="str">
        <f>'[1]Class I-IA'!I54</f>
        <v>Roxbury</v>
      </c>
      <c r="G54" s="4" t="str">
        <f>'[1]Class I-IA'!J54</f>
        <v>ME</v>
      </c>
      <c r="H54" s="4" t="str">
        <f>'[1]Class I-IA'!L54</f>
        <v>Record Hill Wind LLC</v>
      </c>
      <c r="I54" s="6">
        <f>'[1]Class I-IA'!N54</f>
        <v>50.6</v>
      </c>
      <c r="J54" s="4" t="str">
        <f>'[1]Class I-IA'!M54</f>
        <v>Wind</v>
      </c>
      <c r="K54" s="4" t="str">
        <f>'[1]Class I-IA'!X54</f>
        <v>Yes</v>
      </c>
      <c r="L54" s="4" t="str">
        <f>'[1]Class I-IA'!Y54</f>
        <v>Yes</v>
      </c>
      <c r="M54" s="4" t="str">
        <f>'[1]Class I-IA'!Z54</f>
        <v>No</v>
      </c>
    </row>
    <row r="55" spans="1:13" x14ac:dyDescent="0.3">
      <c r="A55" s="4" t="str">
        <f>'[1]Class I-IA'!A55</f>
        <v>2012-00039</v>
      </c>
      <c r="B55" s="4" t="str">
        <f>'[1]Class I-IA'!B55</f>
        <v>Approved</v>
      </c>
      <c r="C55" s="5">
        <f>IF(ISBLANK('[1]Class I-IA'!F55),"NA",'[1]Class I-IA'!F55)</f>
        <v>40938</v>
      </c>
      <c r="D55" s="4" t="str">
        <f>IF(ISBLANK('[1]Class I-IA'!P55),"",'[1]Class I-IA'!P55)</f>
        <v/>
      </c>
      <c r="E55" s="4" t="str">
        <f>'[1]Class I-IA'!G55</f>
        <v>SOUTHBRIDGE LANDFILL</v>
      </c>
      <c r="F55" s="4" t="str">
        <f>'[1]Class I-IA'!I55</f>
        <v>Southbridge</v>
      </c>
      <c r="G55" s="4" t="str">
        <f>'[1]Class I-IA'!J55</f>
        <v>MA</v>
      </c>
      <c r="H55" s="4" t="str">
        <f>'[1]Class I-IA'!L55</f>
        <v>NextEra Energy Marketing</v>
      </c>
      <c r="I55" s="6">
        <f>'[1]Class I-IA'!N55</f>
        <v>1.6</v>
      </c>
      <c r="J55" s="4" t="str">
        <f>'[1]Class I-IA'!M55</f>
        <v>Landfill gas</v>
      </c>
      <c r="K55" s="4" t="str">
        <f>'[1]Class I-IA'!X55</f>
        <v>Yes</v>
      </c>
      <c r="L55" s="4" t="str">
        <f>'[1]Class I-IA'!Y55</f>
        <v>Yes</v>
      </c>
      <c r="M55" s="4" t="str">
        <f>'[1]Class I-IA'!Z55</f>
        <v>No</v>
      </c>
    </row>
    <row r="56" spans="1:13" x14ac:dyDescent="0.3">
      <c r="A56" s="4" t="str">
        <f>'[1]Class I-IA'!A56</f>
        <v>2012-00081</v>
      </c>
      <c r="B56" s="4" t="str">
        <f>'[1]Class I-IA'!B56</f>
        <v>Approved</v>
      </c>
      <c r="C56" s="5">
        <f>IF(ISBLANK('[1]Class I-IA'!F56),"NA",'[1]Class I-IA'!F56)</f>
        <v>41177</v>
      </c>
      <c r="D56" s="4" t="str">
        <f>IF(ISBLANK('[1]Class I-IA'!P56),"",'[1]Class I-IA'!P56)</f>
        <v/>
      </c>
      <c r="E56" s="4" t="str">
        <f>'[1]Class I-IA'!G56</f>
        <v>ORANGE HYDRO 2</v>
      </c>
      <c r="F56" s="4" t="str">
        <f>'[1]Class I-IA'!I56</f>
        <v>Orange</v>
      </c>
      <c r="G56" s="4" t="str">
        <f>'[1]Class I-IA'!J56</f>
        <v>MA</v>
      </c>
      <c r="H56" s="4" t="str">
        <f>'[1]Class I-IA'!L56</f>
        <v>O'Connell Development Group Inc.</v>
      </c>
      <c r="I56" s="6">
        <f>'[1]Class I-IA'!N56</f>
        <v>0.45500000000000002</v>
      </c>
      <c r="J56" s="4" t="str">
        <f>'[1]Class I-IA'!M56</f>
        <v>Hydroelectric</v>
      </c>
      <c r="K56" s="4" t="str">
        <f>'[1]Class I-IA'!X56</f>
        <v>Yes</v>
      </c>
      <c r="L56" s="4" t="str">
        <f>'[1]Class I-IA'!Y56</f>
        <v>Yes</v>
      </c>
      <c r="M56" s="4" t="str">
        <f>'[1]Class I-IA'!Z56</f>
        <v>No</v>
      </c>
    </row>
    <row r="57" spans="1:13" x14ac:dyDescent="0.3">
      <c r="A57" s="4" t="str">
        <f>'[1]Class I-IA'!A57</f>
        <v>2012-00087</v>
      </c>
      <c r="B57" s="4" t="str">
        <f>'[1]Class I-IA'!B57</f>
        <v>Approved</v>
      </c>
      <c r="C57" s="5">
        <f>IF(ISBLANK('[1]Class I-IA'!F57),"NA",'[1]Class I-IA'!F57)</f>
        <v>41009</v>
      </c>
      <c r="D57" s="4" t="str">
        <f>IF(ISBLANK('[1]Class I-IA'!P57),"",'[1]Class I-IA'!P57)</f>
        <v/>
      </c>
      <c r="E57" s="4" t="str">
        <f>'[1]Class I-IA'!G57</f>
        <v>Moose River Lumber - Moose River Unit #1</v>
      </c>
      <c r="F57" s="4" t="str">
        <f>'[1]Class I-IA'!I57</f>
        <v>Moose River</v>
      </c>
      <c r="G57" s="4" t="str">
        <f>'[1]Class I-IA'!J57</f>
        <v>ME</v>
      </c>
      <c r="H57" s="4" t="str">
        <f>'[1]Class I-IA'!L57</f>
        <v>MRL Energy LLC</v>
      </c>
      <c r="I57" s="6">
        <f>'[1]Class I-IA'!N57</f>
        <v>0.46500000000000002</v>
      </c>
      <c r="J57" s="4" t="str">
        <f>'[1]Class I-IA'!M57</f>
        <v>Biomass</v>
      </c>
      <c r="K57" s="4" t="str">
        <f>'[1]Class I-IA'!X57</f>
        <v>Yes</v>
      </c>
      <c r="L57" s="4" t="str">
        <f>'[1]Class I-IA'!Y57</f>
        <v>Yes</v>
      </c>
      <c r="M57" s="4" t="str">
        <f>'[1]Class I-IA'!Z57</f>
        <v>No</v>
      </c>
    </row>
    <row r="58" spans="1:13" x14ac:dyDescent="0.3">
      <c r="A58" s="4" t="str">
        <f>'[1]Class I-IA'!A58</f>
        <v>2012-00108</v>
      </c>
      <c r="B58" s="4" t="str">
        <f>'[1]Class I-IA'!B58</f>
        <v>Approved</v>
      </c>
      <c r="C58" s="5">
        <f>IF(ISBLANK('[1]Class I-IA'!F58),"NA",'[1]Class I-IA'!F58)</f>
        <v>40982</v>
      </c>
      <c r="D58" s="4" t="str">
        <f>IF(ISBLANK('[1]Class I-IA'!P58),"",'[1]Class I-IA'!P58)</f>
        <v/>
      </c>
      <c r="E58" s="4" t="str">
        <f>'[1]Class I-IA'!G58</f>
        <v>Cobscook Bay Tidal Energy Project</v>
      </c>
      <c r="F58" s="4" t="str">
        <f>'[1]Class I-IA'!I58</f>
        <v>Lubec</v>
      </c>
      <c r="G58" s="4" t="str">
        <f>'[1]Class I-IA'!J58</f>
        <v>ME</v>
      </c>
      <c r="H58" s="4" t="str">
        <f>'[1]Class I-IA'!L58</f>
        <v>ORPC Maine LLC</v>
      </c>
      <c r="I58" s="6">
        <f>'[1]Class I-IA'!N58</f>
        <v>0.9</v>
      </c>
      <c r="J58" s="4" t="str">
        <f>'[1]Class I-IA'!M58</f>
        <v>Ocean Tidal</v>
      </c>
      <c r="K58" s="4" t="str">
        <f>'[1]Class I-IA'!X58</f>
        <v>Yes</v>
      </c>
      <c r="L58" s="4" t="str">
        <f>'[1]Class I-IA'!Y58</f>
        <v>Yes</v>
      </c>
      <c r="M58" s="4" t="str">
        <f>'[1]Class I-IA'!Z58</f>
        <v>No</v>
      </c>
    </row>
    <row r="59" spans="1:13" x14ac:dyDescent="0.3">
      <c r="A59" s="4" t="str">
        <f>'[1]Class I-IA'!A59</f>
        <v>2012-00166</v>
      </c>
      <c r="B59" s="4" t="str">
        <f>'[1]Class I-IA'!B59</f>
        <v>Approved</v>
      </c>
      <c r="C59" s="5">
        <f>IF(ISBLANK('[1]Class I-IA'!F59),"NA",'[1]Class I-IA'!F59)</f>
        <v>41099</v>
      </c>
      <c r="D59" s="4" t="str">
        <f>IF(ISBLANK('[1]Class I-IA'!P59),"",'[1]Class I-IA'!P59)</f>
        <v/>
      </c>
      <c r="E59" s="4" t="str">
        <f>'[1]Class I-IA'!G59</f>
        <v xml:space="preserve">KEZAR MIDDLE FALLS </v>
      </c>
      <c r="F59" s="4" t="str">
        <f>'[1]Class I-IA'!I59</f>
        <v>Porter and Parsonfield</v>
      </c>
      <c r="G59" s="4" t="str">
        <f>'[1]Class I-IA'!J59</f>
        <v>ME</v>
      </c>
      <c r="H59" s="4" t="str">
        <f>'[1]Class I-IA'!L59</f>
        <v>Eagle Creek Development Holdings, LLC</v>
      </c>
      <c r="I59" s="6">
        <f>'[1]Class I-IA'!N59</f>
        <v>0.15</v>
      </c>
      <c r="J59" s="4" t="str">
        <f>'[1]Class I-IA'!M59</f>
        <v>Hydroelectric</v>
      </c>
      <c r="K59" s="4" t="str">
        <f>'[1]Class I-IA'!X59</f>
        <v>Yes</v>
      </c>
      <c r="L59" s="4" t="str">
        <f>'[1]Class I-IA'!Y59</f>
        <v>No</v>
      </c>
      <c r="M59" s="4" t="str">
        <f>'[1]Class I-IA'!Z59</f>
        <v>No</v>
      </c>
    </row>
    <row r="60" spans="1:13" x14ac:dyDescent="0.3">
      <c r="A60" s="4" t="str">
        <f>'[1]Class I-IA'!A60</f>
        <v>2012-00203</v>
      </c>
      <c r="B60" s="4" t="str">
        <f>'[1]Class I-IA'!B60</f>
        <v>Approved</v>
      </c>
      <c r="C60" s="5">
        <f>IF(ISBLANK('[1]Class I-IA'!F60),"NA",'[1]Class I-IA'!F60)</f>
        <v>41555</v>
      </c>
      <c r="D60" s="4" t="str">
        <f>IF(ISBLANK('[1]Class I-IA'!P60),"",'[1]Class I-IA'!P60)</f>
        <v/>
      </c>
      <c r="E60" s="4" t="str">
        <f>'[1]Class I-IA'!G60</f>
        <v>YORK HYDRO</v>
      </c>
      <c r="F60" s="4" t="str">
        <f>'[1]Class I-IA'!I60</f>
        <v>Sanford and Kennebunk</v>
      </c>
      <c r="G60" s="4" t="str">
        <f>'[1]Class I-IA'!J60</f>
        <v>ME</v>
      </c>
      <c r="H60" s="4" t="str">
        <f>'[1]Class I-IA'!L60</f>
        <v>Blackstone Hydro, Inc.</v>
      </c>
      <c r="I60" s="6">
        <f>'[1]Class I-IA'!N60</f>
        <v>1.095</v>
      </c>
      <c r="J60" s="4" t="str">
        <f>'[1]Class I-IA'!M60</f>
        <v>Hydroelectric</v>
      </c>
      <c r="K60" s="4" t="str">
        <f>'[1]Class I-IA'!X60</f>
        <v>Yes</v>
      </c>
      <c r="L60" s="4" t="str">
        <f>'[1]Class I-IA'!Y60</f>
        <v>Yes</v>
      </c>
      <c r="M60" s="4" t="str">
        <f>'[1]Class I-IA'!Z60</f>
        <v>No</v>
      </c>
    </row>
    <row r="61" spans="1:13" x14ac:dyDescent="0.3">
      <c r="A61" s="4" t="str">
        <f>'[1]Class I-IA'!A61</f>
        <v>2012-00231</v>
      </c>
      <c r="B61" s="4" t="str">
        <f>'[1]Class I-IA'!B61</f>
        <v>Approved</v>
      </c>
      <c r="C61" s="5">
        <f>IF(ISBLANK('[1]Class I-IA'!F61),"NA",'[1]Class I-IA'!F61)</f>
        <v>41080</v>
      </c>
      <c r="D61" s="4" t="str">
        <f>IF(ISBLANK('[1]Class I-IA'!P61),"",'[1]Class I-IA'!P61)</f>
        <v/>
      </c>
      <c r="E61" s="4" t="str">
        <f>'[1]Class I-IA'!G61</f>
        <v>GWH Moody School</v>
      </c>
      <c r="F61" s="4" t="str">
        <f>'[1]Class I-IA'!I61</f>
        <v>Hinckley</v>
      </c>
      <c r="G61" s="4" t="str">
        <f>'[1]Class I-IA'!J61</f>
        <v>ME</v>
      </c>
      <c r="H61" s="4" t="str">
        <f>'[1]Class I-IA'!L61</f>
        <v>ReVision Energy Inc.</v>
      </c>
      <c r="I61" s="6">
        <f>'[1]Class I-IA'!N61</f>
        <v>2.5999999999999999E-2</v>
      </c>
      <c r="J61" s="4" t="str">
        <f>'[1]Class I-IA'!M61</f>
        <v>Solar Photovoltaic</v>
      </c>
      <c r="K61" s="4" t="str">
        <f>'[1]Class I-IA'!X61</f>
        <v>Yes</v>
      </c>
      <c r="L61" s="4" t="str">
        <f>'[1]Class I-IA'!Y61</f>
        <v>Yes</v>
      </c>
      <c r="M61" s="4" t="str">
        <f>'[1]Class I-IA'!Z61</f>
        <v>No</v>
      </c>
    </row>
    <row r="62" spans="1:13" x14ac:dyDescent="0.3">
      <c r="A62" s="4" t="str">
        <f>'[1]Class I-IA'!A62</f>
        <v>2012-00240</v>
      </c>
      <c r="B62" s="4" t="str">
        <f>'[1]Class I-IA'!B62</f>
        <v>Approved</v>
      </c>
      <c r="C62" s="5">
        <f>IF(ISBLANK('[1]Class I-IA'!F62),"NA",'[1]Class I-IA'!F62)</f>
        <v>41162</v>
      </c>
      <c r="D62" s="4" t="str">
        <f>IF(ISBLANK('[1]Class I-IA'!P62),"",'[1]Class I-IA'!P62)</f>
        <v/>
      </c>
      <c r="E62" s="4" t="str">
        <f>'[1]Class I-IA'!G62</f>
        <v>HIGHGATE - HIGHGATE FALLS UNIT #5</v>
      </c>
      <c r="F62" s="4" t="str">
        <f>'[1]Class I-IA'!I62</f>
        <v>Highgate</v>
      </c>
      <c r="G62" s="4" t="str">
        <f>'[1]Class I-IA'!J62</f>
        <v>VT</v>
      </c>
      <c r="H62" s="4" t="str">
        <f>'[1]Class I-IA'!L62</f>
        <v>Vermont Public Power Supply Au</v>
      </c>
      <c r="I62" s="6">
        <f>'[1]Class I-IA'!N62</f>
        <v>0.8</v>
      </c>
      <c r="J62" s="4" t="str">
        <f>'[1]Class I-IA'!M62</f>
        <v>Hydroelectric</v>
      </c>
      <c r="K62" s="4" t="str">
        <f>'[1]Class I-IA'!X62</f>
        <v>Yes</v>
      </c>
      <c r="L62" s="4" t="str">
        <f>'[1]Class I-IA'!Y62</f>
        <v>Yes</v>
      </c>
      <c r="M62" s="4" t="str">
        <f>'[1]Class I-IA'!Z62</f>
        <v>No</v>
      </c>
    </row>
    <row r="63" spans="1:13" x14ac:dyDescent="0.3">
      <c r="A63" s="4" t="str">
        <f>'[1]Class I-IA'!A63</f>
        <v>2012-00276</v>
      </c>
      <c r="B63" s="4" t="str">
        <f>'[1]Class I-IA'!B63</f>
        <v>Approved</v>
      </c>
      <c r="C63" s="5">
        <f>IF(ISBLANK('[1]Class I-IA'!F63),"NA",'[1]Class I-IA'!F63)</f>
        <v>41086</v>
      </c>
      <c r="D63" s="4" t="str">
        <f>IF(ISBLANK('[1]Class I-IA'!P63),"",'[1]Class I-IA'!P63)</f>
        <v/>
      </c>
      <c r="E63" s="4" t="str">
        <f>'[1]Class I-IA'!G63</f>
        <v>Steuben Landfill Generator RI - Steuben REC LFGE RI</v>
      </c>
      <c r="F63" s="4" t="str">
        <f>'[1]Class I-IA'!I63</f>
        <v>Bath</v>
      </c>
      <c r="G63" s="4" t="str">
        <f>'[1]Class I-IA'!J63</f>
        <v>NY</v>
      </c>
      <c r="H63" s="4" t="str">
        <f>'[1]Class I-IA'!L63</f>
        <v>APX GIS Administrator</v>
      </c>
      <c r="I63" s="6">
        <f>'[1]Class I-IA'!N63</f>
        <v>3.2</v>
      </c>
      <c r="J63" s="4" t="str">
        <f>'[1]Class I-IA'!M63</f>
        <v>Landfill gas</v>
      </c>
      <c r="K63" s="4" t="str">
        <f>'[1]Class I-IA'!X63</f>
        <v>Yes</v>
      </c>
      <c r="L63" s="4" t="str">
        <f>'[1]Class I-IA'!Y63</f>
        <v>Yes</v>
      </c>
      <c r="M63" s="4" t="str">
        <f>'[1]Class I-IA'!Z63</f>
        <v>No</v>
      </c>
    </row>
    <row r="64" spans="1:13" x14ac:dyDescent="0.3">
      <c r="A64" s="4" t="str">
        <f>'[1]Class I-IA'!A64</f>
        <v>2012-00282</v>
      </c>
      <c r="B64" s="4" t="str">
        <f>'[1]Class I-IA'!B64</f>
        <v>Approved</v>
      </c>
      <c r="C64" s="5">
        <f>IF(ISBLANK('[1]Class I-IA'!F64),"NA",'[1]Class I-IA'!F64)</f>
        <v>41137</v>
      </c>
      <c r="D64" s="4" t="str">
        <f>IF(ISBLANK('[1]Class I-IA'!P64),"",'[1]Class I-IA'!P64)</f>
        <v/>
      </c>
      <c r="E64" s="4" t="str">
        <f>'[1]Class I-IA'!G64</f>
        <v>Irving Forest Products - Unit #1</v>
      </c>
      <c r="F64" s="4" t="str">
        <f>'[1]Class I-IA'!I64</f>
        <v>Dixfield</v>
      </c>
      <c r="G64" s="4" t="str">
        <f>'[1]Class I-IA'!J64</f>
        <v>ME</v>
      </c>
      <c r="H64" s="4" t="str">
        <f>'[1]Class I-IA'!L64</f>
        <v>Irving Forest Products, Inc</v>
      </c>
      <c r="I64" s="6">
        <f>'[1]Class I-IA'!N64</f>
        <v>0.72499999999999998</v>
      </c>
      <c r="J64" s="4" t="str">
        <f>'[1]Class I-IA'!M64</f>
        <v>Biomass</v>
      </c>
      <c r="K64" s="4" t="str">
        <f>'[1]Class I-IA'!X64</f>
        <v>Yes</v>
      </c>
      <c r="L64" s="4" t="str">
        <f>'[1]Class I-IA'!Y64</f>
        <v>Yes</v>
      </c>
      <c r="M64" s="4" t="str">
        <f>'[1]Class I-IA'!Z64</f>
        <v>No</v>
      </c>
    </row>
    <row r="65" spans="1:13" x14ac:dyDescent="0.3">
      <c r="A65" s="4" t="str">
        <f>'[1]Class I-IA'!A65</f>
        <v>2012-00439</v>
      </c>
      <c r="B65" s="4" t="str">
        <f>'[1]Class I-IA'!B65</f>
        <v>Approved</v>
      </c>
      <c r="C65" s="5">
        <f>IF(ISBLANK('[1]Class I-IA'!F65),"NA",'[1]Class I-IA'!F65)</f>
        <v>41627</v>
      </c>
      <c r="D65" s="4" t="str">
        <f>IF(ISBLANK('[1]Class I-IA'!P65),"",'[1]Class I-IA'!P65)</f>
        <v/>
      </c>
      <c r="E65" s="4" t="str">
        <f>'[1]Class I-IA'!G65</f>
        <v>Rumford Paper Company - No4</v>
      </c>
      <c r="F65" s="4" t="str">
        <f>'[1]Class I-IA'!I65</f>
        <v>Rumford</v>
      </c>
      <c r="G65" s="4" t="str">
        <f>'[1]Class I-IA'!J65</f>
        <v>ME</v>
      </c>
      <c r="H65" s="4" t="str">
        <f>'[1]Class I-IA'!L65</f>
        <v>ND Paper Inc.</v>
      </c>
      <c r="I65" s="6">
        <f>'[1]Class I-IA'!N65</f>
        <v>38</v>
      </c>
      <c r="J65" s="4" t="str">
        <f>'[1]Class I-IA'!M65</f>
        <v>Biomass</v>
      </c>
      <c r="K65" s="4" t="str">
        <f>'[1]Class I-IA'!X65</f>
        <v>Yes</v>
      </c>
      <c r="L65" s="4" t="str">
        <f>'[1]Class I-IA'!Y65</f>
        <v>Yes</v>
      </c>
      <c r="M65" s="4" t="str">
        <f>'[1]Class I-IA'!Z65</f>
        <v>No</v>
      </c>
    </row>
    <row r="66" spans="1:13" x14ac:dyDescent="0.3">
      <c r="A66" s="4" t="str">
        <f>'[1]Class I-IA'!A66</f>
        <v>2012-00457</v>
      </c>
      <c r="B66" s="4" t="str">
        <f>'[1]Class I-IA'!B66</f>
        <v>Approved</v>
      </c>
      <c r="C66" s="5">
        <f>IF(ISBLANK('[1]Class I-IA'!F66),"NA",'[1]Class I-IA'!F66)</f>
        <v>41215</v>
      </c>
      <c r="D66" s="4" t="str">
        <f>IF(ISBLANK('[1]Class I-IA'!P66),"",'[1]Class I-IA'!P66)</f>
        <v/>
      </c>
      <c r="E66" s="4" t="str">
        <f>'[1]Class I-IA'!G66</f>
        <v>NORTH HARTLAND HYDRO</v>
      </c>
      <c r="F66" s="4" t="str">
        <f>'[1]Class I-IA'!I66</f>
        <v>Hartland</v>
      </c>
      <c r="G66" s="4" t="str">
        <f>'[1]Class I-IA'!J66</f>
        <v>VT</v>
      </c>
      <c r="H66" s="4" t="str">
        <f>'[1]Class I-IA'!L66</f>
        <v>Essex Hydro Associates, LLC</v>
      </c>
      <c r="I66" s="6">
        <f>'[1]Class I-IA'!N66</f>
        <v>4.0999999999999996</v>
      </c>
      <c r="J66" s="4" t="str">
        <f>'[1]Class I-IA'!M66</f>
        <v>Hydroelectric</v>
      </c>
      <c r="K66" s="4" t="str">
        <f>'[1]Class I-IA'!X66</f>
        <v>Yes</v>
      </c>
      <c r="L66" s="4" t="str">
        <f>'[1]Class I-IA'!Y66</f>
        <v>No</v>
      </c>
      <c r="M66" s="4" t="str">
        <f>'[1]Class I-IA'!Z66</f>
        <v>No</v>
      </c>
    </row>
    <row r="67" spans="1:13" x14ac:dyDescent="0.3">
      <c r="A67" s="4" t="str">
        <f>'[1]Class I-IA'!A67</f>
        <v>2012-00488</v>
      </c>
      <c r="B67" s="4" t="str">
        <f>'[1]Class I-IA'!B67</f>
        <v>Approved</v>
      </c>
      <c r="C67" s="5">
        <f>IF(ISBLANK('[1]Class I-IA'!F67),"NA",'[1]Class I-IA'!F67)</f>
        <v>41522</v>
      </c>
      <c r="D67" s="4" t="str">
        <f>IF(ISBLANK('[1]Class I-IA'!P67),"",'[1]Class I-IA'!P67)</f>
        <v/>
      </c>
      <c r="E67" s="4" t="str">
        <f>'[1]Class I-IA'!G67</f>
        <v>SAPPI SOMERSET/HINCKLEY</v>
      </c>
      <c r="F67" s="4" t="str">
        <f>'[1]Class I-IA'!I67</f>
        <v>Skowhegan</v>
      </c>
      <c r="G67" s="4" t="str">
        <f>'[1]Class I-IA'!J67</f>
        <v>ME</v>
      </c>
      <c r="H67" s="4" t="str">
        <f>'[1]Class I-IA'!L67</f>
        <v>Sappi North America Somerset</v>
      </c>
      <c r="I67" s="6">
        <f>'[1]Class I-IA'!N67</f>
        <v>31</v>
      </c>
      <c r="J67" s="4" t="str">
        <f>'[1]Class I-IA'!M67</f>
        <v>Biomass</v>
      </c>
      <c r="K67" s="4" t="str">
        <f>'[1]Class I-IA'!X67</f>
        <v>Yes</v>
      </c>
      <c r="L67" s="4" t="str">
        <f>'[1]Class I-IA'!Y67</f>
        <v>Yes</v>
      </c>
      <c r="M67" s="4" t="str">
        <f>'[1]Class I-IA'!Z67</f>
        <v>No</v>
      </c>
    </row>
    <row r="68" spans="1:13" x14ac:dyDescent="0.3">
      <c r="A68" s="4" t="str">
        <f>'[1]Class I-IA'!A68</f>
        <v>2012-00502</v>
      </c>
      <c r="B68" s="4" t="str">
        <f>'[1]Class I-IA'!B68</f>
        <v>Approved</v>
      </c>
      <c r="C68" s="5">
        <f>IF(ISBLANK('[1]Class I-IA'!F68),"NA",'[1]Class I-IA'!F68)</f>
        <v>41211</v>
      </c>
      <c r="D68" s="4" t="str">
        <f>IF(ISBLANK('[1]Class I-IA'!P68),"",'[1]Class I-IA'!P68)</f>
        <v/>
      </c>
      <c r="E68" s="4" t="str">
        <f>'[1]Class I-IA'!G68</f>
        <v>GRANITE RELIABLE POWER, LLC</v>
      </c>
      <c r="F68" s="4" t="str">
        <f>'[1]Class I-IA'!I68</f>
        <v>Drummer</v>
      </c>
      <c r="G68" s="4" t="str">
        <f>'[1]Class I-IA'!J68</f>
        <v>NH</v>
      </c>
      <c r="H68" s="4" t="str">
        <f>'[1]Class I-IA'!L68</f>
        <v>Granite Reliable Power, LLC</v>
      </c>
      <c r="I68" s="6">
        <f>'[1]Class I-IA'!N68</f>
        <v>99</v>
      </c>
      <c r="J68" s="4" t="str">
        <f>'[1]Class I-IA'!M68</f>
        <v>Wind</v>
      </c>
      <c r="K68" s="4" t="str">
        <f>'[1]Class I-IA'!X68</f>
        <v>Yes</v>
      </c>
      <c r="L68" s="4" t="str">
        <f>'[1]Class I-IA'!Y68</f>
        <v>Yes</v>
      </c>
      <c r="M68" s="4" t="str">
        <f>'[1]Class I-IA'!Z68</f>
        <v>No</v>
      </c>
    </row>
    <row r="69" spans="1:13" x14ac:dyDescent="0.3">
      <c r="A69" s="4" t="str">
        <f>'[1]Class I-IA'!A69</f>
        <v>2012-00552</v>
      </c>
      <c r="B69" s="4" t="str">
        <f>'[1]Class I-IA'!B69</f>
        <v>Approved</v>
      </c>
      <c r="C69" s="5">
        <f>IF(ISBLANK('[1]Class I-IA'!F69),"NA",'[1]Class I-IA'!F69)</f>
        <v>41214</v>
      </c>
      <c r="D69" s="4" t="str">
        <f>IF(ISBLANK('[1]Class I-IA'!P69),"",'[1]Class I-IA'!P69)</f>
        <v/>
      </c>
      <c r="E69" s="4" t="str">
        <f>'[1]Class I-IA'!G69</f>
        <v>The Jackson Laboratory - JAX Biomass</v>
      </c>
      <c r="F69" s="4" t="str">
        <f>'[1]Class I-IA'!I69</f>
        <v>Bar Harbor</v>
      </c>
      <c r="G69" s="4" t="str">
        <f>'[1]Class I-IA'!J69</f>
        <v>ME</v>
      </c>
      <c r="H69" s="4" t="str">
        <f>'[1]Class I-IA'!L69</f>
        <v>The Jackson Laboratory</v>
      </c>
      <c r="I69" s="6">
        <f>'[1]Class I-IA'!N69</f>
        <v>0.61</v>
      </c>
      <c r="J69" s="4" t="str">
        <f>'[1]Class I-IA'!M69</f>
        <v>Biomass</v>
      </c>
      <c r="K69" s="4" t="str">
        <f>'[1]Class I-IA'!X69</f>
        <v>Yes</v>
      </c>
      <c r="L69" s="4" t="str">
        <f>'[1]Class I-IA'!Y69</f>
        <v>Yes</v>
      </c>
      <c r="M69" s="4" t="str">
        <f>'[1]Class I-IA'!Z69</f>
        <v>No</v>
      </c>
    </row>
    <row r="70" spans="1:13" x14ac:dyDescent="0.3">
      <c r="A70" s="4" t="str">
        <f>'[1]Class I-IA'!A70</f>
        <v>2012-00590</v>
      </c>
      <c r="B70" s="4" t="str">
        <f>'[1]Class I-IA'!B70</f>
        <v>Approved</v>
      </c>
      <c r="C70" s="5">
        <f>IF(ISBLANK('[1]Class I-IA'!F70),"NA",'[1]Class I-IA'!F70)</f>
        <v>41310</v>
      </c>
      <c r="D70" s="4" t="str">
        <f>IF(ISBLANK('[1]Class I-IA'!P70),"",'[1]Class I-IA'!P70)</f>
        <v/>
      </c>
      <c r="E70" s="4" t="str">
        <f>'[1]Class I-IA'!G70</f>
        <v>ICE HOUSE PARTNERS INC.</v>
      </c>
      <c r="F70" s="4" t="str">
        <f>'[1]Class I-IA'!I70</f>
        <v>Ayer</v>
      </c>
      <c r="G70" s="4" t="str">
        <f>'[1]Class I-IA'!J70</f>
        <v>MA</v>
      </c>
      <c r="H70" s="4" t="str">
        <f>'[1]Class I-IA'!L70</f>
        <v>Ice House Partners, Inc.</v>
      </c>
      <c r="I70" s="6">
        <f>'[1]Class I-IA'!N70</f>
        <v>0.28000000000000003</v>
      </c>
      <c r="J70" s="4" t="str">
        <f>'[1]Class I-IA'!M70</f>
        <v>Hydroelectric</v>
      </c>
      <c r="K70" s="4" t="str">
        <f>'[1]Class I-IA'!X70</f>
        <v>Yes</v>
      </c>
      <c r="L70" s="4" t="str">
        <f>'[1]Class I-IA'!Y70</f>
        <v>Yes</v>
      </c>
      <c r="M70" s="4" t="str">
        <f>'[1]Class I-IA'!Z70</f>
        <v>No</v>
      </c>
    </row>
    <row r="71" spans="1:13" x14ac:dyDescent="0.3">
      <c r="A71" s="4" t="str">
        <f>'[1]Class I-IA'!A71</f>
        <v>2013-00112</v>
      </c>
      <c r="B71" s="4" t="str">
        <f>'[1]Class I-IA'!B71</f>
        <v>Approved</v>
      </c>
      <c r="C71" s="5">
        <f>IF(ISBLANK('[1]Class I-IA'!F71),"NA",'[1]Class I-IA'!F71)</f>
        <v>41365</v>
      </c>
      <c r="D71" s="4" t="str">
        <f>IF(ISBLANK('[1]Class I-IA'!P71),"",'[1]Class I-IA'!P71)</f>
        <v/>
      </c>
      <c r="E71" s="4" t="str">
        <f>'[1]Class I-IA'!G71</f>
        <v>BURGESS BIOPOWER</v>
      </c>
      <c r="F71" s="4" t="str">
        <f>'[1]Class I-IA'!I71</f>
        <v>Berlin</v>
      </c>
      <c r="G71" s="4" t="str">
        <f>'[1]Class I-IA'!J71</f>
        <v>NH</v>
      </c>
      <c r="H71" s="4" t="str">
        <f>'[1]Class I-IA'!L71</f>
        <v>Berlin Station, LLC</v>
      </c>
      <c r="I71" s="6">
        <f>'[1]Class I-IA'!N71</f>
        <v>75</v>
      </c>
      <c r="J71" s="4" t="str">
        <f>'[1]Class I-IA'!M71</f>
        <v>Biomass</v>
      </c>
      <c r="K71" s="4" t="str">
        <f>'[1]Class I-IA'!X71</f>
        <v>Yes</v>
      </c>
      <c r="L71" s="4" t="str">
        <f>'[1]Class I-IA'!Y71</f>
        <v>Yes</v>
      </c>
      <c r="M71" s="4" t="str">
        <f>'[1]Class I-IA'!Z71</f>
        <v>No</v>
      </c>
    </row>
    <row r="72" spans="1:13" x14ac:dyDescent="0.3">
      <c r="A72" s="4" t="str">
        <f>'[1]Class I-IA'!A72</f>
        <v>2013-00163</v>
      </c>
      <c r="B72" s="4" t="str">
        <f>'[1]Class I-IA'!B72</f>
        <v>Approved</v>
      </c>
      <c r="C72" s="5">
        <f>IF(ISBLANK('[1]Class I-IA'!F72),"NA",'[1]Class I-IA'!F72)</f>
        <v>41662</v>
      </c>
      <c r="D72" s="4" t="str">
        <f>IF(ISBLANK('[1]Class I-IA'!P72),"",'[1]Class I-IA'!P72)</f>
        <v/>
      </c>
      <c r="E72" s="4" t="str">
        <f>'[1]Class I-IA'!G72</f>
        <v>HOPKINTON HYDRO</v>
      </c>
      <c r="F72" s="4" t="str">
        <f>'[1]Class I-IA'!I72</f>
        <v>Contookcook</v>
      </c>
      <c r="G72" s="4" t="str">
        <f>'[1]Class I-IA'!J72</f>
        <v>NH</v>
      </c>
      <c r="H72" s="4" t="str">
        <f>'[1]Class I-IA'!L72</f>
        <v>Contoocook Hydro, LLC</v>
      </c>
      <c r="I72" s="6">
        <f>'[1]Class I-IA'!N72</f>
        <v>0.25</v>
      </c>
      <c r="J72" s="4" t="str">
        <f>'[1]Class I-IA'!M72</f>
        <v>Hydroelectric</v>
      </c>
      <c r="K72" s="4" t="str">
        <f>'[1]Class I-IA'!X72</f>
        <v>Yes</v>
      </c>
      <c r="L72" s="4" t="str">
        <f>'[1]Class I-IA'!Y72</f>
        <v>Yes</v>
      </c>
      <c r="M72" s="4" t="str">
        <f>'[1]Class I-IA'!Z72</f>
        <v>No</v>
      </c>
    </row>
    <row r="73" spans="1:13" x14ac:dyDescent="0.3">
      <c r="A73" s="4" t="str">
        <f>'[1]Class I-IA'!A73</f>
        <v>2013-00281</v>
      </c>
      <c r="B73" s="4" t="str">
        <f>'[1]Class I-IA'!B73</f>
        <v>Approved</v>
      </c>
      <c r="C73" s="5">
        <f>IF(ISBLANK('[1]Class I-IA'!F73),"NA",'[1]Class I-IA'!F73)</f>
        <v>41410</v>
      </c>
      <c r="D73" s="4" t="str">
        <f>IF(ISBLANK('[1]Class I-IA'!P73),"",'[1]Class I-IA'!P73)</f>
        <v/>
      </c>
      <c r="E73" s="4" t="str">
        <f>'[1]Class I-IA'!G73</f>
        <v>CAMELOT_WIND_ID1240</v>
      </c>
      <c r="F73" s="4" t="str">
        <f>'[1]Class I-IA'!I73</f>
        <v>Plymouth</v>
      </c>
      <c r="G73" s="4" t="str">
        <f>'[1]Class I-IA'!J73</f>
        <v>MA</v>
      </c>
      <c r="H73" s="4" t="str">
        <f>'[1]Class I-IA'!L73</f>
        <v>Camelot Wind, LLC</v>
      </c>
      <c r="I73" s="6">
        <f>'[1]Class I-IA'!N73</f>
        <v>1.5</v>
      </c>
      <c r="J73" s="4" t="str">
        <f>'[1]Class I-IA'!M73</f>
        <v>Wind</v>
      </c>
      <c r="K73" s="4" t="str">
        <f>'[1]Class I-IA'!X73</f>
        <v>Yes</v>
      </c>
      <c r="L73" s="4" t="str">
        <f>'[1]Class I-IA'!Y73</f>
        <v>Yes</v>
      </c>
      <c r="M73" s="4" t="str">
        <f>'[1]Class I-IA'!Z73</f>
        <v>No</v>
      </c>
    </row>
    <row r="74" spans="1:13" x14ac:dyDescent="0.3">
      <c r="A74" s="4" t="str">
        <f>'[1]Class I-IA'!A74</f>
        <v>2014-00009</v>
      </c>
      <c r="B74" s="4" t="str">
        <f>'[1]Class I-IA'!B74</f>
        <v>Approved</v>
      </c>
      <c r="C74" s="5">
        <f>IF(ISBLANK('[1]Class I-IA'!F74),"NA",'[1]Class I-IA'!F74)</f>
        <v>41654</v>
      </c>
      <c r="D74" s="4" t="str">
        <f>IF(ISBLANK('[1]Class I-IA'!P74),"",'[1]Class I-IA'!P74)</f>
        <v/>
      </c>
      <c r="E74" s="4" t="str">
        <f>'[1]Class I-IA'!G74</f>
        <v>Auburn_LFGE - Auburn Energy</v>
      </c>
      <c r="F74" s="4" t="str">
        <f>'[1]Class I-IA'!I74</f>
        <v>Auburn</v>
      </c>
      <c r="G74" s="4" t="str">
        <f>'[1]Class I-IA'!J74</f>
        <v>NY</v>
      </c>
      <c r="H74" s="4" t="str">
        <f>'[1]Class I-IA'!L74</f>
        <v>Seneca Energy II, LLC</v>
      </c>
      <c r="I74" s="6">
        <f>'[1]Class I-IA'!N74</f>
        <v>3.17</v>
      </c>
      <c r="J74" s="4" t="str">
        <f>'[1]Class I-IA'!M74</f>
        <v>Landfill gas</v>
      </c>
      <c r="K74" s="4" t="str">
        <f>'[1]Class I-IA'!X74</f>
        <v>Yes</v>
      </c>
      <c r="L74" s="4" t="str">
        <f>'[1]Class I-IA'!Y74</f>
        <v>Yes</v>
      </c>
      <c r="M74" s="4" t="str">
        <f>'[1]Class I-IA'!Z74</f>
        <v>No</v>
      </c>
    </row>
    <row r="75" spans="1:13" x14ac:dyDescent="0.3">
      <c r="A75" s="4" t="str">
        <f>'[1]Class I-IA'!A75</f>
        <v>2015-00320</v>
      </c>
      <c r="B75" s="4" t="str">
        <f>'[1]Class I-IA'!B75</f>
        <v>Approved</v>
      </c>
      <c r="C75" s="5">
        <f>IF(ISBLANK('[1]Class I-IA'!F75),"NA",'[1]Class I-IA'!F75)</f>
        <v>42310</v>
      </c>
      <c r="D75" s="4" t="str">
        <f>IF(ISBLANK('[1]Class I-IA'!P75),"",'[1]Class I-IA'!P75)</f>
        <v/>
      </c>
      <c r="E75" s="4" t="str">
        <f>'[1]Class I-IA'!G75</f>
        <v>JERICHO WIND</v>
      </c>
      <c r="F75" s="4" t="str">
        <f>'[1]Class I-IA'!I75</f>
        <v>Berlin</v>
      </c>
      <c r="G75" s="4" t="str">
        <f>'[1]Class I-IA'!J75</f>
        <v>NH</v>
      </c>
      <c r="H75" s="4" t="str">
        <f>'[1]Class I-IA'!L75</f>
        <v>Jericho Power LLC</v>
      </c>
      <c r="I75" s="6">
        <f>'[1]Class I-IA'!N75</f>
        <v>12.05</v>
      </c>
      <c r="J75" s="4" t="str">
        <f>'[1]Class I-IA'!M75</f>
        <v>Wind</v>
      </c>
      <c r="K75" s="4" t="str">
        <f>'[1]Class I-IA'!X75</f>
        <v>Yes</v>
      </c>
      <c r="L75" s="4" t="str">
        <f>'[1]Class I-IA'!Y75</f>
        <v>Yes</v>
      </c>
      <c r="M75" s="4" t="str">
        <f>'[1]Class I-IA'!Z75</f>
        <v>No</v>
      </c>
    </row>
    <row r="76" spans="1:13" x14ac:dyDescent="0.3">
      <c r="A76" s="4" t="str">
        <f>'[1]Class I-IA'!A76</f>
        <v>2015-00325</v>
      </c>
      <c r="B76" s="4" t="str">
        <f>'[1]Class I-IA'!B76</f>
        <v>Approved</v>
      </c>
      <c r="C76" s="5">
        <f>IF(ISBLANK('[1]Class I-IA'!F76),"NA",'[1]Class I-IA'!F76)</f>
        <v>42461</v>
      </c>
      <c r="D76" s="4" t="str">
        <f>IF(ISBLANK('[1]Class I-IA'!P76),"",'[1]Class I-IA'!P76)</f>
        <v/>
      </c>
      <c r="E76" s="4" t="str">
        <f>'[1]Class I-IA'!G76</f>
        <v>Androscoggin - Androscoggin G-1,2,3</v>
      </c>
      <c r="F76" s="4" t="str">
        <f>'[1]Class I-IA'!I76</f>
        <v>Jay</v>
      </c>
      <c r="G76" s="4" t="str">
        <f>'[1]Class I-IA'!J76</f>
        <v>ME</v>
      </c>
      <c r="H76" s="4" t="str">
        <f>'[1]Class I-IA'!L76</f>
        <v>Pixelle Androscoggin LLC.</v>
      </c>
      <c r="I76" s="6">
        <f>'[1]Class I-IA'!N76</f>
        <v>18</v>
      </c>
      <c r="J76" s="4" t="str">
        <f>'[1]Class I-IA'!M76</f>
        <v>Biomass</v>
      </c>
      <c r="K76" s="4" t="str">
        <f>'[1]Class I-IA'!X76</f>
        <v>Yes</v>
      </c>
      <c r="L76" s="4" t="str">
        <f>'[1]Class I-IA'!Y76</f>
        <v>Yes</v>
      </c>
      <c r="M76" s="4" t="str">
        <f>'[1]Class I-IA'!Z76</f>
        <v>No</v>
      </c>
    </row>
    <row r="77" spans="1:13" x14ac:dyDescent="0.3">
      <c r="A77" s="4" t="str">
        <f>'[1]Class I-IA'!A77</f>
        <v>2015-00347</v>
      </c>
      <c r="B77" s="4" t="str">
        <f>'[1]Class I-IA'!B77</f>
        <v>Approved</v>
      </c>
      <c r="C77" s="5">
        <f>IF(ISBLANK('[1]Class I-IA'!F77),"NA",'[1]Class I-IA'!F77)</f>
        <v>42338</v>
      </c>
      <c r="D77" s="4" t="str">
        <f>IF(ISBLANK('[1]Class I-IA'!P77),"",'[1]Class I-IA'!P77)</f>
        <v/>
      </c>
      <c r="E77" s="4" t="str">
        <f>'[1]Class I-IA'!G77</f>
        <v>ATHENS ENERGY LLC</v>
      </c>
      <c r="F77" s="4" t="str">
        <f>'[1]Class I-IA'!I77</f>
        <v>Athens</v>
      </c>
      <c r="G77" s="4" t="str">
        <f>'[1]Class I-IA'!J77</f>
        <v>ME</v>
      </c>
      <c r="H77" s="4" t="str">
        <f>'[1]Class I-IA'!L77</f>
        <v>Athens Energy LLC</v>
      </c>
      <c r="I77" s="6">
        <f>'[1]Class I-IA'!N77</f>
        <v>7.1</v>
      </c>
      <c r="J77" s="4" t="str">
        <f>'[1]Class I-IA'!M77</f>
        <v>Biomass</v>
      </c>
      <c r="K77" s="4" t="str">
        <f>'[1]Class I-IA'!X77</f>
        <v>Yes</v>
      </c>
      <c r="L77" s="4" t="str">
        <f>'[1]Class I-IA'!Y77</f>
        <v>Yes</v>
      </c>
      <c r="M77" s="4" t="str">
        <f>'[1]Class I-IA'!Z77</f>
        <v>No</v>
      </c>
    </row>
    <row r="78" spans="1:13" x14ac:dyDescent="0.3">
      <c r="A78" s="4" t="str">
        <f>'[1]Class I-IA'!A78</f>
        <v>2016-00047</v>
      </c>
      <c r="B78" s="4" t="str">
        <f>'[1]Class I-IA'!B78</f>
        <v>Approved</v>
      </c>
      <c r="C78" s="5">
        <f>IF(ISBLANK('[1]Class I-IA'!F78),"NA",'[1]Class I-IA'!F78)</f>
        <v>42565</v>
      </c>
      <c r="D78" s="4" t="str">
        <f>IF(ISBLANK('[1]Class I-IA'!P78),"",'[1]Class I-IA'!P78)</f>
        <v/>
      </c>
      <c r="E78" s="4" t="str">
        <f>'[1]Class I-IA'!G78</f>
        <v>GOOSE RIVER HYDRO, INC.</v>
      </c>
      <c r="F78" s="4" t="str">
        <f>'[1]Class I-IA'!I78</f>
        <v>Waldo County</v>
      </c>
      <c r="G78" s="4" t="str">
        <f>'[1]Class I-IA'!J78</f>
        <v>ME</v>
      </c>
      <c r="H78" s="4" t="str">
        <f>'[1]Class I-IA'!L78</f>
        <v>Goose River Hydro, Inc.</v>
      </c>
      <c r="I78" s="6">
        <f>'[1]Class I-IA'!N78</f>
        <v>0.43</v>
      </c>
      <c r="J78" s="4" t="str">
        <f>'[1]Class I-IA'!M78</f>
        <v>Hydroelectric</v>
      </c>
      <c r="K78" s="4" t="str">
        <f>'[1]Class I-IA'!X78</f>
        <v>Yes</v>
      </c>
      <c r="L78" s="4" t="str">
        <f>'[1]Class I-IA'!Y78</f>
        <v>No</v>
      </c>
      <c r="M78" s="4" t="str">
        <f>'[1]Class I-IA'!Z78</f>
        <v>No</v>
      </c>
    </row>
    <row r="79" spans="1:13" x14ac:dyDescent="0.3">
      <c r="A79" s="4" t="str">
        <f>'[1]Class I-IA'!A79</f>
        <v>2016-00077</v>
      </c>
      <c r="B79" s="4" t="str">
        <f>'[1]Class I-IA'!B79</f>
        <v>Approved</v>
      </c>
      <c r="C79" s="5">
        <f>IF(ISBLANK('[1]Class I-IA'!F79),"NA",'[1]Class I-IA'!F79)</f>
        <v>42552</v>
      </c>
      <c r="D79" s="4" t="str">
        <f>IF(ISBLANK('[1]Class I-IA'!P79),"",'[1]Class I-IA'!P79)</f>
        <v/>
      </c>
      <c r="E79" s="4" t="str">
        <f>'[1]Class I-IA'!G79</f>
        <v>Rumford Paper Company - No4</v>
      </c>
      <c r="F79" s="4" t="str">
        <f>'[1]Class I-IA'!I79</f>
        <v>Rumford</v>
      </c>
      <c r="G79" s="4" t="str">
        <f>'[1]Class I-IA'!J79</f>
        <v>ME</v>
      </c>
      <c r="H79" s="4" t="str">
        <f>'[1]Class I-IA'!L79</f>
        <v>ND Paper Inc.</v>
      </c>
      <c r="I79" s="6">
        <f>'[1]Class I-IA'!N79</f>
        <v>20</v>
      </c>
      <c r="J79" s="4" t="str">
        <f>'[1]Class I-IA'!M79</f>
        <v>Wood</v>
      </c>
      <c r="K79" s="4" t="str">
        <f>'[1]Class I-IA'!X79</f>
        <v>Yes</v>
      </c>
      <c r="L79" s="4" t="str">
        <f>'[1]Class I-IA'!Y79</f>
        <v>Yes</v>
      </c>
      <c r="M79" s="4" t="str">
        <f>'[1]Class I-IA'!Z79</f>
        <v>No</v>
      </c>
    </row>
    <row r="80" spans="1:13" x14ac:dyDescent="0.3">
      <c r="A80" s="4" t="str">
        <f>'[1]Class I-IA'!A80</f>
        <v>2016-00155</v>
      </c>
      <c r="B80" s="4" t="str">
        <f>'[1]Class I-IA'!B80</f>
        <v>Approved</v>
      </c>
      <c r="C80" s="5">
        <f>IF(ISBLANK('[1]Class I-IA'!F80),"NA",'[1]Class I-IA'!F80)</f>
        <v>42633</v>
      </c>
      <c r="D80" s="4" t="str">
        <f>IF(ISBLANK('[1]Class I-IA'!P80),"",'[1]Class I-IA'!P80)</f>
        <v/>
      </c>
      <c r="E80" s="4" t="str">
        <f>'[1]Class I-IA'!G80</f>
        <v>Marble River, LLC - Marble River, LLC</v>
      </c>
      <c r="F80" s="4" t="str">
        <f>'[1]Class I-IA'!I80</f>
        <v>Churubusco</v>
      </c>
      <c r="G80" s="4" t="str">
        <f>'[1]Class I-IA'!J80</f>
        <v>NY</v>
      </c>
      <c r="H80" s="4" t="str">
        <f>'[1]Class I-IA'!L80</f>
        <v>Marble River, LLC</v>
      </c>
      <c r="I80" s="6">
        <f>'[1]Class I-IA'!N80</f>
        <v>215.25</v>
      </c>
      <c r="J80" s="4" t="str">
        <f>'[1]Class I-IA'!M80</f>
        <v>Wind</v>
      </c>
      <c r="K80" s="4" t="str">
        <f>'[1]Class I-IA'!X80</f>
        <v>Yes</v>
      </c>
      <c r="L80" s="4" t="str">
        <f>'[1]Class I-IA'!Y80</f>
        <v>Yes</v>
      </c>
      <c r="M80" s="4" t="str">
        <f>'[1]Class I-IA'!Z80</f>
        <v>No</v>
      </c>
    </row>
    <row r="81" spans="1:13" x14ac:dyDescent="0.3">
      <c r="A81" s="4" t="str">
        <f>'[1]Class I-IA'!A81</f>
        <v>2016-00156</v>
      </c>
      <c r="B81" s="4" t="str">
        <f>'[1]Class I-IA'!B81</f>
        <v>Approved</v>
      </c>
      <c r="C81" s="5">
        <f>IF(ISBLANK('[1]Class I-IA'!F81),"NA",'[1]Class I-IA'!F81)</f>
        <v>42633</v>
      </c>
      <c r="D81" s="4" t="str">
        <f>IF(ISBLANK('[1]Class I-IA'!P81),"",'[1]Class I-IA'!P81)</f>
        <v/>
      </c>
      <c r="E81" s="4" t="str">
        <f>'[1]Class I-IA'!G81</f>
        <v>Maple Ridge I - Maple Ridge I</v>
      </c>
      <c r="F81" s="4" t="str">
        <f>'[1]Class I-IA'!I81</f>
        <v>Lowville</v>
      </c>
      <c r="G81" s="4" t="str">
        <f>'[1]Class I-IA'!J81</f>
        <v>NY</v>
      </c>
      <c r="H81" s="4" t="str">
        <f>'[1]Class I-IA'!L81</f>
        <v>Avangrid Renewables, LLC</v>
      </c>
      <c r="I81" s="6">
        <f>'[1]Class I-IA'!N81</f>
        <v>231.05</v>
      </c>
      <c r="J81" s="4" t="str">
        <f>'[1]Class I-IA'!M81</f>
        <v>Wind</v>
      </c>
      <c r="K81" s="4" t="str">
        <f>'[1]Class I-IA'!X81</f>
        <v>Yes</v>
      </c>
      <c r="L81" s="4" t="str">
        <f>'[1]Class I-IA'!Y81</f>
        <v>Yes</v>
      </c>
      <c r="M81" s="4" t="str">
        <f>'[1]Class I-IA'!Z81</f>
        <v>No</v>
      </c>
    </row>
    <row r="82" spans="1:13" x14ac:dyDescent="0.3">
      <c r="A82" s="4" t="str">
        <f>'[1]Class I-IA'!A82</f>
        <v>2016-00157</v>
      </c>
      <c r="B82" s="4" t="str">
        <f>'[1]Class I-IA'!B82</f>
        <v>Approved</v>
      </c>
      <c r="C82" s="5">
        <f>IF(ISBLANK('[1]Class I-IA'!F82),"NA",'[1]Class I-IA'!F82)</f>
        <v>42633</v>
      </c>
      <c r="D82" s="4" t="str">
        <f>IF(ISBLANK('[1]Class I-IA'!P82),"",'[1]Class I-IA'!P82)</f>
        <v/>
      </c>
      <c r="E82" s="4" t="str">
        <f>'[1]Class I-IA'!G82</f>
        <v>Maple Ridge 2 Wind Farm - Maple Ridge 2 Wind Farm</v>
      </c>
      <c r="F82" s="4" t="str">
        <f>'[1]Class I-IA'!I82</f>
        <v>Lowville</v>
      </c>
      <c r="G82" s="4" t="str">
        <f>'[1]Class I-IA'!J82</f>
        <v>NY</v>
      </c>
      <c r="H82" s="4" t="str">
        <f>'[1]Class I-IA'!L82</f>
        <v>Avangrid Renewables, LLC</v>
      </c>
      <c r="I82" s="6">
        <f>'[1]Class I-IA'!N82</f>
        <v>90.75</v>
      </c>
      <c r="J82" s="4" t="str">
        <f>'[1]Class I-IA'!M82</f>
        <v>Wind</v>
      </c>
      <c r="K82" s="4" t="str">
        <f>'[1]Class I-IA'!X82</f>
        <v>Yes</v>
      </c>
      <c r="L82" s="4" t="str">
        <f>'[1]Class I-IA'!Y82</f>
        <v>Yes</v>
      </c>
      <c r="M82" s="4" t="str">
        <f>'[1]Class I-IA'!Z82</f>
        <v>No</v>
      </c>
    </row>
    <row r="83" spans="1:13" x14ac:dyDescent="0.3">
      <c r="A83" s="4" t="str">
        <f>'[1]Class I-IA'!A83</f>
        <v>2016-00176</v>
      </c>
      <c r="B83" s="4" t="str">
        <f>'[1]Class I-IA'!B83</f>
        <v>Approved</v>
      </c>
      <c r="C83" s="5">
        <f>IF(ISBLANK('[1]Class I-IA'!F83),"NA",'[1]Class I-IA'!F83)</f>
        <v>42681</v>
      </c>
      <c r="D83" s="4" t="str">
        <f>IF(ISBLANK('[1]Class I-IA'!P83),"",'[1]Class I-IA'!P83)</f>
        <v/>
      </c>
      <c r="E83" s="4" t="str">
        <f>'[1]Class I-IA'!G83</f>
        <v>CORRIVEAU HYDROELECTRIC LLC</v>
      </c>
      <c r="F83" s="4" t="str">
        <f>'[1]Class I-IA'!I83</f>
        <v>Mexico</v>
      </c>
      <c r="G83" s="4" t="str">
        <f>'[1]Class I-IA'!J83</f>
        <v>ME</v>
      </c>
      <c r="H83" s="4" t="str">
        <f>'[1]Class I-IA'!L83</f>
        <v>Green Power USA LLC</v>
      </c>
      <c r="I83" s="6">
        <f>'[1]Class I-IA'!N83</f>
        <v>0.375</v>
      </c>
      <c r="J83" s="4" t="str">
        <f>'[1]Class I-IA'!M83</f>
        <v>Hydroelectric</v>
      </c>
      <c r="K83" s="4" t="str">
        <f>'[1]Class I-IA'!X83</f>
        <v>Yes</v>
      </c>
      <c r="L83" s="4" t="str">
        <f>'[1]Class I-IA'!Y83</f>
        <v>No</v>
      </c>
      <c r="M83" s="4" t="str">
        <f>'[1]Class I-IA'!Z83</f>
        <v>No</v>
      </c>
    </row>
    <row r="84" spans="1:13" x14ac:dyDescent="0.3">
      <c r="A84" s="4" t="str">
        <f>'[1]Class I-IA'!A84</f>
        <v>2016-00255</v>
      </c>
      <c r="B84" s="4" t="str">
        <f>'[1]Class I-IA'!B84</f>
        <v>Approved</v>
      </c>
      <c r="C84" s="5">
        <f>IF(ISBLANK('[1]Class I-IA'!F84),"NA",'[1]Class I-IA'!F84)</f>
        <v>42744</v>
      </c>
      <c r="D84" s="4" t="str">
        <f>IF(ISBLANK('[1]Class I-IA'!P84),"",'[1]Class I-IA'!P84)</f>
        <v/>
      </c>
      <c r="E84" s="4" t="str">
        <f>'[1]Class I-IA'!G84</f>
        <v>ReEnergy Ashland - Ashland</v>
      </c>
      <c r="F84" s="4" t="str">
        <f>'[1]Class I-IA'!I84</f>
        <v>Ashland</v>
      </c>
      <c r="G84" s="4" t="str">
        <f>'[1]Class I-IA'!J84</f>
        <v>ME</v>
      </c>
      <c r="H84" s="4" t="str">
        <f>'[1]Class I-IA'!L84</f>
        <v>ReEnergy Stratton LLC</v>
      </c>
      <c r="I84" s="6">
        <f>'[1]Class I-IA'!N84</f>
        <v>39.6</v>
      </c>
      <c r="J84" s="4" t="str">
        <f>'[1]Class I-IA'!M84</f>
        <v>Wood</v>
      </c>
      <c r="K84" s="4" t="str">
        <f>'[1]Class I-IA'!X84</f>
        <v>Yes</v>
      </c>
      <c r="L84" s="4" t="str">
        <f>'[1]Class I-IA'!Y84</f>
        <v>Yes</v>
      </c>
      <c r="M84" s="4" t="str">
        <f>'[1]Class I-IA'!Z84</f>
        <v>No</v>
      </c>
    </row>
    <row r="85" spans="1:13" x14ac:dyDescent="0.3">
      <c r="A85" s="4" t="str">
        <f>'[1]Class I-IA'!A85</f>
        <v>2016-00274</v>
      </c>
      <c r="B85" s="4" t="str">
        <f>'[1]Class I-IA'!B85</f>
        <v>Approved</v>
      </c>
      <c r="C85" s="5">
        <f>IF(ISBLANK('[1]Class I-IA'!F85),"NA",'[1]Class I-IA'!F85)</f>
        <v>42695</v>
      </c>
      <c r="D85" s="4" t="str">
        <f>IF(ISBLANK('[1]Class I-IA'!P85),"",'[1]Class I-IA'!P85)</f>
        <v/>
      </c>
      <c r="E85" s="4" t="str">
        <f>'[1]Class I-IA'!G85</f>
        <v>PISGAH MOUNTAIN WIND</v>
      </c>
      <c r="F85" s="4" t="str">
        <f>'[1]Class I-IA'!I85</f>
        <v>Clifton</v>
      </c>
      <c r="G85" s="4" t="str">
        <f>'[1]Class I-IA'!J85</f>
        <v>ME</v>
      </c>
      <c r="H85" s="4" t="str">
        <f>'[1]Class I-IA'!L85</f>
        <v>SWEB Development USA, LLC</v>
      </c>
      <c r="I85" s="6">
        <f>'[1]Class I-IA'!N85</f>
        <v>9.0749999999999993</v>
      </c>
      <c r="J85" s="4" t="str">
        <f>'[1]Class I-IA'!M85</f>
        <v>Wind</v>
      </c>
      <c r="K85" s="4" t="str">
        <f>'[1]Class I-IA'!X85</f>
        <v>Yes</v>
      </c>
      <c r="L85" s="4" t="str">
        <f>'[1]Class I-IA'!Y85</f>
        <v>Yes</v>
      </c>
      <c r="M85" s="4" t="str">
        <f>'[1]Class I-IA'!Z85</f>
        <v>No</v>
      </c>
    </row>
    <row r="86" spans="1:13" x14ac:dyDescent="0.3">
      <c r="A86" s="4" t="str">
        <f>'[1]Class I-IA'!A86</f>
        <v>2016-00286</v>
      </c>
      <c r="B86" s="4" t="str">
        <f>'[1]Class I-IA'!B86</f>
        <v>Approved</v>
      </c>
      <c r="C86" s="5">
        <f>IF(ISBLANK('[1]Class I-IA'!F86),"NA",'[1]Class I-IA'!F86)</f>
        <v>42802</v>
      </c>
      <c r="D86" s="4" t="str">
        <f>IF(ISBLANK('[1]Class I-IA'!P86),"",'[1]Class I-IA'!P86)</f>
        <v/>
      </c>
      <c r="E86" s="4" t="str">
        <f>'[1]Class I-IA'!G86</f>
        <v>DWIGHT</v>
      </c>
      <c r="F86" s="4" t="str">
        <f>'[1]Class I-IA'!I86</f>
        <v>Chicopee</v>
      </c>
      <c r="G86" s="4" t="str">
        <f>'[1]Class I-IA'!J86</f>
        <v>MA</v>
      </c>
      <c r="H86" s="4" t="str">
        <f>'[1]Class I-IA'!L86</f>
        <v>Central Rivers Power MA, LLC - Dwight</v>
      </c>
      <c r="I86" s="6">
        <f>'[1]Class I-IA'!N86</f>
        <v>1.464</v>
      </c>
      <c r="J86" s="4" t="str">
        <f>'[1]Class I-IA'!M86</f>
        <v>Hydroelectric</v>
      </c>
      <c r="K86" s="4" t="str">
        <f>'[1]Class I-IA'!X86</f>
        <v>Yes</v>
      </c>
      <c r="L86" s="4" t="str">
        <f>'[1]Class I-IA'!Y86</f>
        <v>Yes</v>
      </c>
      <c r="M86" s="4" t="str">
        <f>'[1]Class I-IA'!Z86</f>
        <v>No</v>
      </c>
    </row>
    <row r="87" spans="1:13" x14ac:dyDescent="0.3">
      <c r="A87" s="4" t="str">
        <f>'[1]Class I-IA'!A87</f>
        <v>2016-00308</v>
      </c>
      <c r="B87" s="4" t="str">
        <f>'[1]Class I-IA'!B87</f>
        <v>Approved</v>
      </c>
      <c r="C87" s="5">
        <f>IF(ISBLANK('[1]Class I-IA'!F87),"NA",'[1]Class I-IA'!F87)</f>
        <v>42744</v>
      </c>
      <c r="D87" s="4" t="str">
        <f>IF(ISBLANK('[1]Class I-IA'!P87),"",'[1]Class I-IA'!P87)</f>
        <v/>
      </c>
      <c r="E87" s="4" t="str">
        <f>'[1]Class I-IA'!G87</f>
        <v>Labrie Farms - System #1</v>
      </c>
      <c r="F87" s="4" t="str">
        <f>'[1]Class I-IA'!I87</f>
        <v>St. Agatha</v>
      </c>
      <c r="G87" s="4" t="str">
        <f>'[1]Class I-IA'!J87</f>
        <v>ME</v>
      </c>
      <c r="H87" s="4" t="str">
        <f>'[1]Class I-IA'!L87</f>
        <v>Maine Solar and Wind LLC</v>
      </c>
      <c r="I87" s="6">
        <f>'[1]Class I-IA'!N87</f>
        <v>7.4999999999999997E-2</v>
      </c>
      <c r="J87" s="4" t="str">
        <f>'[1]Class I-IA'!M87</f>
        <v>Solar Photovoltaic</v>
      </c>
      <c r="K87" s="4" t="str">
        <f>'[1]Class I-IA'!X87</f>
        <v>Yes</v>
      </c>
      <c r="L87" s="4" t="str">
        <f>'[1]Class I-IA'!Y87</f>
        <v>Yes</v>
      </c>
      <c r="M87" s="4" t="str">
        <f>'[1]Class I-IA'!Z87</f>
        <v>No</v>
      </c>
    </row>
    <row r="88" spans="1:13" x14ac:dyDescent="0.3">
      <c r="A88" s="4" t="str">
        <f>'[1]Class I-IA'!A88</f>
        <v>2016-00310</v>
      </c>
      <c r="B88" s="4" t="str">
        <f>'[1]Class I-IA'!B88</f>
        <v>Approved</v>
      </c>
      <c r="C88" s="5">
        <f>IF(ISBLANK('[1]Class I-IA'!F88),"NA",'[1]Class I-IA'!F88)</f>
        <v>42745</v>
      </c>
      <c r="D88" s="4" t="str">
        <f>IF(ISBLANK('[1]Class I-IA'!P88),"",'[1]Class I-IA'!P88)</f>
        <v/>
      </c>
      <c r="E88" s="4" t="str">
        <f>'[1]Class I-IA'!G88</f>
        <v>Hyde Park Solar - Waterhouse Project</v>
      </c>
      <c r="F88" s="4" t="str">
        <f>'[1]Class I-IA'!I88</f>
        <v>Hyde Park</v>
      </c>
      <c r="G88" s="4" t="str">
        <f>'[1]Class I-IA'!J88</f>
        <v>VT</v>
      </c>
      <c r="H88" s="4" t="str">
        <f>'[1]Class I-IA'!L88</f>
        <v>Village of Hyde Park Electric</v>
      </c>
      <c r="I88" s="6">
        <f>'[1]Class I-IA'!N88</f>
        <v>1</v>
      </c>
      <c r="J88" s="4" t="str">
        <f>'[1]Class I-IA'!M88</f>
        <v>Solar Photovoltaic</v>
      </c>
      <c r="K88" s="4" t="str">
        <f>'[1]Class I-IA'!X88</f>
        <v>Yes</v>
      </c>
      <c r="L88" s="4" t="str">
        <f>'[1]Class I-IA'!Y88</f>
        <v>Yes</v>
      </c>
      <c r="M88" s="4" t="str">
        <f>'[1]Class I-IA'!Z88</f>
        <v>No</v>
      </c>
    </row>
    <row r="89" spans="1:13" x14ac:dyDescent="0.3">
      <c r="A89" s="4" t="str">
        <f>'[1]Class I-IA'!A89</f>
        <v>2017-00011</v>
      </c>
      <c r="B89" s="4" t="str">
        <f>'[1]Class I-IA'!B89</f>
        <v>Approved</v>
      </c>
      <c r="C89" s="5">
        <f>IF(ISBLANK('[1]Class I-IA'!F89),"NA",'[1]Class I-IA'!F89)</f>
        <v>42767</v>
      </c>
      <c r="D89" s="4" t="str">
        <f>IF(ISBLANK('[1]Class I-IA'!P89),"",'[1]Class I-IA'!P89)</f>
        <v/>
      </c>
      <c r="E89" s="4" t="str">
        <f>'[1]Class I-IA'!G89</f>
        <v>Fog Hill - Fog Hill</v>
      </c>
      <c r="F89" s="4" t="str">
        <f>'[1]Class I-IA'!I89</f>
        <v>Stockton Springs</v>
      </c>
      <c r="G89" s="4" t="str">
        <f>'[1]Class I-IA'!J89</f>
        <v>ME</v>
      </c>
      <c r="H89" s="4" t="str">
        <f>'[1]Class I-IA'!L89</f>
        <v>Paul Buckley</v>
      </c>
      <c r="I89" s="6">
        <f>'[1]Class I-IA'!N89</f>
        <v>1.7000000000000001E-2</v>
      </c>
      <c r="J89" s="4" t="str">
        <f>'[1]Class I-IA'!M89</f>
        <v>Solar Photovoltaic</v>
      </c>
      <c r="K89" s="4" t="str">
        <f>'[1]Class I-IA'!X89</f>
        <v>Yes</v>
      </c>
      <c r="L89" s="4" t="str">
        <f>'[1]Class I-IA'!Y89</f>
        <v>Yes</v>
      </c>
      <c r="M89" s="4" t="str">
        <f>'[1]Class I-IA'!Z89</f>
        <v>No</v>
      </c>
    </row>
    <row r="90" spans="1:13" x14ac:dyDescent="0.3">
      <c r="A90" s="4" t="str">
        <f>'[1]Class I-IA'!A90</f>
        <v>2017-00015</v>
      </c>
      <c r="B90" s="4" t="str">
        <f>'[1]Class I-IA'!B90</f>
        <v>Approved</v>
      </c>
      <c r="C90" s="5">
        <f>IF(ISBLANK('[1]Class I-IA'!F90),"NA",'[1]Class I-IA'!F90)</f>
        <v>42898</v>
      </c>
      <c r="D90" s="4" t="str">
        <f>IF(ISBLANK('[1]Class I-IA'!P90),"",'[1]Class I-IA'!P90)</f>
        <v/>
      </c>
      <c r="E90" s="4" t="str">
        <f>'[1]Class I-IA'!G90</f>
        <v>St-Felicien</v>
      </c>
      <c r="F90" s="4" t="str">
        <f>'[1]Class I-IA'!I90</f>
        <v>Saint-Felicien</v>
      </c>
      <c r="G90" s="4" t="str">
        <f>'[1]Class I-IA'!J90</f>
        <v>Quebec</v>
      </c>
      <c r="H90" s="4" t="str">
        <f>'[1]Class I-IA'!L90</f>
        <v>H.Q. Energy Services (US) Inc.</v>
      </c>
      <c r="I90" s="6">
        <f>'[1]Class I-IA'!N90</f>
        <v>21.4</v>
      </c>
      <c r="J90" s="4" t="str">
        <f>'[1]Class I-IA'!M90</f>
        <v>Biomass</v>
      </c>
      <c r="K90" s="4" t="str">
        <f>'[1]Class I-IA'!X90</f>
        <v>Yes</v>
      </c>
      <c r="L90" s="4" t="str">
        <f>'[1]Class I-IA'!Y90</f>
        <v>Yes</v>
      </c>
      <c r="M90" s="4" t="str">
        <f>'[1]Class I-IA'!Z90</f>
        <v>No</v>
      </c>
    </row>
    <row r="91" spans="1:13" x14ac:dyDescent="0.3">
      <c r="A91" s="4" t="str">
        <f>'[1]Class I-IA'!A91</f>
        <v>2017-00013</v>
      </c>
      <c r="B91" s="4" t="str">
        <f>'[1]Class I-IA'!B91</f>
        <v>Approved</v>
      </c>
      <c r="C91" s="5">
        <f>IF(ISBLANK('[1]Class I-IA'!F91),"NA",'[1]Class I-IA'!F91)</f>
        <v>42816</v>
      </c>
      <c r="D91" s="4" t="str">
        <f>IF(ISBLANK('[1]Class I-IA'!P91),"",'[1]Class I-IA'!P91)</f>
        <v/>
      </c>
      <c r="E91" s="4" t="str">
        <f>'[1]Class I-IA'!G91</f>
        <v>Woodland Pulp</v>
      </c>
      <c r="F91" s="4" t="str">
        <f>'[1]Class I-IA'!I91</f>
        <v>Baileyville</v>
      </c>
      <c r="G91" s="4" t="str">
        <f>'[1]Class I-IA'!J91</f>
        <v>ME</v>
      </c>
      <c r="H91" s="4" t="str">
        <f>'[1]Class I-IA'!L91</f>
        <v>Woodland Pulp LLC</v>
      </c>
      <c r="I91" s="6">
        <f>'[1]Class I-IA'!N91</f>
        <v>0</v>
      </c>
      <c r="J91" s="4" t="str">
        <f>'[1]Class I-IA'!M91</f>
        <v>Biomass</v>
      </c>
      <c r="K91" s="4" t="str">
        <f>'[1]Class I-IA'!X91</f>
        <v>Yes</v>
      </c>
      <c r="L91" s="4" t="str">
        <f>'[1]Class I-IA'!Y91</f>
        <v>No</v>
      </c>
      <c r="M91" s="4" t="str">
        <f>'[1]Class I-IA'!Z91</f>
        <v>No</v>
      </c>
    </row>
    <row r="92" spans="1:13" x14ac:dyDescent="0.3">
      <c r="A92" s="4" t="str">
        <f>'[1]Class I-IA'!A92</f>
        <v>2017-00024</v>
      </c>
      <c r="B92" s="4" t="str">
        <f>'[1]Class I-IA'!B92</f>
        <v>Approved</v>
      </c>
      <c r="C92" s="5">
        <f>IF(ISBLANK('[1]Class I-IA'!F92),"NA",'[1]Class I-IA'!F92)</f>
        <v>42852</v>
      </c>
      <c r="D92" s="4" t="str">
        <f>IF(ISBLANK('[1]Class I-IA'!P92),"",'[1]Class I-IA'!P92)</f>
        <v/>
      </c>
      <c r="E92" s="4" t="str">
        <f>'[1]Class I-IA'!G92</f>
        <v>SAPPI SOMERSET/HINCKLEY 2</v>
      </c>
      <c r="F92" s="4" t="str">
        <f>'[1]Class I-IA'!I92</f>
        <v>Skowhegan</v>
      </c>
      <c r="G92" s="4" t="str">
        <f>'[1]Class I-IA'!J92</f>
        <v>ME</v>
      </c>
      <c r="H92" s="4" t="str">
        <f>'[1]Class I-IA'!L92</f>
        <v>Sappi North America Somerset</v>
      </c>
      <c r="I92" s="6">
        <f>'[1]Class I-IA'!N92</f>
        <v>12</v>
      </c>
      <c r="J92" s="4" t="str">
        <f>'[1]Class I-IA'!M92</f>
        <v>Biomass</v>
      </c>
      <c r="K92" s="4" t="str">
        <f>'[1]Class I-IA'!X92</f>
        <v>Yes</v>
      </c>
      <c r="L92" s="4" t="str">
        <f>'[1]Class I-IA'!Y92</f>
        <v>Yes</v>
      </c>
      <c r="M92" s="4" t="str">
        <f>'[1]Class I-IA'!Z92</f>
        <v>No</v>
      </c>
    </row>
    <row r="93" spans="1:13" x14ac:dyDescent="0.3">
      <c r="A93" s="4" t="str">
        <f>'[1]Class I-IA'!A93</f>
        <v>2017-00038</v>
      </c>
      <c r="B93" s="4" t="str">
        <f>'[1]Class I-IA'!B93</f>
        <v>Approved</v>
      </c>
      <c r="C93" s="5">
        <f>IF(ISBLANK('[1]Class I-IA'!F93),"NA",'[1]Class I-IA'!F93)</f>
        <v>42866</v>
      </c>
      <c r="D93" s="4" t="str">
        <f>IF(ISBLANK('[1]Class I-IA'!P93),"",'[1]Class I-IA'!P93)</f>
        <v/>
      </c>
      <c r="E93" s="4" t="str">
        <f>'[1]Class I-IA'!G93</f>
        <v>GARDNER FALLS</v>
      </c>
      <c r="F93" s="4" t="str">
        <f>'[1]Class I-IA'!I93</f>
        <v>Buckland and Shelburne</v>
      </c>
      <c r="G93" s="4" t="str">
        <f>'[1]Class I-IA'!J93</f>
        <v>MA</v>
      </c>
      <c r="H93" s="4" t="str">
        <f>'[1]Class I-IA'!L93</f>
        <v>Central Rivers Power MA, LLC - Gardners Fall</v>
      </c>
      <c r="I93" s="6">
        <f>'[1]Class I-IA'!N93</f>
        <v>3.58</v>
      </c>
      <c r="J93" s="4" t="str">
        <f>'[1]Class I-IA'!M93</f>
        <v>Hydroelectric</v>
      </c>
      <c r="K93" s="4" t="str">
        <f>'[1]Class I-IA'!X93</f>
        <v>Yes</v>
      </c>
      <c r="L93" s="4" t="str">
        <f>'[1]Class I-IA'!Y93</f>
        <v>Yes</v>
      </c>
      <c r="M93" s="4" t="str">
        <f>'[1]Class I-IA'!Z93</f>
        <v>No</v>
      </c>
    </row>
    <row r="94" spans="1:13" x14ac:dyDescent="0.3">
      <c r="A94" s="4" t="str">
        <f>'[1]Class I-IA'!A94</f>
        <v>2017-00041</v>
      </c>
      <c r="B94" s="4" t="str">
        <f>'[1]Class I-IA'!B94</f>
        <v>Approved</v>
      </c>
      <c r="C94" s="5">
        <f>IF(ISBLANK('[1]Class I-IA'!F94),"NA",'[1]Class I-IA'!F94)</f>
        <v>42815</v>
      </c>
      <c r="D94" s="4" t="str">
        <f>IF(ISBLANK('[1]Class I-IA'!P94),"",'[1]Class I-IA'!P94)</f>
        <v/>
      </c>
      <c r="E94" s="4" t="str">
        <f>'[1]Class I-IA'!G94</f>
        <v>Caribou F-M system # C - Neal Griffeth System C</v>
      </c>
      <c r="F94" s="4" t="str">
        <f>'[1]Class I-IA'!I94</f>
        <v>Caribou</v>
      </c>
      <c r="G94" s="4" t="str">
        <f>'[1]Class I-IA'!J94</f>
        <v>ME</v>
      </c>
      <c r="H94" s="4" t="str">
        <f>'[1]Class I-IA'!L94</f>
        <v>Maine Solar and Wind LLC</v>
      </c>
      <c r="I94" s="6">
        <f>'[1]Class I-IA'!N94</f>
        <v>1.2E-2</v>
      </c>
      <c r="J94" s="4" t="str">
        <f>'[1]Class I-IA'!M94</f>
        <v>Solar Photovoltaic</v>
      </c>
      <c r="K94" s="4" t="str">
        <f>'[1]Class I-IA'!X94</f>
        <v>Yes</v>
      </c>
      <c r="L94" s="4" t="str">
        <f>'[1]Class I-IA'!Y94</f>
        <v>Yes</v>
      </c>
      <c r="M94" s="4" t="str">
        <f>'[1]Class I-IA'!Z94</f>
        <v>No</v>
      </c>
    </row>
    <row r="95" spans="1:13" x14ac:dyDescent="0.3">
      <c r="A95" s="4" t="str">
        <f>'[1]Class I-IA'!A95</f>
        <v>2017-00042</v>
      </c>
      <c r="B95" s="4" t="str">
        <f>'[1]Class I-IA'!B95</f>
        <v>Approved</v>
      </c>
      <c r="C95" s="5">
        <f>IF(ISBLANK('[1]Class I-IA'!F95),"NA",'[1]Class I-IA'!F95)</f>
        <v>42815</v>
      </c>
      <c r="D95" s="4" t="str">
        <f>IF(ISBLANK('[1]Class I-IA'!P95),"",'[1]Class I-IA'!P95)</f>
        <v/>
      </c>
      <c r="E95" s="4" t="str">
        <f>'[1]Class I-IA'!G95</f>
        <v>Caribou F-M system #A - Neal Griffeth System A</v>
      </c>
      <c r="F95" s="4" t="str">
        <f>'[1]Class I-IA'!I95</f>
        <v>Caribou</v>
      </c>
      <c r="G95" s="4" t="str">
        <f>'[1]Class I-IA'!J95</f>
        <v>ME</v>
      </c>
      <c r="H95" s="4" t="str">
        <f>'[1]Class I-IA'!L95</f>
        <v>Maine Solar and Wind LLC</v>
      </c>
      <c r="I95" s="6">
        <f>'[1]Class I-IA'!N95</f>
        <v>0.12</v>
      </c>
      <c r="J95" s="4" t="str">
        <f>'[1]Class I-IA'!M95</f>
        <v>Solar Photovoltaic</v>
      </c>
      <c r="K95" s="4" t="str">
        <f>'[1]Class I-IA'!X95</f>
        <v>Yes</v>
      </c>
      <c r="L95" s="4" t="str">
        <f>'[1]Class I-IA'!Y95</f>
        <v>Yes</v>
      </c>
      <c r="M95" s="4" t="str">
        <f>'[1]Class I-IA'!Z95</f>
        <v>No</v>
      </c>
    </row>
    <row r="96" spans="1:13" x14ac:dyDescent="0.3">
      <c r="A96" s="4" t="str">
        <f>'[1]Class I-IA'!A96</f>
        <v>2017-00043</v>
      </c>
      <c r="B96" s="4" t="str">
        <f>'[1]Class I-IA'!B96</f>
        <v>Approved</v>
      </c>
      <c r="C96" s="5">
        <f>IF(ISBLANK('[1]Class I-IA'!F96),"NA",'[1]Class I-IA'!F96)</f>
        <v>42815</v>
      </c>
      <c r="D96" s="4" t="str">
        <f>IF(ISBLANK('[1]Class I-IA'!P96),"",'[1]Class I-IA'!P96)</f>
        <v/>
      </c>
      <c r="E96" s="4" t="str">
        <f>'[1]Class I-IA'!G96</f>
        <v>Caribou F-M system #B - Neal Griffeth System B</v>
      </c>
      <c r="F96" s="4" t="str">
        <f>'[1]Class I-IA'!I96</f>
        <v>Caribou</v>
      </c>
      <c r="G96" s="4" t="str">
        <f>'[1]Class I-IA'!J96</f>
        <v>ME</v>
      </c>
      <c r="H96" s="4" t="str">
        <f>'[1]Class I-IA'!L96</f>
        <v>Maine Solar and Wind LLC</v>
      </c>
      <c r="I96" s="6">
        <f>'[1]Class I-IA'!N96</f>
        <v>0.12</v>
      </c>
      <c r="J96" s="4" t="str">
        <f>'[1]Class I-IA'!M96</f>
        <v>Solar Photovoltaic</v>
      </c>
      <c r="K96" s="4" t="str">
        <f>'[1]Class I-IA'!X96</f>
        <v>Yes</v>
      </c>
      <c r="L96" s="4" t="str">
        <f>'[1]Class I-IA'!Y96</f>
        <v>Yes</v>
      </c>
      <c r="M96" s="4" t="str">
        <f>'[1]Class I-IA'!Z96</f>
        <v>No</v>
      </c>
    </row>
    <row r="97" spans="1:13" x14ac:dyDescent="0.3">
      <c r="A97" s="4" t="str">
        <f>'[1]Class I-IA'!A97</f>
        <v>2017-00044</v>
      </c>
      <c r="B97" s="4" t="str">
        <f>'[1]Class I-IA'!B97</f>
        <v>Approved</v>
      </c>
      <c r="C97" s="5">
        <f>IF(ISBLANK('[1]Class I-IA'!F97),"NA",'[1]Class I-IA'!F97)</f>
        <v>42998</v>
      </c>
      <c r="D97" s="4" t="str">
        <f>IF(ISBLANK('[1]Class I-IA'!P97),"",'[1]Class I-IA'!P97)</f>
        <v/>
      </c>
      <c r="E97" s="4" t="str">
        <f>'[1]Class I-IA'!G97</f>
        <v>Androscoggin 3</v>
      </c>
      <c r="F97" s="4" t="str">
        <f>'[1]Class I-IA'!I97</f>
        <v>Lewiston</v>
      </c>
      <c r="G97" s="4" t="str">
        <f>'[1]Class I-IA'!J97</f>
        <v>ME</v>
      </c>
      <c r="H97" s="4" t="str">
        <f>'[1]Class I-IA'!L97</f>
        <v>Brookfield White Pine Hydro LLC</v>
      </c>
      <c r="I97" s="6">
        <f>'[1]Class I-IA'!N97</f>
        <v>4.5</v>
      </c>
      <c r="J97" s="4" t="str">
        <f>'[1]Class I-IA'!M97</f>
        <v>Hydroelectric</v>
      </c>
      <c r="K97" s="4" t="str">
        <f>'[1]Class I-IA'!X97</f>
        <v>Yes</v>
      </c>
      <c r="L97" s="4" t="str">
        <f>'[1]Class I-IA'!Y97</f>
        <v>No</v>
      </c>
      <c r="M97" s="4" t="str">
        <f>'[1]Class I-IA'!Z97</f>
        <v>No</v>
      </c>
    </row>
    <row r="98" spans="1:13" x14ac:dyDescent="0.3">
      <c r="A98" s="4" t="str">
        <f>'[1]Class I-IA'!A98</f>
        <v>2017-00083</v>
      </c>
      <c r="B98" s="4" t="str">
        <f>'[1]Class I-IA'!B98</f>
        <v>Approved</v>
      </c>
      <c r="C98" s="5">
        <f>IF(ISBLANK('[1]Class I-IA'!F98),"NA",'[1]Class I-IA'!F98)</f>
        <v>42874</v>
      </c>
      <c r="D98" s="4" t="str">
        <f>IF(ISBLANK('[1]Class I-IA'!P98),"",'[1]Class I-IA'!P98)</f>
        <v/>
      </c>
      <c r="E98" s="4" t="str">
        <f>'[1]Class I-IA'!G98</f>
        <v>SP Real Estate - SP Real Estate</v>
      </c>
      <c r="F98" s="4" t="str">
        <f>'[1]Class I-IA'!I98</f>
        <v>Fort Kent</v>
      </c>
      <c r="G98" s="4" t="str">
        <f>'[1]Class I-IA'!J98</f>
        <v>ME</v>
      </c>
      <c r="H98" s="4" t="str">
        <f>'[1]Class I-IA'!L98</f>
        <v>Maine Solar and Wind LLC</v>
      </c>
      <c r="I98" s="6">
        <f>'[1]Class I-IA'!N98</f>
        <v>0.06</v>
      </c>
      <c r="J98" s="4" t="str">
        <f>'[1]Class I-IA'!M98</f>
        <v>Solar Photovoltaic</v>
      </c>
      <c r="K98" s="4" t="str">
        <f>'[1]Class I-IA'!X98</f>
        <v>Yes</v>
      </c>
      <c r="L98" s="4" t="str">
        <f>'[1]Class I-IA'!Y98</f>
        <v>Yes</v>
      </c>
      <c r="M98" s="4" t="str">
        <f>'[1]Class I-IA'!Z98</f>
        <v>No</v>
      </c>
    </row>
    <row r="99" spans="1:13" x14ac:dyDescent="0.3">
      <c r="A99" s="4" t="str">
        <f>'[1]Class I-IA'!A99</f>
        <v>2017-00099</v>
      </c>
      <c r="B99" s="4" t="str">
        <f>'[1]Class I-IA'!B99</f>
        <v>Denied</v>
      </c>
      <c r="C99" s="5">
        <f>IF(ISBLANK('[1]Class I-IA'!F99),"NA",'[1]Class I-IA'!F99)</f>
        <v>42996</v>
      </c>
      <c r="D99" s="4" t="str">
        <f>IF(ISBLANK('[1]Class I-IA'!P99),"",'[1]Class I-IA'!P99)</f>
        <v/>
      </c>
      <c r="E99" s="4" t="str">
        <f>'[1]Class I-IA'!G99</f>
        <v>Green Island Hydroelectric Project</v>
      </c>
      <c r="F99" s="4" t="str">
        <f>'[1]Class I-IA'!I99</f>
        <v>Green Island</v>
      </c>
      <c r="G99" s="4" t="str">
        <f>'[1]Class I-IA'!J99</f>
        <v>NY</v>
      </c>
      <c r="H99" s="4" t="str">
        <f>'[1]Class I-IA'!L99</f>
        <v>Albany Engineering Corporation</v>
      </c>
      <c r="I99" s="6">
        <f>'[1]Class I-IA'!N99</f>
        <v>6</v>
      </c>
      <c r="J99" s="4" t="str">
        <f>'[1]Class I-IA'!M99</f>
        <v>Hydroelectric</v>
      </c>
      <c r="K99" s="4" t="str">
        <f>'[1]Class I-IA'!X99</f>
        <v>Yes</v>
      </c>
      <c r="L99" s="4" t="str">
        <f>'[1]Class I-IA'!Y99</f>
        <v>No</v>
      </c>
      <c r="M99" s="4" t="str">
        <f>'[1]Class I-IA'!Z99</f>
        <v>No</v>
      </c>
    </row>
    <row r="100" spans="1:13" x14ac:dyDescent="0.3">
      <c r="A100" s="4" t="str">
        <f>'[1]Class I-IA'!A100</f>
        <v>2017-00100</v>
      </c>
      <c r="B100" s="4" t="str">
        <f>'[1]Class I-IA'!B100</f>
        <v>Approved</v>
      </c>
      <c r="C100" s="5">
        <f>IF(ISBLANK('[1]Class I-IA'!F100),"NA",'[1]Class I-IA'!F100)</f>
        <v>42893</v>
      </c>
      <c r="D100" s="4" t="str">
        <f>IF(ISBLANK('[1]Class I-IA'!P100),"",'[1]Class I-IA'!P100)</f>
        <v/>
      </c>
      <c r="E100" s="4" t="str">
        <f>'[1]Class I-IA'!G100</f>
        <v>FUTURE GEN WIND</v>
      </c>
      <c r="F100" s="4" t="str">
        <f>'[1]Class I-IA'!I100</f>
        <v>Plymouth</v>
      </c>
      <c r="G100" s="4" t="str">
        <f>'[1]Class I-IA'!J100</f>
        <v>MA</v>
      </c>
      <c r="H100" s="4" t="str">
        <f>'[1]Class I-IA'!L100</f>
        <v>Consolidated Edison Energy, In</v>
      </c>
      <c r="I100" s="6">
        <f>'[1]Class I-IA'!N100</f>
        <v>8</v>
      </c>
      <c r="J100" s="4" t="str">
        <f>'[1]Class I-IA'!M100</f>
        <v>Wind</v>
      </c>
      <c r="K100" s="4" t="str">
        <f>'[1]Class I-IA'!X100</f>
        <v>Yes</v>
      </c>
      <c r="L100" s="4" t="str">
        <f>'[1]Class I-IA'!Y100</f>
        <v>Yes</v>
      </c>
      <c r="M100" s="4" t="str">
        <f>'[1]Class I-IA'!Z100</f>
        <v>No</v>
      </c>
    </row>
    <row r="101" spans="1:13" x14ac:dyDescent="0.3">
      <c r="A101" s="4" t="str">
        <f>'[1]Class I-IA'!A101</f>
        <v>2017-00126</v>
      </c>
      <c r="B101" s="4" t="str">
        <f>'[1]Class I-IA'!B101</f>
        <v>Approved</v>
      </c>
      <c r="C101" s="5">
        <f>IF(ISBLANK('[1]Class I-IA'!F101),"NA",'[1]Class I-IA'!F101)</f>
        <v>42930</v>
      </c>
      <c r="D101" s="4" t="str">
        <f>IF(ISBLANK('[1]Class I-IA'!P101),"",'[1]Class I-IA'!P101)</f>
        <v/>
      </c>
      <c r="E101" s="4" t="str">
        <f>'[1]Class I-IA'!G101</f>
        <v>Village Green Brunswick Landing ADS - ADS #1</v>
      </c>
      <c r="F101" s="4" t="str">
        <f>'[1]Class I-IA'!I101</f>
        <v>Brunswick</v>
      </c>
      <c r="G101" s="4" t="str">
        <f>'[1]Class I-IA'!J101</f>
        <v>ME</v>
      </c>
      <c r="H101" s="4" t="str">
        <f>'[1]Class I-IA'!L101</f>
        <v>Green Harbor Energy</v>
      </c>
      <c r="I101" s="6">
        <f>'[1]Class I-IA'!N101</f>
        <v>0.92500000000000004</v>
      </c>
      <c r="J101" s="4" t="str">
        <f>'[1]Class I-IA'!M101</f>
        <v>Biogas</v>
      </c>
      <c r="K101" s="4" t="str">
        <f>'[1]Class I-IA'!X101</f>
        <v>Yes</v>
      </c>
      <c r="L101" s="4" t="str">
        <f>'[1]Class I-IA'!Y101</f>
        <v>Yes</v>
      </c>
      <c r="M101" s="4" t="str">
        <f>'[1]Class I-IA'!Z101</f>
        <v>No</v>
      </c>
    </row>
    <row r="102" spans="1:13" x14ac:dyDescent="0.3">
      <c r="A102" s="4" t="str">
        <f>'[1]Class I-IA'!A102</f>
        <v>2017-00155</v>
      </c>
      <c r="B102" s="4" t="str">
        <f>'[1]Class I-IA'!B102</f>
        <v>Approved</v>
      </c>
      <c r="C102" s="5">
        <f>IF(ISBLANK('[1]Class I-IA'!F102),"NA",'[1]Class I-IA'!F102)</f>
        <v>42930</v>
      </c>
      <c r="D102" s="4" t="str">
        <f>IF(ISBLANK('[1]Class I-IA'!P102),"",'[1]Class I-IA'!P102)</f>
        <v/>
      </c>
      <c r="E102" s="4" t="str">
        <f>'[1]Class I-IA'!G102</f>
        <v>Birch Haven - Birch Haven</v>
      </c>
      <c r="F102" s="4" t="str">
        <f>'[1]Class I-IA'!I102</f>
        <v>Wallagrass</v>
      </c>
      <c r="G102" s="4" t="str">
        <f>'[1]Class I-IA'!J102</f>
        <v>ME</v>
      </c>
      <c r="H102" s="4" t="str">
        <f>'[1]Class I-IA'!L102</f>
        <v>Maine Solar and Wind LLC</v>
      </c>
      <c r="I102" s="6">
        <f>'[1]Class I-IA'!N102</f>
        <v>2.3E-2</v>
      </c>
      <c r="J102" s="4" t="str">
        <f>'[1]Class I-IA'!M102</f>
        <v>Solar Photovoltaic</v>
      </c>
      <c r="K102" s="4" t="str">
        <f>'[1]Class I-IA'!X102</f>
        <v>Yes</v>
      </c>
      <c r="L102" s="4" t="str">
        <f>'[1]Class I-IA'!Y102</f>
        <v>Yes</v>
      </c>
      <c r="M102" s="4" t="str">
        <f>'[1]Class I-IA'!Z102</f>
        <v>No</v>
      </c>
    </row>
    <row r="103" spans="1:13" x14ac:dyDescent="0.3">
      <c r="A103" s="4" t="str">
        <f>'[1]Class I-IA'!A103</f>
        <v>2017-00235</v>
      </c>
      <c r="B103" s="4" t="str">
        <f>'[1]Class I-IA'!B103</f>
        <v>Approved</v>
      </c>
      <c r="C103" s="5">
        <f>IF(ISBLANK('[1]Class I-IA'!F103),"NA",'[1]Class I-IA'!F103)</f>
        <v>42986</v>
      </c>
      <c r="D103" s="4" t="str">
        <f>IF(ISBLANK('[1]Class I-IA'!P103),"",'[1]Class I-IA'!P103)</f>
        <v/>
      </c>
      <c r="E103" s="4" t="str">
        <f>'[1]Class I-IA'!G103</f>
        <v>Pratt Chevrolet - Pratt Chevrolet</v>
      </c>
      <c r="F103" s="4" t="str">
        <f>'[1]Class I-IA'!I103</f>
        <v>Calais</v>
      </c>
      <c r="G103" s="4" t="str">
        <f>'[1]Class I-IA'!J103</f>
        <v>ME</v>
      </c>
      <c r="H103" s="4" t="str">
        <f>'[1]Class I-IA'!L103</f>
        <v>Sundog Solar</v>
      </c>
      <c r="I103" s="6">
        <f>'[1]Class I-IA'!N103</f>
        <v>0.1</v>
      </c>
      <c r="J103" s="4" t="str">
        <f>'[1]Class I-IA'!M103</f>
        <v>Solar Photovoltaic</v>
      </c>
      <c r="K103" s="4" t="str">
        <f>'[1]Class I-IA'!X103</f>
        <v>Yes</v>
      </c>
      <c r="L103" s="4" t="str">
        <f>'[1]Class I-IA'!Y103</f>
        <v>Yes</v>
      </c>
      <c r="M103" s="4" t="str">
        <f>'[1]Class I-IA'!Z103</f>
        <v>No</v>
      </c>
    </row>
    <row r="104" spans="1:13" x14ac:dyDescent="0.3">
      <c r="A104" s="4" t="str">
        <f>'[1]Class I-IA'!A104</f>
        <v>2017-00237</v>
      </c>
      <c r="B104" s="4" t="str">
        <f>'[1]Class I-IA'!B104</f>
        <v>Approved</v>
      </c>
      <c r="C104" s="5">
        <f>IF(ISBLANK('[1]Class I-IA'!F104),"NA",'[1]Class I-IA'!F104)</f>
        <v>43047</v>
      </c>
      <c r="D104" s="4" t="str">
        <f>IF(ISBLANK('[1]Class I-IA'!P104),"",'[1]Class I-IA'!P104)</f>
        <v/>
      </c>
      <c r="E104" s="4" t="str">
        <f>'[1]Class I-IA'!G104</f>
        <v>REENERGY STRATTON</v>
      </c>
      <c r="F104" s="4" t="str">
        <f>'[1]Class I-IA'!I104</f>
        <v>Stratton</v>
      </c>
      <c r="G104" s="4" t="str">
        <f>'[1]Class I-IA'!J104</f>
        <v>ME</v>
      </c>
      <c r="H104" s="4" t="str">
        <f>'[1]Class I-IA'!L104</f>
        <v>ReEnergy Stratton LLC</v>
      </c>
      <c r="I104" s="6">
        <f>'[1]Class I-IA'!N104</f>
        <v>48</v>
      </c>
      <c r="J104" s="4" t="str">
        <f>'[1]Class I-IA'!M104</f>
        <v>Biomass</v>
      </c>
      <c r="K104" s="4" t="str">
        <f>'[1]Class I-IA'!X104</f>
        <v>Yes</v>
      </c>
      <c r="L104" s="4" t="str">
        <f>'[1]Class I-IA'!Y104</f>
        <v>Yes</v>
      </c>
      <c r="M104" s="4" t="str">
        <f>'[1]Class I-IA'!Z104</f>
        <v>No</v>
      </c>
    </row>
    <row r="105" spans="1:13" x14ac:dyDescent="0.3">
      <c r="A105" s="4" t="str">
        <f>'[1]Class I-IA'!A105</f>
        <v>2017-00269</v>
      </c>
      <c r="B105" s="4" t="str">
        <f>'[1]Class I-IA'!B105</f>
        <v>Approved</v>
      </c>
      <c r="C105" s="5">
        <f>IF(ISBLANK('[1]Class I-IA'!F105),"NA",'[1]Class I-IA'!F105)</f>
        <v>43025</v>
      </c>
      <c r="D105" s="4" t="str">
        <f>IF(ISBLANK('[1]Class I-IA'!P105),"",'[1]Class I-IA'!P105)</f>
        <v/>
      </c>
      <c r="E105" s="4" t="str">
        <f>'[1]Class I-IA'!G105</f>
        <v>KIBBY WIND POWER</v>
      </c>
      <c r="F105" s="4" t="str">
        <f>'[1]Class I-IA'!I105</f>
        <v>Franklin County</v>
      </c>
      <c r="G105" s="4" t="str">
        <f>'[1]Class I-IA'!J105</f>
        <v>ME</v>
      </c>
      <c r="H105" s="4" t="str">
        <f>'[1]Class I-IA'!L105</f>
        <v>Helix Maine Wind Development, LLC</v>
      </c>
      <c r="I105" s="6">
        <f>'[1]Class I-IA'!N105</f>
        <v>132</v>
      </c>
      <c r="J105" s="4" t="str">
        <f>'[1]Class I-IA'!M105</f>
        <v>Wind</v>
      </c>
      <c r="K105" s="4" t="str">
        <f>'[1]Class I-IA'!X105</f>
        <v>Yes</v>
      </c>
      <c r="L105" s="4" t="str">
        <f>'[1]Class I-IA'!Y105</f>
        <v>Yes</v>
      </c>
      <c r="M105" s="4" t="str">
        <f>'[1]Class I-IA'!Z105</f>
        <v>No</v>
      </c>
    </row>
    <row r="106" spans="1:13" x14ac:dyDescent="0.3">
      <c r="A106" s="4" t="str">
        <f>'[1]Class I-IA'!A106</f>
        <v>2017-00272</v>
      </c>
      <c r="B106" s="4" t="str">
        <f>'[1]Class I-IA'!B106</f>
        <v>Approved</v>
      </c>
      <c r="C106" s="5">
        <f>IF(ISBLANK('[1]Class I-IA'!F106),"NA",'[1]Class I-IA'!F106)</f>
        <v>43025</v>
      </c>
      <c r="D106" s="4" t="str">
        <f>IF(ISBLANK('[1]Class I-IA'!P106),"",'[1]Class I-IA'!P106)</f>
        <v/>
      </c>
      <c r="E106" s="4" t="str">
        <f>'[1]Class I-IA'!G106</f>
        <v>PITTSFIELD SOLAR</v>
      </c>
      <c r="F106" s="4" t="str">
        <f>'[1]Class I-IA'!I106</f>
        <v>Pittsfield</v>
      </c>
      <c r="G106" s="4" t="str">
        <f>'[1]Class I-IA'!J106</f>
        <v>ME</v>
      </c>
      <c r="H106" s="4" t="str">
        <f>'[1]Class I-IA'!L106</f>
        <v>Cianbro Energy, LLC</v>
      </c>
      <c r="I106" s="6">
        <f>'[1]Class I-IA'!N106</f>
        <v>9.9</v>
      </c>
      <c r="J106" s="4" t="str">
        <f>'[1]Class I-IA'!M106</f>
        <v>Solar Photovoltaic</v>
      </c>
      <c r="K106" s="4" t="str">
        <f>'[1]Class I-IA'!X106</f>
        <v>Yes</v>
      </c>
      <c r="L106" s="4" t="str">
        <f>'[1]Class I-IA'!Y106</f>
        <v>Yes</v>
      </c>
      <c r="M106" s="4" t="str">
        <f>'[1]Class I-IA'!Z106</f>
        <v>No</v>
      </c>
    </row>
    <row r="107" spans="1:13" x14ac:dyDescent="0.3">
      <c r="A107" s="4" t="str">
        <f>'[1]Class I-IA'!A107</f>
        <v>2017-00301</v>
      </c>
      <c r="B107" s="4" t="str">
        <f>'[1]Class I-IA'!B107</f>
        <v>Approved</v>
      </c>
      <c r="C107" s="5">
        <f>IF(ISBLANK('[1]Class I-IA'!F107),"NA",'[1]Class I-IA'!F107)</f>
        <v>43047</v>
      </c>
      <c r="D107" s="4" t="str">
        <f>IF(ISBLANK('[1]Class I-IA'!P107),"",'[1]Class I-IA'!P107)</f>
        <v/>
      </c>
      <c r="E107" s="4" t="str">
        <f>'[1]Class I-IA'!G107</f>
        <v>South Portland Landfill - South Portland Landfill</v>
      </c>
      <c r="F107" s="4" t="str">
        <f>'[1]Class I-IA'!I107</f>
        <v>South Portland</v>
      </c>
      <c r="G107" s="4" t="str">
        <f>'[1]Class I-IA'!J107</f>
        <v>ME</v>
      </c>
      <c r="H107" s="4" t="str">
        <f>'[1]Class I-IA'!L107</f>
        <v>Goldman Sachs Renewable Power Operating Company LL</v>
      </c>
      <c r="I107" s="6">
        <f>'[1]Class I-IA'!N107</f>
        <v>1.016</v>
      </c>
      <c r="J107" s="4" t="str">
        <f>'[1]Class I-IA'!M107</f>
        <v>Solar Photovoltaic</v>
      </c>
      <c r="K107" s="4" t="str">
        <f>'[1]Class I-IA'!X107</f>
        <v>Yes</v>
      </c>
      <c r="L107" s="4" t="str">
        <f>'[1]Class I-IA'!Y107</f>
        <v>Yes</v>
      </c>
      <c r="M107" s="4" t="str">
        <f>'[1]Class I-IA'!Z107</f>
        <v>No</v>
      </c>
    </row>
    <row r="108" spans="1:13" x14ac:dyDescent="0.3">
      <c r="A108" s="4" t="str">
        <f>'[1]Class I-IA'!A108</f>
        <v>2018-00075</v>
      </c>
      <c r="B108" s="4" t="str">
        <f>'[1]Class I-IA'!B108</f>
        <v>Approved</v>
      </c>
      <c r="C108" s="5">
        <f>IF(ISBLANK('[1]Class I-IA'!F108),"NA",'[1]Class I-IA'!F108)</f>
        <v>43181</v>
      </c>
      <c r="D108" s="4" t="str">
        <f>IF(ISBLANK('[1]Class I-IA'!P108),"",'[1]Class I-IA'!P108)</f>
        <v/>
      </c>
      <c r="E108" s="4" t="str">
        <f>'[1]Class I-IA'!G108</f>
        <v>REENERGY LIVERMORE FALLS</v>
      </c>
      <c r="F108" s="4" t="str">
        <f>'[1]Class I-IA'!I108</f>
        <v>Livermore Falls</v>
      </c>
      <c r="G108" s="4" t="str">
        <f>'[1]Class I-IA'!J108</f>
        <v>ME</v>
      </c>
      <c r="H108" s="4" t="str">
        <f>'[1]Class I-IA'!L108</f>
        <v>ReEnergy Stratton LLC</v>
      </c>
      <c r="I108" s="6">
        <f>'[1]Class I-IA'!N108</f>
        <v>39.5</v>
      </c>
      <c r="J108" s="4" t="str">
        <f>'[1]Class I-IA'!M108</f>
        <v>Biomass</v>
      </c>
      <c r="K108" s="4" t="str">
        <f>'[1]Class I-IA'!X108</f>
        <v>Yes</v>
      </c>
      <c r="L108" s="4" t="str">
        <f>'[1]Class I-IA'!Y108</f>
        <v>Yes</v>
      </c>
      <c r="M108" s="4" t="str">
        <f>'[1]Class I-IA'!Z108</f>
        <v>No</v>
      </c>
    </row>
    <row r="109" spans="1:13" x14ac:dyDescent="0.3">
      <c r="A109" s="4" t="str">
        <f>'[1]Class I-IA'!A109</f>
        <v>2018-00095</v>
      </c>
      <c r="B109" s="4" t="str">
        <f>'[1]Class I-IA'!B109</f>
        <v>Approved</v>
      </c>
      <c r="C109" s="5">
        <f>IF(ISBLANK('[1]Class I-IA'!F109),"NA",'[1]Class I-IA'!F109)</f>
        <v>43203</v>
      </c>
      <c r="D109" s="4" t="str">
        <f>IF(ISBLANK('[1]Class I-IA'!P109),"",'[1]Class I-IA'!P109)</f>
        <v/>
      </c>
      <c r="E109" s="4" t="str">
        <f>'[1]Class I-IA'!G109</f>
        <v>90 WOODS HILL RD. POMFRET CT</v>
      </c>
      <c r="F109" s="4" t="str">
        <f>'[1]Class I-IA'!I109</f>
        <v>Pomfret</v>
      </c>
      <c r="G109" s="4" t="str">
        <f>'[1]Class I-IA'!J109</f>
        <v>CT</v>
      </c>
      <c r="H109" s="4" t="str">
        <f>'[1]Class I-IA'!L109</f>
        <v>Woods Hill Solar, LLC</v>
      </c>
      <c r="I109" s="6">
        <f>'[1]Class I-IA'!N109</f>
        <v>20</v>
      </c>
      <c r="J109" s="4" t="str">
        <f>'[1]Class I-IA'!M109</f>
        <v>Solar Photovoltaic</v>
      </c>
      <c r="K109" s="4" t="str">
        <f>'[1]Class I-IA'!X109</f>
        <v>Yes</v>
      </c>
      <c r="L109" s="4" t="str">
        <f>'[1]Class I-IA'!Y109</f>
        <v>Yes</v>
      </c>
      <c r="M109" s="4" t="str">
        <f>'[1]Class I-IA'!Z109</f>
        <v>No</v>
      </c>
    </row>
    <row r="110" spans="1:13" x14ac:dyDescent="0.3">
      <c r="A110" s="4" t="str">
        <f>'[1]Class I-IA'!A110</f>
        <v>2018-00126</v>
      </c>
      <c r="B110" s="4" t="str">
        <f>'[1]Class I-IA'!B110</f>
        <v>Approved</v>
      </c>
      <c r="C110" s="5">
        <f>IF(ISBLANK('[1]Class I-IA'!F110),"NA",'[1]Class I-IA'!F110)</f>
        <v>43257</v>
      </c>
      <c r="D110" s="4" t="str">
        <f>IF(ISBLANK('[1]Class I-IA'!P110),"",'[1]Class I-IA'!P110)</f>
        <v/>
      </c>
      <c r="E110" s="4" t="str">
        <f>'[1]Class I-IA'!G110</f>
        <v>Colby College Solar Field</v>
      </c>
      <c r="F110" s="4" t="str">
        <f>'[1]Class I-IA'!I110</f>
        <v>Oakland</v>
      </c>
      <c r="G110" s="4" t="str">
        <f>'[1]Class I-IA'!J110</f>
        <v>ME</v>
      </c>
      <c r="H110" s="4" t="str">
        <f>'[1]Class I-IA'!L110</f>
        <v>Colby College</v>
      </c>
      <c r="I110" s="6">
        <f>'[1]Class I-IA'!N110</f>
        <v>1.7</v>
      </c>
      <c r="J110" s="4" t="str">
        <f>'[1]Class I-IA'!M110</f>
        <v>Solar Photovoltaic</v>
      </c>
      <c r="K110" s="4" t="str">
        <f>'[1]Class I-IA'!X110</f>
        <v>Yes</v>
      </c>
      <c r="L110" s="4" t="str">
        <f>'[1]Class I-IA'!Y110</f>
        <v>Yes</v>
      </c>
      <c r="M110" s="4" t="str">
        <f>'[1]Class I-IA'!Z110</f>
        <v>No</v>
      </c>
    </row>
    <row r="111" spans="1:13" x14ac:dyDescent="0.3">
      <c r="A111" s="4" t="str">
        <f>'[1]Class I-IA'!A111</f>
        <v>2018-00127</v>
      </c>
      <c r="B111" s="4" t="str">
        <f>'[1]Class I-IA'!B111</f>
        <v>Approved</v>
      </c>
      <c r="C111" s="5">
        <f>IF(ISBLANK('[1]Class I-IA'!F111),"NA",'[1]Class I-IA'!F111)</f>
        <v>43335</v>
      </c>
      <c r="D111" s="4" t="str">
        <f>IF(ISBLANK('[1]Class I-IA'!P111),"",'[1]Class I-IA'!P111)</f>
        <v/>
      </c>
      <c r="E111" s="4" t="str">
        <f>'[1]Class I-IA'!G111</f>
        <v>VEPP</v>
      </c>
      <c r="F111" s="4" t="str">
        <f>'[1]Class I-IA'!I111</f>
        <v>Brattleboro</v>
      </c>
      <c r="G111" s="4" t="str">
        <f>'[1]Class I-IA'!J111</f>
        <v>VT</v>
      </c>
      <c r="H111" s="4" t="str">
        <f>'[1]Class I-IA'!L111</f>
        <v>VEPP Inc.</v>
      </c>
      <c r="I111" s="6">
        <f>'[1]Class I-IA'!N111</f>
        <v>0.86499999999999999</v>
      </c>
      <c r="J111" s="4" t="str">
        <f>'[1]Class I-IA'!M111</f>
        <v>Biomass</v>
      </c>
      <c r="K111" s="4" t="str">
        <f>'[1]Class I-IA'!X111</f>
        <v>Yes</v>
      </c>
      <c r="L111" s="4" t="str">
        <f>'[1]Class I-IA'!Y111</f>
        <v>No</v>
      </c>
      <c r="M111" s="4" t="str">
        <f>'[1]Class I-IA'!Z111</f>
        <v>No</v>
      </c>
    </row>
    <row r="112" spans="1:13" x14ac:dyDescent="0.3">
      <c r="A112" s="4" t="str">
        <f>'[1]Class I-IA'!A112</f>
        <v>2018-00139</v>
      </c>
      <c r="B112" s="4" t="str">
        <f>'[1]Class I-IA'!B112</f>
        <v>Approved</v>
      </c>
      <c r="C112" s="5">
        <f>IF(ISBLANK('[1]Class I-IA'!F112),"NA",'[1]Class I-IA'!F112)</f>
        <v>43265</v>
      </c>
      <c r="D112" s="4" t="str">
        <f>IF(ISBLANK('[1]Class I-IA'!P112),"",'[1]Class I-IA'!P112)</f>
        <v/>
      </c>
      <c r="E112" s="4" t="str">
        <f>'[1]Class I-IA'!G112</f>
        <v>GEORGES RIVER ENERGY</v>
      </c>
      <c r="F112" s="4" t="str">
        <f>'[1]Class I-IA'!I112</f>
        <v>Searsmont</v>
      </c>
      <c r="G112" s="4" t="str">
        <f>'[1]Class I-IA'!J112</f>
        <v>ME</v>
      </c>
      <c r="H112" s="4" t="str">
        <f>'[1]Class I-IA'!L112</f>
        <v>Georges River Energy, LLC</v>
      </c>
      <c r="I112" s="6">
        <f>'[1]Class I-IA'!N112</f>
        <v>8.5</v>
      </c>
      <c r="J112" s="4" t="str">
        <f>'[1]Class I-IA'!M112</f>
        <v>Biomass</v>
      </c>
      <c r="K112" s="4" t="str">
        <f>'[1]Class I-IA'!X112</f>
        <v>Yes</v>
      </c>
      <c r="L112" s="4" t="str">
        <f>'[1]Class I-IA'!Y112</f>
        <v>Yes</v>
      </c>
      <c r="M112" s="4" t="str">
        <f>'[1]Class I-IA'!Z112</f>
        <v>No</v>
      </c>
    </row>
    <row r="113" spans="1:13" x14ac:dyDescent="0.3">
      <c r="A113" s="4" t="str">
        <f>'[1]Class I-IA'!A113</f>
        <v>2018-00214</v>
      </c>
      <c r="B113" s="4" t="str">
        <f>'[1]Class I-IA'!B113</f>
        <v>Approved</v>
      </c>
      <c r="C113" s="5">
        <f>IF(ISBLANK('[1]Class I-IA'!F113),"NA",'[1]Class I-IA'!F113)</f>
        <v>43322</v>
      </c>
      <c r="D113" s="4" t="str">
        <f>IF(ISBLANK('[1]Class I-IA'!P113),"",'[1]Class I-IA'!P113)</f>
        <v/>
      </c>
      <c r="E113" s="4" t="str">
        <f>'[1]Class I-IA'!G113</f>
        <v>Sundog Solar LLC - Sundog Solar LLC</v>
      </c>
      <c r="F113" s="4" t="str">
        <f>'[1]Class I-IA'!I113</f>
        <v>Searsport</v>
      </c>
      <c r="G113" s="4" t="str">
        <f>'[1]Class I-IA'!J113</f>
        <v>ME</v>
      </c>
      <c r="H113" s="4" t="str">
        <f>'[1]Class I-IA'!L113</f>
        <v>Sundog Solar</v>
      </c>
      <c r="I113" s="6">
        <f>'[1]Class I-IA'!N113</f>
        <v>8.0000000000000002E-3</v>
      </c>
      <c r="J113" s="4" t="str">
        <f>'[1]Class I-IA'!M113</f>
        <v>Solar Photovoltaic</v>
      </c>
      <c r="K113" s="4" t="str">
        <f>'[1]Class I-IA'!X113</f>
        <v>Yes</v>
      </c>
      <c r="L113" s="4" t="str">
        <f>'[1]Class I-IA'!Y113</f>
        <v>Yes</v>
      </c>
      <c r="M113" s="4" t="str">
        <f>'[1]Class I-IA'!Z113</f>
        <v>No</v>
      </c>
    </row>
    <row r="114" spans="1:13" x14ac:dyDescent="0.3">
      <c r="A114" s="4" t="str">
        <f>'[1]Class I-IA'!A114</f>
        <v>2018-00215</v>
      </c>
      <c r="B114" s="4" t="str">
        <f>'[1]Class I-IA'!B114</f>
        <v>Approved</v>
      </c>
      <c r="C114" s="5">
        <f>IF(ISBLANK('[1]Class I-IA'!F114),"NA",'[1]Class I-IA'!F114)</f>
        <v>43322</v>
      </c>
      <c r="D114" s="4" t="str">
        <f>IF(ISBLANK('[1]Class I-IA'!P114),"",'[1]Class I-IA'!P114)</f>
        <v/>
      </c>
      <c r="E114" s="4" t="str">
        <f>'[1]Class I-IA'!G114</f>
        <v>Waldoboro - Waldoboro</v>
      </c>
      <c r="F114" s="4" t="str">
        <f>'[1]Class I-IA'!I114</f>
        <v>Waldoboro</v>
      </c>
      <c r="G114" s="4" t="str">
        <f>'[1]Class I-IA'!J114</f>
        <v>ME</v>
      </c>
      <c r="H114" s="4" t="str">
        <f>'[1]Class I-IA'!L114</f>
        <v>Sundog Solar</v>
      </c>
      <c r="I114" s="6">
        <f>'[1]Class I-IA'!N114</f>
        <v>8.0000000000000002E-3</v>
      </c>
      <c r="J114" s="4" t="str">
        <f>'[1]Class I-IA'!M114</f>
        <v>Solar Photovoltaic</v>
      </c>
      <c r="K114" s="4" t="str">
        <f>'[1]Class I-IA'!X114</f>
        <v>Yes</v>
      </c>
      <c r="L114" s="4" t="str">
        <f>'[1]Class I-IA'!Y114</f>
        <v>Yes</v>
      </c>
      <c r="M114" s="4" t="str">
        <f>'[1]Class I-IA'!Z114</f>
        <v>No</v>
      </c>
    </row>
    <row r="115" spans="1:13" x14ac:dyDescent="0.3">
      <c r="A115" s="4" t="str">
        <f>'[1]Class I-IA'!A115</f>
        <v>2018-00216</v>
      </c>
      <c r="B115" s="4" t="str">
        <f>'[1]Class I-IA'!B115</f>
        <v>Approved</v>
      </c>
      <c r="C115" s="5">
        <f>IF(ISBLANK('[1]Class I-IA'!F115),"NA",'[1]Class I-IA'!F115)</f>
        <v>43322</v>
      </c>
      <c r="D115" s="4" t="str">
        <f>IF(ISBLANK('[1]Class I-IA'!P115),"",'[1]Class I-IA'!P115)</f>
        <v/>
      </c>
      <c r="E115" s="4" t="str">
        <f>'[1]Class I-IA'!G115</f>
        <v>Stockton Springs Solar - Stockton Springs</v>
      </c>
      <c r="F115" s="4" t="str">
        <f>'[1]Class I-IA'!I115</f>
        <v>Stockton Springs</v>
      </c>
      <c r="G115" s="4" t="str">
        <f>'[1]Class I-IA'!J115</f>
        <v>ME</v>
      </c>
      <c r="H115" s="4" t="str">
        <f>'[1]Class I-IA'!L115</f>
        <v>Sundog Solar</v>
      </c>
      <c r="I115" s="6">
        <f>'[1]Class I-IA'!N115</f>
        <v>3.2000000000000001E-2</v>
      </c>
      <c r="J115" s="4" t="str">
        <f>'[1]Class I-IA'!M115</f>
        <v>Solar Photovoltaic</v>
      </c>
      <c r="K115" s="4" t="str">
        <f>'[1]Class I-IA'!X115</f>
        <v>Yes</v>
      </c>
      <c r="L115" s="4" t="str">
        <f>'[1]Class I-IA'!Y115</f>
        <v>Yes</v>
      </c>
      <c r="M115" s="4" t="str">
        <f>'[1]Class I-IA'!Z115</f>
        <v>No</v>
      </c>
    </row>
    <row r="116" spans="1:13" x14ac:dyDescent="0.3">
      <c r="A116" s="4" t="str">
        <f>'[1]Class I-IA'!A116</f>
        <v>2018-00286</v>
      </c>
      <c r="B116" s="4" t="str">
        <f>'[1]Class I-IA'!B116</f>
        <v>Approved</v>
      </c>
      <c r="C116" s="5">
        <f>IF(ISBLANK('[1]Class I-IA'!F116),"NA",'[1]Class I-IA'!F116)</f>
        <v>43382</v>
      </c>
      <c r="D116" s="4" t="str">
        <f>IF(ISBLANK('[1]Class I-IA'!P116),"",'[1]Class I-IA'!P116)</f>
        <v/>
      </c>
      <c r="E116" s="4" t="str">
        <f>'[1]Class I-IA'!G116</f>
        <v>SFSFG - SFSFG - 336 Fowler</v>
      </c>
      <c r="F116" s="4" t="str">
        <f>'[1]Class I-IA'!I116</f>
        <v>Cape Elizabeth</v>
      </c>
      <c r="G116" s="4" t="str">
        <f>'[1]Class I-IA'!J116</f>
        <v>ME</v>
      </c>
      <c r="H116" s="4" t="str">
        <f>'[1]Class I-IA'!L116</f>
        <v>Alanes RECs</v>
      </c>
      <c r="I116" s="6">
        <f>'[1]Class I-IA'!N116</f>
        <v>5.8999999999999997E-2</v>
      </c>
      <c r="J116" s="4" t="str">
        <f>'[1]Class I-IA'!M116</f>
        <v>Solar Photovoltaic</v>
      </c>
      <c r="K116" s="4" t="str">
        <f>'[1]Class I-IA'!X116</f>
        <v>Yes</v>
      </c>
      <c r="L116" s="4" t="str">
        <f>'[1]Class I-IA'!Y116</f>
        <v>Yes</v>
      </c>
      <c r="M116" s="4" t="str">
        <f>'[1]Class I-IA'!Z116</f>
        <v>No</v>
      </c>
    </row>
    <row r="117" spans="1:13" x14ac:dyDescent="0.3">
      <c r="A117" s="4" t="str">
        <f>'[1]Class I-IA'!A117</f>
        <v>2018-00293</v>
      </c>
      <c r="B117" s="4" t="str">
        <f>'[1]Class I-IA'!B117</f>
        <v>Approved</v>
      </c>
      <c r="C117" s="5">
        <f>IF(ISBLANK('[1]Class I-IA'!F117),"NA",'[1]Class I-IA'!F117)</f>
        <v>43395</v>
      </c>
      <c r="D117" s="4" t="str">
        <f>IF(ISBLANK('[1]Class I-IA'!P117),"",'[1]Class I-IA'!P117)</f>
        <v/>
      </c>
      <c r="E117" s="4" t="str">
        <f>'[1]Class I-IA'!G117</f>
        <v>BINGHAM WIND</v>
      </c>
      <c r="F117" s="4" t="str">
        <f>'[1]Class I-IA'!I117</f>
        <v>Mayfield Township</v>
      </c>
      <c r="G117" s="4" t="str">
        <f>'[1]Class I-IA'!J117</f>
        <v>ME</v>
      </c>
      <c r="H117" s="4" t="str">
        <f>'[1]Class I-IA'!L117</f>
        <v>Blue Sky West, LLC</v>
      </c>
      <c r="I117" s="6">
        <f>'[1]Class I-IA'!N117</f>
        <v>185</v>
      </c>
      <c r="J117" s="4" t="str">
        <f>'[1]Class I-IA'!M117</f>
        <v>Wind</v>
      </c>
      <c r="K117" s="4" t="str">
        <f>'[1]Class I-IA'!X117</f>
        <v>Yes</v>
      </c>
      <c r="L117" s="4" t="str">
        <f>'[1]Class I-IA'!Y117</f>
        <v>Yes</v>
      </c>
      <c r="M117" s="4" t="str">
        <f>'[1]Class I-IA'!Z117</f>
        <v>No</v>
      </c>
    </row>
    <row r="118" spans="1:13" x14ac:dyDescent="0.3">
      <c r="A118" s="4" t="str">
        <f>'[1]Class I-IA'!A118</f>
        <v>2018-00294</v>
      </c>
      <c r="B118" s="4" t="str">
        <f>'[1]Class I-IA'!B118</f>
        <v>Approved</v>
      </c>
      <c r="C118" s="5">
        <f>IF(ISBLANK('[1]Class I-IA'!F118),"NA",'[1]Class I-IA'!F118)</f>
        <v>43395</v>
      </c>
      <c r="D118" s="4" t="str">
        <f>IF(ISBLANK('[1]Class I-IA'!P118),"",'[1]Class I-IA'!P118)</f>
        <v/>
      </c>
      <c r="E118" s="4" t="str">
        <f>'[1]Class I-IA'!G118</f>
        <v>OAKFIELD WIND</v>
      </c>
      <c r="F118" s="4" t="str">
        <f>'[1]Class I-IA'!I118</f>
        <v>Oakfield</v>
      </c>
      <c r="G118" s="4" t="str">
        <f>'[1]Class I-IA'!J118</f>
        <v>ME</v>
      </c>
      <c r="H118" s="4" t="str">
        <f>'[1]Class I-IA'!L118</f>
        <v>Evergreen Wind Power II, LLC</v>
      </c>
      <c r="I118" s="6">
        <f>'[1]Class I-IA'!N118</f>
        <v>147.6</v>
      </c>
      <c r="J118" s="4" t="str">
        <f>'[1]Class I-IA'!M118</f>
        <v>Wind</v>
      </c>
      <c r="K118" s="4" t="str">
        <f>'[1]Class I-IA'!X118</f>
        <v>Yes</v>
      </c>
      <c r="L118" s="4" t="str">
        <f>'[1]Class I-IA'!Y118</f>
        <v>Yes</v>
      </c>
      <c r="M118" s="4" t="str">
        <f>'[1]Class I-IA'!Z118</f>
        <v>No</v>
      </c>
    </row>
    <row r="119" spans="1:13" x14ac:dyDescent="0.3">
      <c r="A119" s="4" t="str">
        <f>'[1]Class I-IA'!A119</f>
        <v>2018-00295</v>
      </c>
      <c r="B119" s="4" t="str">
        <f>'[1]Class I-IA'!B119</f>
        <v>Approved</v>
      </c>
      <c r="C119" s="5">
        <f>IF(ISBLANK('[1]Class I-IA'!F119),"NA",'[1]Class I-IA'!F119)</f>
        <v>43406</v>
      </c>
      <c r="D119" s="4" t="str">
        <f>IF(ISBLANK('[1]Class I-IA'!P119),"",'[1]Class I-IA'!P119)</f>
        <v/>
      </c>
      <c r="E119" s="4" t="str">
        <f>'[1]Class I-IA'!G119</f>
        <v>Bendheim, Catherine - SE 3800</v>
      </c>
      <c r="F119" s="4" t="str">
        <f>'[1]Class I-IA'!I119</f>
        <v>South Thomaston</v>
      </c>
      <c r="G119" s="4" t="str">
        <f>'[1]Class I-IA'!J119</f>
        <v>ME</v>
      </c>
      <c r="H119" s="4" t="str">
        <f>'[1]Class I-IA'!L119</f>
        <v>Sundog Solar</v>
      </c>
      <c r="I119" s="6">
        <f>'[1]Class I-IA'!N119</f>
        <v>4.0000000000000001E-3</v>
      </c>
      <c r="J119" s="4" t="str">
        <f>'[1]Class I-IA'!M119</f>
        <v>Solar Photovoltaic</v>
      </c>
      <c r="K119" s="4" t="str">
        <f>'[1]Class I-IA'!X119</f>
        <v>Yes</v>
      </c>
      <c r="L119" s="4" t="str">
        <f>'[1]Class I-IA'!Y119</f>
        <v>Yes</v>
      </c>
      <c r="M119" s="4" t="str">
        <f>'[1]Class I-IA'!Z119</f>
        <v>No</v>
      </c>
    </row>
    <row r="120" spans="1:13" x14ac:dyDescent="0.3">
      <c r="A120" s="4" t="str">
        <f>'[1]Class I-IA'!A120</f>
        <v>2018-00296</v>
      </c>
      <c r="B120" s="4" t="str">
        <f>'[1]Class I-IA'!B120</f>
        <v>Approved</v>
      </c>
      <c r="C120" s="5">
        <f>IF(ISBLANK('[1]Class I-IA'!F120),"NA",'[1]Class I-IA'!F120)</f>
        <v>43406</v>
      </c>
      <c r="D120" s="4" t="str">
        <f>IF(ISBLANK('[1]Class I-IA'!P120),"",'[1]Class I-IA'!P120)</f>
        <v/>
      </c>
      <c r="E120" s="4" t="str">
        <f>'[1]Class I-IA'!G120</f>
        <v>Chatfield, Chris - Chatfield, Chris</v>
      </c>
      <c r="F120" s="4" t="str">
        <f>'[1]Class I-IA'!I120</f>
        <v>Lincolnville</v>
      </c>
      <c r="G120" s="4" t="str">
        <f>'[1]Class I-IA'!J120</f>
        <v>ME</v>
      </c>
      <c r="H120" s="4" t="str">
        <f>'[1]Class I-IA'!L120</f>
        <v>Sundog Solar</v>
      </c>
      <c r="I120" s="6">
        <f>'[1]Class I-IA'!N120</f>
        <v>1.52E-2</v>
      </c>
      <c r="J120" s="4" t="str">
        <f>'[1]Class I-IA'!M120</f>
        <v>Solar Photovoltaic</v>
      </c>
      <c r="K120" s="4" t="str">
        <f>'[1]Class I-IA'!X120</f>
        <v>Yes</v>
      </c>
      <c r="L120" s="4" t="str">
        <f>'[1]Class I-IA'!Y120</f>
        <v>Yes</v>
      </c>
      <c r="M120" s="4" t="str">
        <f>'[1]Class I-IA'!Z120</f>
        <v>No</v>
      </c>
    </row>
    <row r="121" spans="1:13" x14ac:dyDescent="0.3">
      <c r="A121" s="4" t="str">
        <f>'[1]Class I-IA'!A121</f>
        <v>2018-00324</v>
      </c>
      <c r="B121" s="4" t="str">
        <f>'[1]Class I-IA'!B121</f>
        <v>Approved</v>
      </c>
      <c r="C121" s="5">
        <f>IF(ISBLANK('[1]Class I-IA'!F121),"NA",'[1]Class I-IA'!F121)</f>
        <v>43438</v>
      </c>
      <c r="D121" s="4" t="str">
        <f>IF(ISBLANK('[1]Class I-IA'!P121),"",'[1]Class I-IA'!P121)</f>
        <v/>
      </c>
      <c r="E121" s="4" t="str">
        <f>'[1]Class I-IA'!G121</f>
        <v>Roux Center Solar</v>
      </c>
      <c r="F121" s="4" t="str">
        <f>'[1]Class I-IA'!I121</f>
        <v>Brunswick</v>
      </c>
      <c r="G121" s="4" t="str">
        <f>'[1]Class I-IA'!J121</f>
        <v>ME</v>
      </c>
      <c r="H121" s="4" t="str">
        <f>'[1]Class I-IA'!L121</f>
        <v>Competitive Energy Services for Bowdoin College</v>
      </c>
      <c r="I121" s="6">
        <f>'[1]Class I-IA'!N121</f>
        <v>3.1E-2</v>
      </c>
      <c r="J121" s="4" t="str">
        <f>'[1]Class I-IA'!M121</f>
        <v>Solar Photovoltaic</v>
      </c>
      <c r="K121" s="4" t="str">
        <f>'[1]Class I-IA'!X121</f>
        <v>Yes</v>
      </c>
      <c r="L121" s="4" t="str">
        <f>'[1]Class I-IA'!Y121</f>
        <v>Yes</v>
      </c>
      <c r="M121" s="4" t="str">
        <f>'[1]Class I-IA'!Z121</f>
        <v>No</v>
      </c>
    </row>
    <row r="122" spans="1:13" x14ac:dyDescent="0.3">
      <c r="A122" s="4" t="str">
        <f>'[1]Class I-IA'!A122</f>
        <v>2018-00336</v>
      </c>
      <c r="B122" s="4" t="str">
        <f>'[1]Class I-IA'!B122</f>
        <v>Approved</v>
      </c>
      <c r="C122" s="5">
        <f>IF(ISBLANK('[1]Class I-IA'!F122),"NA",'[1]Class I-IA'!F122)</f>
        <v>43468</v>
      </c>
      <c r="D122" s="4" t="str">
        <f>IF(ISBLANK('[1]Class I-IA'!P122),"",'[1]Class I-IA'!P122)</f>
        <v/>
      </c>
      <c r="E122" s="4" t="str">
        <f>'[1]Class I-IA'!G122</f>
        <v xml:space="preserve">Boothbay Facility - </v>
      </c>
      <c r="F122" s="4" t="str">
        <f>'[1]Class I-IA'!I122</f>
        <v>Boothbay</v>
      </c>
      <c r="G122" s="4" t="str">
        <f>'[1]Class I-IA'!J122</f>
        <v>ME</v>
      </c>
      <c r="H122" s="4" t="str">
        <f>'[1]Class I-IA'!L122</f>
        <v>Sundog Solar</v>
      </c>
      <c r="I122" s="6">
        <f>'[1]Class I-IA'!N122</f>
        <v>7.6E-3</v>
      </c>
      <c r="J122" s="4" t="str">
        <f>'[1]Class I-IA'!M122</f>
        <v>Solar Photovoltaic</v>
      </c>
      <c r="K122" s="4" t="str">
        <f>'[1]Class I-IA'!X122</f>
        <v>Yes</v>
      </c>
      <c r="L122" s="4" t="str">
        <f>'[1]Class I-IA'!Y122</f>
        <v>Yes</v>
      </c>
      <c r="M122" s="4" t="str">
        <f>'[1]Class I-IA'!Z122</f>
        <v>No</v>
      </c>
    </row>
    <row r="123" spans="1:13" x14ac:dyDescent="0.3">
      <c r="A123" s="4" t="str">
        <f>'[1]Class I-IA'!A123</f>
        <v>2018-00337</v>
      </c>
      <c r="B123" s="4" t="str">
        <f>'[1]Class I-IA'!B123</f>
        <v>Approved</v>
      </c>
      <c r="C123" s="5">
        <f>IF(ISBLANK('[1]Class I-IA'!F123),"NA",'[1]Class I-IA'!F123)</f>
        <v>43468</v>
      </c>
      <c r="D123" s="4" t="str">
        <f>IF(ISBLANK('[1]Class I-IA'!P123),"",'[1]Class I-IA'!P123)</f>
        <v/>
      </c>
      <c r="E123" s="4" t="str">
        <f>'[1]Class I-IA'!G123</f>
        <v>Mt Desert Facility - Mancinelli</v>
      </c>
      <c r="F123" s="4" t="str">
        <f>'[1]Class I-IA'!I123</f>
        <v>Mt. Desert</v>
      </c>
      <c r="G123" s="4" t="str">
        <f>'[1]Class I-IA'!J123</f>
        <v>ME</v>
      </c>
      <c r="H123" s="4" t="str">
        <f>'[1]Class I-IA'!L123</f>
        <v>Sundog Solar</v>
      </c>
      <c r="I123" s="6">
        <f>'[1]Class I-IA'!N123</f>
        <v>6.0000000000000001E-3</v>
      </c>
      <c r="J123" s="4" t="str">
        <f>'[1]Class I-IA'!M123</f>
        <v>Solar Photovoltaic</v>
      </c>
      <c r="K123" s="4" t="str">
        <f>'[1]Class I-IA'!X123</f>
        <v>Yes</v>
      </c>
      <c r="L123" s="4" t="str">
        <f>'[1]Class I-IA'!Y123</f>
        <v>Yes</v>
      </c>
      <c r="M123" s="4" t="str">
        <f>'[1]Class I-IA'!Z123</f>
        <v>No</v>
      </c>
    </row>
    <row r="124" spans="1:13" x14ac:dyDescent="0.3">
      <c r="A124" s="4" t="str">
        <f>'[1]Class I-IA'!A124</f>
        <v>2018-00342</v>
      </c>
      <c r="B124" s="4" t="str">
        <f>'[1]Class I-IA'!B124</f>
        <v>Approved</v>
      </c>
      <c r="C124" s="5">
        <f>IF(ISBLANK('[1]Class I-IA'!F124),"NA",'[1]Class I-IA'!F124)</f>
        <v>43468</v>
      </c>
      <c r="D124" s="4" t="str">
        <f>IF(ISBLANK('[1]Class I-IA'!P124),"",'[1]Class I-IA'!P124)</f>
        <v/>
      </c>
      <c r="E124" s="4" t="str">
        <f>'[1]Class I-IA'!G124</f>
        <v>Chris Noyes - Chris Noyes</v>
      </c>
      <c r="F124" s="4" t="str">
        <f>'[1]Class I-IA'!I124</f>
        <v>Stockton Springs</v>
      </c>
      <c r="G124" s="4" t="str">
        <f>'[1]Class I-IA'!J124</f>
        <v>ME</v>
      </c>
      <c r="H124" s="4" t="str">
        <f>'[1]Class I-IA'!L124</f>
        <v>Sundog Solar</v>
      </c>
      <c r="I124" s="6">
        <f>'[1]Class I-IA'!N124</f>
        <v>8.0000000000000002E-3</v>
      </c>
      <c r="J124" s="4" t="str">
        <f>'[1]Class I-IA'!M124</f>
        <v>Solar Photovoltaic</v>
      </c>
      <c r="K124" s="4" t="str">
        <f>'[1]Class I-IA'!X124</f>
        <v>Yes</v>
      </c>
      <c r="L124" s="4" t="str">
        <f>'[1]Class I-IA'!Y124</f>
        <v>Yes</v>
      </c>
      <c r="M124" s="4" t="str">
        <f>'[1]Class I-IA'!Z124</f>
        <v>No</v>
      </c>
    </row>
    <row r="125" spans="1:13" x14ac:dyDescent="0.3">
      <c r="A125" s="4" t="str">
        <f>'[1]Class I-IA'!A125</f>
        <v>2018-00343</v>
      </c>
      <c r="B125" s="4" t="str">
        <f>'[1]Class I-IA'!B125</f>
        <v>Approved</v>
      </c>
      <c r="C125" s="5">
        <f>IF(ISBLANK('[1]Class I-IA'!F125),"NA",'[1]Class I-IA'!F125)</f>
        <v>43468</v>
      </c>
      <c r="D125" s="4" t="str">
        <f>IF(ISBLANK('[1]Class I-IA'!P125),"",'[1]Class I-IA'!P125)</f>
        <v/>
      </c>
      <c r="E125" s="4" t="str">
        <f>'[1]Class I-IA'!G125</f>
        <v>Town of Bristol - Town of Bristol</v>
      </c>
      <c r="F125" s="4" t="str">
        <f>'[1]Class I-IA'!I125</f>
        <v>Bristol</v>
      </c>
      <c r="G125" s="4" t="str">
        <f>'[1]Class I-IA'!J125</f>
        <v>ME</v>
      </c>
      <c r="H125" s="4" t="str">
        <f>'[1]Class I-IA'!L125</f>
        <v>Sundog Solar</v>
      </c>
      <c r="I125" s="6">
        <f>'[1]Class I-IA'!N125</f>
        <v>6.7000000000000004E-2</v>
      </c>
      <c r="J125" s="4" t="str">
        <f>'[1]Class I-IA'!M125</f>
        <v>Solar Photovoltaic</v>
      </c>
      <c r="K125" s="4" t="str">
        <f>'[1]Class I-IA'!X125</f>
        <v>Yes</v>
      </c>
      <c r="L125" s="4" t="str">
        <f>'[1]Class I-IA'!Y125</f>
        <v>Yes</v>
      </c>
      <c r="M125" s="4" t="str">
        <f>'[1]Class I-IA'!Z125</f>
        <v>No</v>
      </c>
    </row>
    <row r="126" spans="1:13" x14ac:dyDescent="0.3">
      <c r="A126" s="4" t="str">
        <f>'[1]Class I-IA'!A126</f>
        <v>2018-00346</v>
      </c>
      <c r="B126" s="4" t="str">
        <f>'[1]Class I-IA'!B126</f>
        <v>Approved</v>
      </c>
      <c r="C126" s="5">
        <f>IF(ISBLANK('[1]Class I-IA'!F126),"NA",'[1]Class I-IA'!F126)</f>
        <v>43468</v>
      </c>
      <c r="D126" s="4" t="str">
        <f>IF(ISBLANK('[1]Class I-IA'!P126),"",'[1]Class I-IA'!P126)</f>
        <v/>
      </c>
      <c r="E126" s="4" t="str">
        <f>'[1]Class I-IA'!G126</f>
        <v>COOLIDGE SOLAR</v>
      </c>
      <c r="F126" s="4" t="str">
        <f>'[1]Class I-IA'!I126</f>
        <v>Ludlow</v>
      </c>
      <c r="G126" s="4" t="str">
        <f>'[1]Class I-IA'!J126</f>
        <v>VT</v>
      </c>
      <c r="H126" s="4" t="str">
        <f>'[1]Class I-IA'!L126</f>
        <v>NextEra Energy Marketing</v>
      </c>
      <c r="I126" s="6">
        <f>'[1]Class I-IA'!N126</f>
        <v>19.59</v>
      </c>
      <c r="J126" s="4" t="str">
        <f>'[1]Class I-IA'!M126</f>
        <v>Solar Photovoltaic</v>
      </c>
      <c r="K126" s="4" t="str">
        <f>'[1]Class I-IA'!X126</f>
        <v>Yes</v>
      </c>
      <c r="L126" s="4" t="str">
        <f>'[1]Class I-IA'!Y126</f>
        <v>Yes</v>
      </c>
      <c r="M126" s="4" t="str">
        <f>'[1]Class I-IA'!Z126</f>
        <v>No</v>
      </c>
    </row>
    <row r="127" spans="1:13" x14ac:dyDescent="0.3">
      <c r="A127" s="4" t="str">
        <f>'[1]Class I-IA'!A127</f>
        <v>2019-00053</v>
      </c>
      <c r="B127" s="4" t="str">
        <f>'[1]Class I-IA'!B127</f>
        <v>Approved</v>
      </c>
      <c r="C127" s="5">
        <f>IF(ISBLANK('[1]Class I-IA'!F127),"NA",'[1]Class I-IA'!F127)</f>
        <v>43550</v>
      </c>
      <c r="D127" s="4" t="str">
        <f>IF(ISBLANK('[1]Class I-IA'!P127),"",'[1]Class I-IA'!P127)</f>
        <v/>
      </c>
      <c r="E127" s="4" t="str">
        <f>'[1]Class I-IA'!G127</f>
        <v>SMITH</v>
      </c>
      <c r="F127" s="4" t="str">
        <f>'[1]Class I-IA'!I127</f>
        <v>Berlin</v>
      </c>
      <c r="G127" s="4" t="str">
        <f>'[1]Class I-IA'!J127</f>
        <v>NH</v>
      </c>
      <c r="H127" s="4" t="str">
        <f>'[1]Class I-IA'!L127</f>
        <v>HSE Hydro NH Smith, LLC</v>
      </c>
      <c r="I127" s="6">
        <f>'[1]Class I-IA'!N127</f>
        <v>18</v>
      </c>
      <c r="J127" s="4" t="str">
        <f>'[1]Class I-IA'!M127</f>
        <v>Hydroelectric</v>
      </c>
      <c r="K127" s="4" t="str">
        <f>'[1]Class I-IA'!X127</f>
        <v>Yes</v>
      </c>
      <c r="L127" s="4" t="str">
        <f>'[1]Class I-IA'!Y127</f>
        <v>Yes</v>
      </c>
      <c r="M127" s="4" t="str">
        <f>'[1]Class I-IA'!Z127</f>
        <v>No</v>
      </c>
    </row>
    <row r="128" spans="1:13" x14ac:dyDescent="0.3">
      <c r="A128" s="4" t="str">
        <f>'[1]Class I-IA'!A128</f>
        <v>2019-00080</v>
      </c>
      <c r="B128" s="4" t="str">
        <f>'[1]Class I-IA'!B128</f>
        <v>Approved</v>
      </c>
      <c r="C128" s="5">
        <f>IF(ISBLANK('[1]Class I-IA'!F128),"NA",'[1]Class I-IA'!F128)</f>
        <v>43573</v>
      </c>
      <c r="D128" s="4" t="str">
        <f>IF(ISBLANK('[1]Class I-IA'!P128),"",'[1]Class I-IA'!P128)</f>
        <v/>
      </c>
      <c r="E128" s="4" t="str">
        <f>'[1]Class I-IA'!G128</f>
        <v>Town of Tremont - Town of Tremont</v>
      </c>
      <c r="F128" s="4" t="str">
        <f>'[1]Class I-IA'!I128</f>
        <v>Tremont</v>
      </c>
      <c r="G128" s="4" t="str">
        <f>'[1]Class I-IA'!J128</f>
        <v>ME</v>
      </c>
      <c r="H128" s="4" t="str">
        <f>'[1]Class I-IA'!L128</f>
        <v>Sundog Solar</v>
      </c>
      <c r="I128" s="6">
        <f>'[1]Class I-IA'!N128</f>
        <v>0.15</v>
      </c>
      <c r="J128" s="4" t="str">
        <f>'[1]Class I-IA'!M128</f>
        <v>Solar Photovoltaic</v>
      </c>
      <c r="K128" s="4" t="str">
        <f>'[1]Class I-IA'!X128</f>
        <v>Yes</v>
      </c>
      <c r="L128" s="4" t="str">
        <f>'[1]Class I-IA'!Y128</f>
        <v>Yes</v>
      </c>
      <c r="M128" s="4" t="str">
        <f>'[1]Class I-IA'!Z128</f>
        <v>No</v>
      </c>
    </row>
    <row r="129" spans="1:13" x14ac:dyDescent="0.3">
      <c r="A129" s="4" t="str">
        <f>'[1]Class I-IA'!A129</f>
        <v>2019-00098</v>
      </c>
      <c r="B129" s="4" t="str">
        <f>'[1]Class I-IA'!B129</f>
        <v>Approved</v>
      </c>
      <c r="C129" s="5">
        <f>IF(ISBLANK('[1]Class I-IA'!F129),"NA",'[1]Class I-IA'!F129)</f>
        <v>43600</v>
      </c>
      <c r="D129" s="4" t="str">
        <f>IF(ISBLANK('[1]Class I-IA'!P129),"",'[1]Class I-IA'!P129)</f>
        <v/>
      </c>
      <c r="E129" s="4" t="str">
        <f>'[1]Class I-IA'!G129</f>
        <v>Ward, Ryan - Ward, Ryan</v>
      </c>
      <c r="F129" s="4" t="str">
        <f>'[1]Class I-IA'!I129</f>
        <v>Newburgh</v>
      </c>
      <c r="G129" s="4" t="str">
        <f>'[1]Class I-IA'!J129</f>
        <v>ME</v>
      </c>
      <c r="H129" s="4" t="str">
        <f>'[1]Class I-IA'!L129</f>
        <v>Sundog Solar</v>
      </c>
      <c r="I129" s="6">
        <f>'[1]Class I-IA'!N129</f>
        <v>8.0000000000000002E-3</v>
      </c>
      <c r="J129" s="4" t="str">
        <f>'[1]Class I-IA'!M129</f>
        <v>Solar Photovoltaic</v>
      </c>
      <c r="K129" s="4" t="str">
        <f>'[1]Class I-IA'!X129</f>
        <v>Yes</v>
      </c>
      <c r="L129" s="4" t="str">
        <f>'[1]Class I-IA'!Y129</f>
        <v>Yes</v>
      </c>
      <c r="M129" s="4" t="str">
        <f>'[1]Class I-IA'!Z129</f>
        <v>No</v>
      </c>
    </row>
    <row r="130" spans="1:13" x14ac:dyDescent="0.3">
      <c r="A130" s="4" t="str">
        <f>'[1]Class I-IA'!A130</f>
        <v>2019-00099</v>
      </c>
      <c r="B130" s="4" t="str">
        <f>'[1]Class I-IA'!B130</f>
        <v>Approved</v>
      </c>
      <c r="C130" s="5">
        <f>IF(ISBLANK('[1]Class I-IA'!F130),"NA",'[1]Class I-IA'!F130)</f>
        <v>43600</v>
      </c>
      <c r="D130" s="4" t="str">
        <f>IF(ISBLANK('[1]Class I-IA'!P130),"",'[1]Class I-IA'!P130)</f>
        <v/>
      </c>
      <c r="E130" s="4" t="str">
        <f>'[1]Class I-IA'!G130</f>
        <v>Mancinelli, Isabel - Mancinelli, Isabel</v>
      </c>
      <c r="F130" s="4" t="str">
        <f>'[1]Class I-IA'!I130</f>
        <v>Mt. Desert</v>
      </c>
      <c r="G130" s="4" t="str">
        <f>'[1]Class I-IA'!J130</f>
        <v>ME</v>
      </c>
      <c r="H130" s="4" t="str">
        <f>'[1]Class I-IA'!L130</f>
        <v>Sundog Solar</v>
      </c>
      <c r="I130" s="6">
        <f>'[1]Class I-IA'!N130</f>
        <v>6.0000000000000001E-3</v>
      </c>
      <c r="J130" s="4" t="str">
        <f>'[1]Class I-IA'!M130</f>
        <v>Solar Photovoltaic</v>
      </c>
      <c r="K130" s="4" t="str">
        <f>'[1]Class I-IA'!X130</f>
        <v>Yes</v>
      </c>
      <c r="L130" s="4" t="str">
        <f>'[1]Class I-IA'!Y130</f>
        <v>Yes</v>
      </c>
      <c r="M130" s="4" t="str">
        <f>'[1]Class I-IA'!Z130</f>
        <v>No</v>
      </c>
    </row>
    <row r="131" spans="1:13" x14ac:dyDescent="0.3">
      <c r="A131" s="4" t="str">
        <f>'[1]Class I-IA'!A131</f>
        <v>2019-00100</v>
      </c>
      <c r="B131" s="4" t="str">
        <f>'[1]Class I-IA'!B131</f>
        <v>Approved</v>
      </c>
      <c r="C131" s="5">
        <f>IF(ISBLANK('[1]Class I-IA'!F131),"NA",'[1]Class I-IA'!F131)</f>
        <v>43600</v>
      </c>
      <c r="D131" s="4" t="str">
        <f>IF(ISBLANK('[1]Class I-IA'!P131),"",'[1]Class I-IA'!P131)</f>
        <v/>
      </c>
      <c r="E131" s="4" t="str">
        <f>'[1]Class I-IA'!G131</f>
        <v>Bridgeo, John - Bridgeo, John</v>
      </c>
      <c r="F131" s="4" t="str">
        <f>'[1]Class I-IA'!I131</f>
        <v>Boothbay</v>
      </c>
      <c r="G131" s="4" t="str">
        <f>'[1]Class I-IA'!J131</f>
        <v>ME</v>
      </c>
      <c r="H131" s="4" t="str">
        <f>'[1]Class I-IA'!L131</f>
        <v>Sundog Solar</v>
      </c>
      <c r="I131" s="6">
        <f>'[1]Class I-IA'!N131</f>
        <v>8.0000000000000002E-3</v>
      </c>
      <c r="J131" s="4" t="str">
        <f>'[1]Class I-IA'!M131</f>
        <v>Solar Photovoltaic</v>
      </c>
      <c r="K131" s="4" t="str">
        <f>'[1]Class I-IA'!X131</f>
        <v>Yes</v>
      </c>
      <c r="L131" s="4" t="str">
        <f>'[1]Class I-IA'!Y131</f>
        <v>Yes</v>
      </c>
      <c r="M131" s="4" t="str">
        <f>'[1]Class I-IA'!Z131</f>
        <v>No</v>
      </c>
    </row>
    <row r="132" spans="1:13" x14ac:dyDescent="0.3">
      <c r="A132" s="4" t="str">
        <f>'[1]Class I-IA'!A132</f>
        <v>2019-00124</v>
      </c>
      <c r="B132" s="4" t="str">
        <f>'[1]Class I-IA'!B132</f>
        <v>Approved</v>
      </c>
      <c r="C132" s="5">
        <f>IF(ISBLANK('[1]Class I-IA'!F132),"NA",'[1]Class I-IA'!F132)</f>
        <v>43633</v>
      </c>
      <c r="D132" s="4" t="str">
        <f>IF(ISBLANK('[1]Class I-IA'!P132),"",'[1]Class I-IA'!P132)</f>
        <v/>
      </c>
      <c r="E132" s="4" t="str">
        <f>'[1]Class I-IA'!G132</f>
        <v>JOHNSTON LFG TURBINE PLANT</v>
      </c>
      <c r="F132" s="4" t="str">
        <f>'[1]Class I-IA'!I132</f>
        <v>Johnston</v>
      </c>
      <c r="G132" s="4" t="str">
        <f>'[1]Class I-IA'!J132</f>
        <v>RI</v>
      </c>
      <c r="H132" s="4" t="str">
        <f>'[1]Class I-IA'!L132</f>
        <v>Rhode Island Engine Genco, LLC</v>
      </c>
      <c r="I132" s="6">
        <f>'[1]Class I-IA'!N132</f>
        <v>35.700000000000003</v>
      </c>
      <c r="J132" s="4" t="str">
        <f>'[1]Class I-IA'!M132</f>
        <v>Landfill gas</v>
      </c>
      <c r="K132" s="4" t="str">
        <f>'[1]Class I-IA'!X132</f>
        <v>Yes</v>
      </c>
      <c r="L132" s="4" t="str">
        <f>'[1]Class I-IA'!Y132</f>
        <v>Yes</v>
      </c>
      <c r="M132" s="4" t="str">
        <f>'[1]Class I-IA'!Z132</f>
        <v>No</v>
      </c>
    </row>
    <row r="133" spans="1:13" x14ac:dyDescent="0.3">
      <c r="A133" s="4" t="str">
        <f>'[1]Class I-IA'!A133</f>
        <v>2019-00140</v>
      </c>
      <c r="B133" s="4" t="str">
        <f>'[1]Class I-IA'!B133</f>
        <v>Approved</v>
      </c>
      <c r="C133" s="5">
        <f>IF(ISBLANK('[1]Class I-IA'!F133),"NA",'[1]Class I-IA'!F133)</f>
        <v>43637</v>
      </c>
      <c r="D133" s="4" t="str">
        <f>IF(ISBLANK('[1]Class I-IA'!P133),"",'[1]Class I-IA'!P133)</f>
        <v>IMP141552</v>
      </c>
      <c r="E133" s="4" t="str">
        <f>'[1]Class I-IA'!G133</f>
        <v>Kent Hills #3</v>
      </c>
      <c r="F133" s="4" t="str">
        <f>'[1]Class I-IA'!I133</f>
        <v>Kents Hill</v>
      </c>
      <c r="G133" s="4" t="str">
        <f>'[1]Class I-IA'!J133</f>
        <v xml:space="preserve"> New Brunswick</v>
      </c>
      <c r="H133" s="4" t="str">
        <f>'[1]Class I-IA'!L133</f>
        <v>New Brunswick Energy Marketing</v>
      </c>
      <c r="I133" s="6">
        <f>'[1]Class I-IA'!N133</f>
        <v>17.25</v>
      </c>
      <c r="J133" s="4" t="str">
        <f>'[1]Class I-IA'!M133</f>
        <v>Wind</v>
      </c>
      <c r="K133" s="4" t="str">
        <f>'[1]Class I-IA'!X133</f>
        <v>Yes</v>
      </c>
      <c r="L133" s="4" t="str">
        <f>'[1]Class I-IA'!Y133</f>
        <v>Yes</v>
      </c>
      <c r="M133" s="4" t="str">
        <f>'[1]Class I-IA'!Z133</f>
        <v>No</v>
      </c>
    </row>
    <row r="134" spans="1:13" x14ac:dyDescent="0.3">
      <c r="A134" s="4" t="str">
        <f>'[1]Class I-IA'!A134</f>
        <v>2019-00142</v>
      </c>
      <c r="B134" s="4" t="str">
        <f>'[1]Class I-IA'!B134</f>
        <v>Approved</v>
      </c>
      <c r="C134" s="5">
        <f>IF(ISBLANK('[1]Class I-IA'!F134),"NA",'[1]Class I-IA'!F134)</f>
        <v>43637</v>
      </c>
      <c r="D134" s="4" t="str">
        <f>IF(ISBLANK('[1]Class I-IA'!P134),"",'[1]Class I-IA'!P134)</f>
        <v/>
      </c>
      <c r="E134" s="4" t="str">
        <f>'[1]Class I-IA'!G134</f>
        <v>PLAINFIELD RENEWABLE ENERGY</v>
      </c>
      <c r="F134" s="4" t="str">
        <f>'[1]Class I-IA'!I134</f>
        <v>Plainfield</v>
      </c>
      <c r="G134" s="4" t="str">
        <f>'[1]Class I-IA'!J134</f>
        <v>CT</v>
      </c>
      <c r="H134" s="4" t="str">
        <f>'[1]Class I-IA'!L134</f>
        <v>Plainfield Renewable Energy, L</v>
      </c>
      <c r="I134" s="6">
        <f>'[1]Class I-IA'!N134</f>
        <v>38.5</v>
      </c>
      <c r="J134" s="4" t="str">
        <f>'[1]Class I-IA'!M134</f>
        <v>Biomass</v>
      </c>
      <c r="K134" s="4" t="str">
        <f>'[1]Class I-IA'!X134</f>
        <v>Yes</v>
      </c>
      <c r="L134" s="4" t="str">
        <f>'[1]Class I-IA'!Y134</f>
        <v>Yes</v>
      </c>
      <c r="M134" s="4" t="str">
        <f>'[1]Class I-IA'!Z134</f>
        <v>No</v>
      </c>
    </row>
    <row r="135" spans="1:13" x14ac:dyDescent="0.3">
      <c r="A135" s="4" t="str">
        <f>'[1]Class I-IA'!A135</f>
        <v>2019-00157/
2020-00207/
2020-00117</v>
      </c>
      <c r="B135" s="4" t="str">
        <f>'[1]Class I-IA'!B135</f>
        <v>Approved</v>
      </c>
      <c r="C135" s="5">
        <f>IF(ISBLANK('[1]Class I-IA'!F135),"NA",'[1]Class I-IA'!F135)</f>
        <v>43669</v>
      </c>
      <c r="D135" s="4" t="str">
        <f>IF(ISBLANK('[1]Class I-IA'!P135),"",'[1]Class I-IA'!P135)</f>
        <v/>
      </c>
      <c r="E135" s="4" t="str">
        <f>'[1]Class I-IA'!G135</f>
        <v>Dolby Facility</v>
      </c>
      <c r="F135" s="4" t="str">
        <f>'[1]Class I-IA'!I135</f>
        <v xml:space="preserve">Millinocket </v>
      </c>
      <c r="G135" s="4" t="str">
        <f>'[1]Class I-IA'!J135</f>
        <v>ME</v>
      </c>
      <c r="H135" s="4" t="str">
        <f>'[1]Class I-IA'!L135</f>
        <v>Brookfield</v>
      </c>
      <c r="I135" s="6">
        <f>'[1]Class I-IA'!N135</f>
        <v>4.3</v>
      </c>
      <c r="J135" s="4" t="str">
        <f>'[1]Class I-IA'!M135</f>
        <v>Hydroelectric</v>
      </c>
      <c r="K135" s="4" t="str">
        <f>'[1]Class I-IA'!X135</f>
        <v>Yes</v>
      </c>
      <c r="L135" s="4" t="str">
        <f>'[1]Class I-IA'!Y135</f>
        <v>Yes</v>
      </c>
      <c r="M135" s="4" t="str">
        <f>'[1]Class I-IA'!Z135</f>
        <v>No</v>
      </c>
    </row>
    <row r="136" spans="1:13" x14ac:dyDescent="0.3">
      <c r="A136" s="4" t="str">
        <f>'[1]Class I-IA'!A136</f>
        <v xml:space="preserve">2019-00158/
2020-00203/
2020-00116
 </v>
      </c>
      <c r="B136" s="4" t="str">
        <f>'[1]Class I-IA'!B136</f>
        <v>Approved</v>
      </c>
      <c r="C136" s="5">
        <f>IF(ISBLANK('[1]Class I-IA'!F136),"NA",'[1]Class I-IA'!F136)</f>
        <v>43669</v>
      </c>
      <c r="D136" s="4" t="str">
        <f>IF(ISBLANK('[1]Class I-IA'!P136),"",'[1]Class I-IA'!P136)</f>
        <v/>
      </c>
      <c r="E136" s="4" t="str">
        <f>'[1]Class I-IA'!G136</f>
        <v>Millinocket Facility</v>
      </c>
      <c r="F136" s="4" t="str">
        <f>'[1]Class I-IA'!I136</f>
        <v xml:space="preserve">Millinocket </v>
      </c>
      <c r="G136" s="4" t="str">
        <f>'[1]Class I-IA'!J136</f>
        <v>ME</v>
      </c>
      <c r="H136" s="4" t="str">
        <f>'[1]Class I-IA'!L136</f>
        <v>Brookfield</v>
      </c>
      <c r="I136" s="6">
        <f>'[1]Class I-IA'!N136</f>
        <v>14</v>
      </c>
      <c r="J136" s="4" t="str">
        <f>'[1]Class I-IA'!M136</f>
        <v>Hydroelectric</v>
      </c>
      <c r="K136" s="4" t="str">
        <f>'[1]Class I-IA'!X136</f>
        <v>Yes</v>
      </c>
      <c r="L136" s="4" t="str">
        <f>'[1]Class I-IA'!Y136</f>
        <v>Yes</v>
      </c>
      <c r="M136" s="4" t="str">
        <f>'[1]Class I-IA'!Z136</f>
        <v>No</v>
      </c>
    </row>
    <row r="137" spans="1:13" x14ac:dyDescent="0.3">
      <c r="A137" s="4" t="str">
        <f>'[1]Class I-IA'!A137</f>
        <v>2019-00164</v>
      </c>
      <c r="B137" s="4" t="str">
        <f>'[1]Class I-IA'!B137</f>
        <v>Approved</v>
      </c>
      <c r="C137" s="5">
        <f>IF(ISBLANK('[1]Class I-IA'!F137),"NA",'[1]Class I-IA'!F137)</f>
        <v>43830</v>
      </c>
      <c r="D137" s="4" t="str">
        <f>IF(ISBLANK('[1]Class I-IA'!P137),"",'[1]Class I-IA'!P137)</f>
        <v/>
      </c>
      <c r="E137" s="4" t="str">
        <f>'[1]Class I-IA'!G137</f>
        <v>RUMFORD FALLS</v>
      </c>
      <c r="F137" s="4" t="str">
        <f>'[1]Class I-IA'!I137</f>
        <v>Rumford</v>
      </c>
      <c r="G137" s="4" t="str">
        <f>'[1]Class I-IA'!J137</f>
        <v>ME</v>
      </c>
      <c r="H137" s="4" t="str">
        <f>'[1]Class I-IA'!L137</f>
        <v>Brookfield Renewable Trading A</v>
      </c>
      <c r="I137" s="6">
        <f>'[1]Class I-IA'!N137</f>
        <v>44.5</v>
      </c>
      <c r="J137" s="4" t="str">
        <f>'[1]Class I-IA'!M137</f>
        <v>Hydroelectric
(Qualified)</v>
      </c>
      <c r="K137" s="4" t="str">
        <f>'[1]Class I-IA'!X137</f>
        <v>Yes</v>
      </c>
      <c r="L137" s="4" t="str">
        <f>'[1]Class I-IA'!Y137</f>
        <v>Yes</v>
      </c>
      <c r="M137" s="4" t="str">
        <f>'[1]Class I-IA'!Z137</f>
        <v>No</v>
      </c>
    </row>
    <row r="138" spans="1:13" x14ac:dyDescent="0.3">
      <c r="A138" s="4" t="str">
        <f>'[1]Class I-IA'!A138</f>
        <v>2019-00167</v>
      </c>
      <c r="B138" s="4" t="str">
        <f>'[1]Class I-IA'!B138</f>
        <v>Approved</v>
      </c>
      <c r="C138" s="5">
        <f>IF(ISBLANK('[1]Class I-IA'!F138),"NA",'[1]Class I-IA'!F138)</f>
        <v>43830</v>
      </c>
      <c r="D138" s="4" t="str">
        <f>IF(ISBLANK('[1]Class I-IA'!P138),"",'[1]Class I-IA'!P138)</f>
        <v/>
      </c>
      <c r="E138" s="4" t="str">
        <f>'[1]Class I-IA'!G138</f>
        <v>HARRIS 1, 2, 3,4</v>
      </c>
      <c r="F138" s="4" t="str">
        <f>'[1]Class I-IA'!I138</f>
        <v>Somerset and Piscataquis Counties</v>
      </c>
      <c r="G138" s="4" t="str">
        <f>'[1]Class I-IA'!J138</f>
        <v>ME</v>
      </c>
      <c r="H138" s="4" t="str">
        <f>'[1]Class I-IA'!L138</f>
        <v>Brookfield White Pine Hydro LL</v>
      </c>
      <c r="I138" s="6">
        <f>'[1]Class I-IA'!N138</f>
        <v>86</v>
      </c>
      <c r="J138" s="4" t="str">
        <f>'[1]Class I-IA'!M138</f>
        <v>Hydroelectric
(Qualified)</v>
      </c>
      <c r="K138" s="4" t="str">
        <f>'[1]Class I-IA'!X138</f>
        <v>Yes</v>
      </c>
      <c r="L138" s="4" t="str">
        <f>'[1]Class I-IA'!Y138</f>
        <v>Yes</v>
      </c>
      <c r="M138" s="4" t="str">
        <f>'[1]Class I-IA'!Z138</f>
        <v>No</v>
      </c>
    </row>
    <row r="139" spans="1:13" x14ac:dyDescent="0.3">
      <c r="A139" s="4" t="str">
        <f>'[1]Class I-IA'!A139</f>
        <v>2019-00168</v>
      </c>
      <c r="B139" s="4" t="str">
        <f>'[1]Class I-IA'!B139</f>
        <v>Approved</v>
      </c>
      <c r="C139" s="5">
        <f>IF(ISBLANK('[1]Class I-IA'!F139),"NA",'[1]Class I-IA'!F139)</f>
        <v>43719</v>
      </c>
      <c r="D139" s="4" t="str">
        <f>IF(ISBLANK('[1]Class I-IA'!P139),"",'[1]Class I-IA'!P139)</f>
        <v/>
      </c>
      <c r="E139" s="4" t="str">
        <f>'[1]Class I-IA'!G139</f>
        <v>Livermore Falls - Livermore No. 1-8</v>
      </c>
      <c r="F139" s="4" t="str">
        <f>'[1]Class I-IA'!I139</f>
        <v>Livermore Falls</v>
      </c>
      <c r="G139" s="4" t="str">
        <f>'[1]Class I-IA'!J139</f>
        <v>ME</v>
      </c>
      <c r="H139" s="4" t="str">
        <f>'[1]Class I-IA'!L139</f>
        <v>Eagle Creek Renewable Energy Holdings, LLC</v>
      </c>
      <c r="I139" s="6">
        <f>'[1]Class I-IA'!N139</f>
        <v>8.8000000000000007</v>
      </c>
      <c r="J139" s="4" t="str">
        <f>'[1]Class I-IA'!M139</f>
        <v>Hydroelectric</v>
      </c>
      <c r="K139" s="4" t="str">
        <f>'[1]Class I-IA'!X139</f>
        <v>Yes</v>
      </c>
      <c r="L139" s="4" t="str">
        <f>'[1]Class I-IA'!Y139</f>
        <v>Yes</v>
      </c>
      <c r="M139" s="4" t="str">
        <f>'[1]Class I-IA'!Z139</f>
        <v>No</v>
      </c>
    </row>
    <row r="140" spans="1:13" x14ac:dyDescent="0.3">
      <c r="A140" s="4" t="str">
        <f>'[1]Class I-IA'!A140</f>
        <v>2019-00169</v>
      </c>
      <c r="B140" s="4" t="str">
        <f>'[1]Class I-IA'!B140</f>
        <v>Approved</v>
      </c>
      <c r="C140" s="5">
        <f>IF(ISBLANK('[1]Class I-IA'!F140),"NA",'[1]Class I-IA'!F140)</f>
        <v>43719</v>
      </c>
      <c r="D140" s="4" t="str">
        <f>IF(ISBLANK('[1]Class I-IA'!P140),"",'[1]Class I-IA'!P140)</f>
        <v/>
      </c>
      <c r="E140" s="4" t="str">
        <f>'[1]Class I-IA'!G140</f>
        <v>Otis - Otis No. 2</v>
      </c>
      <c r="F140" s="4" t="str">
        <f>'[1]Class I-IA'!I140</f>
        <v>Jay and Livermore</v>
      </c>
      <c r="G140" s="4" t="str">
        <f>'[1]Class I-IA'!J140</f>
        <v>ME</v>
      </c>
      <c r="H140" s="4" t="str">
        <f>'[1]Class I-IA'!L140</f>
        <v>Eagle Creek Renewable Energy Holdings, LLC</v>
      </c>
      <c r="I140" s="6">
        <f>'[1]Class I-IA'!N140</f>
        <v>5.0999999999999996</v>
      </c>
      <c r="J140" s="4" t="str">
        <f>'[1]Class I-IA'!M140</f>
        <v>Hydroelectric</v>
      </c>
      <c r="K140" s="4" t="str">
        <f>'[1]Class I-IA'!X140</f>
        <v>Yes</v>
      </c>
      <c r="L140" s="4" t="str">
        <f>'[1]Class I-IA'!Y140</f>
        <v>Yes</v>
      </c>
      <c r="M140" s="4" t="str">
        <f>'[1]Class I-IA'!Z140</f>
        <v>No</v>
      </c>
    </row>
    <row r="141" spans="1:13" x14ac:dyDescent="0.3">
      <c r="A141" s="4" t="str">
        <f>'[1]Class I-IA'!A141</f>
        <v>2019-00170</v>
      </c>
      <c r="B141" s="4" t="str">
        <f>'[1]Class I-IA'!B141</f>
        <v>Approved</v>
      </c>
      <c r="C141" s="5">
        <f>IF(ISBLANK('[1]Class I-IA'!F141),"NA",'[1]Class I-IA'!F141)</f>
        <v>43690</v>
      </c>
      <c r="D141" s="4" t="str">
        <f>IF(ISBLANK('[1]Class I-IA'!P141),"",'[1]Class I-IA'!P141)</f>
        <v/>
      </c>
      <c r="E141" s="4" t="str">
        <f>'[1]Class I-IA'!G141</f>
        <v>WORUMBO HYDRO</v>
      </c>
      <c r="F141" s="4" t="str">
        <f>'[1]Class I-IA'!I141</f>
        <v>Lisbon Falls and Durham</v>
      </c>
      <c r="G141" s="4" t="str">
        <f>'[1]Class I-IA'!J141</f>
        <v>ME</v>
      </c>
      <c r="H141" s="4" t="str">
        <f>'[1]Class I-IA'!L141</f>
        <v>Brown Bear II Hydro, Inc</v>
      </c>
      <c r="I141" s="6">
        <f>'[1]Class I-IA'!N141</f>
        <v>19.100000000000001</v>
      </c>
      <c r="J141" s="4" t="str">
        <f>'[1]Class I-IA'!M141</f>
        <v>Hydroelectric</v>
      </c>
      <c r="K141" s="4" t="str">
        <f>'[1]Class I-IA'!X141</f>
        <v>Yes</v>
      </c>
      <c r="L141" s="4" t="str">
        <f>'[1]Class I-IA'!Y141</f>
        <v>Yes</v>
      </c>
      <c r="M141" s="4" t="str">
        <f>'[1]Class I-IA'!Z141</f>
        <v>No</v>
      </c>
    </row>
    <row r="142" spans="1:13" x14ac:dyDescent="0.3">
      <c r="A142" s="4" t="str">
        <f>'[1]Class I-IA'!A142</f>
        <v>2019-00172</v>
      </c>
      <c r="B142" s="4" t="str">
        <f>'[1]Class I-IA'!B142</f>
        <v>Approved</v>
      </c>
      <c r="C142" s="5">
        <f>IF(ISBLANK('[1]Class I-IA'!F142),"NA",'[1]Class I-IA'!F142)</f>
        <v>43689</v>
      </c>
      <c r="D142" s="4" t="str">
        <f>IF(ISBLANK('[1]Class I-IA'!P142),"",'[1]Class I-IA'!P142)</f>
        <v/>
      </c>
      <c r="E142" s="4" t="str">
        <f>'[1]Class I-IA'!G142</f>
        <v>ORONO B HYDRO</v>
      </c>
      <c r="F142" s="4" t="str">
        <f>'[1]Class I-IA'!I142</f>
        <v>Orono</v>
      </c>
      <c r="G142" s="4" t="str">
        <f>'[1]Class I-IA'!J142</f>
        <v>ME</v>
      </c>
      <c r="H142" s="4" t="str">
        <f>'[1]Class I-IA'!L142</f>
        <v>Black Bear Hydro Partners, LLC</v>
      </c>
      <c r="I142" s="6">
        <f>'[1]Class I-IA'!N142</f>
        <v>3.75</v>
      </c>
      <c r="J142" s="4" t="str">
        <f>'[1]Class I-IA'!M142</f>
        <v>Hydroelectric</v>
      </c>
      <c r="K142" s="4" t="str">
        <f>'[1]Class I-IA'!X142</f>
        <v>Yes</v>
      </c>
      <c r="L142" s="4" t="str">
        <f>'[1]Class I-IA'!Y142</f>
        <v>Yes</v>
      </c>
      <c r="M142" s="4" t="str">
        <f>'[1]Class I-IA'!Z142</f>
        <v>No</v>
      </c>
    </row>
    <row r="143" spans="1:13" x14ac:dyDescent="0.3">
      <c r="A143" s="4" t="str">
        <f>'[1]Class I-IA'!A143</f>
        <v>2019-00176</v>
      </c>
      <c r="B143" s="4" t="str">
        <f>'[1]Class I-IA'!B143</f>
        <v>Approved</v>
      </c>
      <c r="C143" s="5">
        <f>IF(ISBLANK('[1]Class I-IA'!F143),"NA",'[1]Class I-IA'!F143)</f>
        <v>43689</v>
      </c>
      <c r="D143" s="4" t="str">
        <f>IF(ISBLANK('[1]Class I-IA'!P143),"",'[1]Class I-IA'!P143)</f>
        <v/>
      </c>
      <c r="E143" s="4" t="str">
        <f>'[1]Class I-IA'!G143</f>
        <v>Limestone Water and Sewer District</v>
      </c>
      <c r="F143" s="4" t="str">
        <f>'[1]Class I-IA'!I143</f>
        <v>Limestone</v>
      </c>
      <c r="G143" s="4" t="str">
        <f>'[1]Class I-IA'!J143</f>
        <v>ME</v>
      </c>
      <c r="H143" s="4" t="str">
        <f>'[1]Class I-IA'!L143</f>
        <v>Aligned Solar Partners 1 LLC</v>
      </c>
      <c r="I143" s="6">
        <f>'[1]Class I-IA'!N143</f>
        <v>0.59599999999999997</v>
      </c>
      <c r="J143" s="4" t="str">
        <f>'[1]Class I-IA'!M143</f>
        <v>Solar Photovoltaic</v>
      </c>
      <c r="K143" s="4" t="str">
        <f>'[1]Class I-IA'!X143</f>
        <v>Yes</v>
      </c>
      <c r="L143" s="4" t="str">
        <f>'[1]Class I-IA'!Y143</f>
        <v>Yes</v>
      </c>
      <c r="M143" s="4" t="str">
        <f>'[1]Class I-IA'!Z143</f>
        <v>No</v>
      </c>
    </row>
    <row r="144" spans="1:13" x14ac:dyDescent="0.3">
      <c r="A144" s="4" t="str">
        <f>'[1]Class I-IA'!A144</f>
        <v>2019-00187</v>
      </c>
      <c r="B144" s="4" t="str">
        <f>'[1]Class I-IA'!B144</f>
        <v>Approved</v>
      </c>
      <c r="C144" s="5">
        <f>IF(ISBLANK('[1]Class I-IA'!F144),"NA",'[1]Class I-IA'!F144)</f>
        <v>43690</v>
      </c>
      <c r="D144" s="4" t="str">
        <f>IF(ISBLANK('[1]Class I-IA'!P144),"",'[1]Class I-IA'!P144)</f>
        <v/>
      </c>
      <c r="E144" s="4" t="str">
        <f>'[1]Class I-IA'!G144</f>
        <v>Cranberry Isle Fishermans Co-op - Cranberry Isle Fishermans Co-op</v>
      </c>
      <c r="F144" s="4" t="str">
        <f>'[1]Class I-IA'!I144</f>
        <v>Cranberry Isles</v>
      </c>
      <c r="G144" s="4" t="str">
        <f>'[1]Class I-IA'!J144</f>
        <v>ME</v>
      </c>
      <c r="H144" s="4" t="str">
        <f>'[1]Class I-IA'!L144</f>
        <v>Sundog Solar</v>
      </c>
      <c r="I144" s="6">
        <f>'[1]Class I-IA'!N144</f>
        <v>4.1000000000000002E-2</v>
      </c>
      <c r="J144" s="4" t="str">
        <f>'[1]Class I-IA'!M144</f>
        <v>Solar Photovoltaic</v>
      </c>
      <c r="K144" s="4" t="str">
        <f>'[1]Class I-IA'!X144</f>
        <v>Yes</v>
      </c>
      <c r="L144" s="4" t="str">
        <f>'[1]Class I-IA'!Y144</f>
        <v>Yes</v>
      </c>
      <c r="M144" s="4" t="str">
        <f>'[1]Class I-IA'!Z144</f>
        <v>No</v>
      </c>
    </row>
    <row r="145" spans="1:13" x14ac:dyDescent="0.3">
      <c r="A145" s="4" t="str">
        <f>'[1]Class I-IA'!A145</f>
        <v>2019-00189/
2019-00192</v>
      </c>
      <c r="B145" s="4" t="str">
        <f>'[1]Class I-IA'!B145</f>
        <v>Approved</v>
      </c>
      <c r="C145" s="5">
        <f>IF(ISBLANK('[1]Class I-IA'!F145),"NA",'[1]Class I-IA'!F145)</f>
        <v>43690</v>
      </c>
      <c r="D145" s="4" t="str">
        <f>IF(ISBLANK('[1]Class I-IA'!P145),"",'[1]Class I-IA'!P145)</f>
        <v/>
      </c>
      <c r="E145" s="4" t="str">
        <f>'[1]Class I-IA'!G145</f>
        <v>Fogtown Brewery - Fogtown Brewery</v>
      </c>
      <c r="F145" s="4" t="str">
        <f>'[1]Class I-IA'!I145</f>
        <v>Ellsworth</v>
      </c>
      <c r="G145" s="4" t="str">
        <f>'[1]Class I-IA'!J145</f>
        <v>ME</v>
      </c>
      <c r="H145" s="4" t="str">
        <f>'[1]Class I-IA'!L145</f>
        <v>Sundog Solar</v>
      </c>
      <c r="I145" s="6">
        <f>'[1]Class I-IA'!N145</f>
        <v>2.3E-2</v>
      </c>
      <c r="J145" s="4" t="str">
        <f>'[1]Class I-IA'!M145</f>
        <v>Solar Photovoltaic</v>
      </c>
      <c r="K145" s="4" t="str">
        <f>'[1]Class I-IA'!X145</f>
        <v>Yes</v>
      </c>
      <c r="L145" s="4" t="str">
        <f>'[1]Class I-IA'!Y145</f>
        <v>Yes</v>
      </c>
      <c r="M145" s="4" t="str">
        <f>'[1]Class I-IA'!Z145</f>
        <v>No</v>
      </c>
    </row>
    <row r="146" spans="1:13" x14ac:dyDescent="0.3">
      <c r="A146" s="4" t="str">
        <f>'[1]Class I-IA'!A146</f>
        <v>2019-00191</v>
      </c>
      <c r="B146" s="4" t="str">
        <f>'[1]Class I-IA'!B146</f>
        <v>Approved</v>
      </c>
      <c r="C146" s="5">
        <f>IF(ISBLANK('[1]Class I-IA'!F146),"NA",'[1]Class I-IA'!F146)</f>
        <v>43697</v>
      </c>
      <c r="D146" s="4" t="str">
        <f>IF(ISBLANK('[1]Class I-IA'!P146),"",'[1]Class I-IA'!P146)</f>
        <v/>
      </c>
      <c r="E146" s="4" t="str">
        <f>'[1]Class I-IA'!G146</f>
        <v>Wiscassett Water District - Wiscassett Water District</v>
      </c>
      <c r="F146" s="4" t="str">
        <f>'[1]Class I-IA'!I146</f>
        <v>Wiscasset</v>
      </c>
      <c r="G146" s="4" t="str">
        <f>'[1]Class I-IA'!J146</f>
        <v>ME</v>
      </c>
      <c r="H146" s="4" t="str">
        <f>'[1]Class I-IA'!L146</f>
        <v>Sundog Solar</v>
      </c>
      <c r="I146" s="6">
        <f>'[1]Class I-IA'!N146</f>
        <v>1.2E-2</v>
      </c>
      <c r="J146" s="4" t="str">
        <f>'[1]Class I-IA'!M146</f>
        <v>Solar Photovoltaic</v>
      </c>
      <c r="K146" s="4" t="str">
        <f>'[1]Class I-IA'!X146</f>
        <v>Yes</v>
      </c>
      <c r="L146" s="4" t="str">
        <f>'[1]Class I-IA'!Y146</f>
        <v>Yes</v>
      </c>
      <c r="M146" s="4" t="str">
        <f>'[1]Class I-IA'!Z146</f>
        <v>No</v>
      </c>
    </row>
    <row r="147" spans="1:13" x14ac:dyDescent="0.3">
      <c r="A147" s="4" t="str">
        <f>'[1]Class I-IA'!A147</f>
        <v>2019-00194</v>
      </c>
      <c r="B147" s="4" t="str">
        <f>'[1]Class I-IA'!B147</f>
        <v>Approved</v>
      </c>
      <c r="C147" s="5">
        <f>IF(ISBLANK('[1]Class I-IA'!F147),"NA",'[1]Class I-IA'!F147)</f>
        <v>43707</v>
      </c>
      <c r="D147" s="4" t="str">
        <f>IF(ISBLANK('[1]Class I-IA'!P147),"",'[1]Class I-IA'!P147)</f>
        <v/>
      </c>
      <c r="E147" s="4" t="str">
        <f>'[1]Class I-IA'!G147</f>
        <v>SAPPI - Somerset Hill Hogged Fuel Boiler #2</v>
      </c>
      <c r="F147" s="4" t="str">
        <f>'[1]Class I-IA'!I147</f>
        <v>Somerset</v>
      </c>
      <c r="G147" s="4" t="str">
        <f>'[1]Class I-IA'!J147</f>
        <v>ME</v>
      </c>
      <c r="H147" s="4" t="str">
        <f>'[1]Class I-IA'!L147</f>
        <v>Sappi North America</v>
      </c>
      <c r="I147" s="6">
        <f>'[1]Class I-IA'!N147</f>
        <v>35.6</v>
      </c>
      <c r="J147" s="4" t="str">
        <f>'[1]Class I-IA'!M147</f>
        <v>Biomass</v>
      </c>
      <c r="K147" s="4" t="str">
        <f>'[1]Class I-IA'!X147</f>
        <v>Yes</v>
      </c>
      <c r="L147" s="4" t="str">
        <f>'[1]Class I-IA'!Y147</f>
        <v>Yes</v>
      </c>
      <c r="M147" s="4" t="str">
        <f>'[1]Class I-IA'!Z147</f>
        <v>No</v>
      </c>
    </row>
    <row r="148" spans="1:13" x14ac:dyDescent="0.3">
      <c r="A148" s="4" t="str">
        <f>'[1]Class I-IA'!A148</f>
        <v>2019-00195</v>
      </c>
      <c r="B148" s="4" t="str">
        <f>'[1]Class I-IA'!B148</f>
        <v>Approved</v>
      </c>
      <c r="C148" s="5">
        <f>IF(ISBLANK('[1]Class I-IA'!F148),"NA",'[1]Class I-IA'!F148)</f>
        <v>43699</v>
      </c>
      <c r="D148" s="4" t="str">
        <f>IF(ISBLANK('[1]Class I-IA'!P148),"",'[1]Class I-IA'!P148)</f>
        <v/>
      </c>
      <c r="E148" s="4" t="str">
        <f>'[1]Class I-IA'!G148</f>
        <v>Bricknell, Ian - Bricknell, Ian</v>
      </c>
      <c r="F148" s="4" t="str">
        <f>'[1]Class I-IA'!I148</f>
        <v>Hampden</v>
      </c>
      <c r="G148" s="4" t="str">
        <f>'[1]Class I-IA'!J148</f>
        <v>ME</v>
      </c>
      <c r="H148" s="4" t="str">
        <f>'[1]Class I-IA'!L148</f>
        <v>Sundog Solar</v>
      </c>
      <c r="I148" s="6">
        <f>'[1]Class I-IA'!N148</f>
        <v>2.1999999999999999E-2</v>
      </c>
      <c r="J148" s="4" t="str">
        <f>'[1]Class I-IA'!M148</f>
        <v>Solar Photovoltaic</v>
      </c>
      <c r="K148" s="4" t="str">
        <f>'[1]Class I-IA'!X148</f>
        <v>Yes</v>
      </c>
      <c r="L148" s="4" t="str">
        <f>'[1]Class I-IA'!Y148</f>
        <v>Yes</v>
      </c>
      <c r="M148" s="4" t="str">
        <f>'[1]Class I-IA'!Z148</f>
        <v>No</v>
      </c>
    </row>
    <row r="149" spans="1:13" x14ac:dyDescent="0.3">
      <c r="A149" s="4" t="str">
        <f>'[1]Class I-IA'!A149</f>
        <v>2019-00196</v>
      </c>
      <c r="B149" s="4" t="str">
        <f>'[1]Class I-IA'!B149</f>
        <v>Approved</v>
      </c>
      <c r="C149" s="5">
        <f>IF(ISBLANK('[1]Class I-IA'!F149),"NA",'[1]Class I-IA'!F149)</f>
        <v>43699</v>
      </c>
      <c r="D149" s="4" t="str">
        <f>IF(ISBLANK('[1]Class I-IA'!P149),"",'[1]Class I-IA'!P149)</f>
        <v/>
      </c>
      <c r="E149" s="4" t="str">
        <f>'[1]Class I-IA'!G149</f>
        <v>North Branch Farm - North Branch Farm</v>
      </c>
      <c r="F149" s="4" t="str">
        <f>'[1]Class I-IA'!I149</f>
        <v>Monroe</v>
      </c>
      <c r="G149" s="4" t="str">
        <f>'[1]Class I-IA'!J149</f>
        <v>ME</v>
      </c>
      <c r="H149" s="4" t="str">
        <f>'[1]Class I-IA'!L149</f>
        <v>Sundog Solar</v>
      </c>
      <c r="I149" s="6">
        <f>'[1]Class I-IA'!N149</f>
        <v>0.02</v>
      </c>
      <c r="J149" s="4" t="str">
        <f>'[1]Class I-IA'!M149</f>
        <v>Solar Photovoltaic</v>
      </c>
      <c r="K149" s="4" t="str">
        <f>'[1]Class I-IA'!X149</f>
        <v>Yes</v>
      </c>
      <c r="L149" s="4" t="str">
        <f>'[1]Class I-IA'!Y149</f>
        <v>Yes</v>
      </c>
      <c r="M149" s="4" t="str">
        <f>'[1]Class I-IA'!Z149</f>
        <v>No</v>
      </c>
    </row>
    <row r="150" spans="1:13" x14ac:dyDescent="0.3">
      <c r="A150" s="4" t="str">
        <f>'[1]Class I-IA'!A150</f>
        <v>2019-00236</v>
      </c>
      <c r="B150" s="4" t="str">
        <f>'[1]Class I-IA'!B150</f>
        <v>Approved</v>
      </c>
      <c r="C150" s="5">
        <f>IF(ISBLANK('[1]Class I-IA'!F150),"NA",'[1]Class I-IA'!F150)</f>
        <v>43801</v>
      </c>
      <c r="D150" s="4" t="str">
        <f>IF(ISBLANK('[1]Class I-IA'!P150),"",'[1]Class I-IA'!P150)</f>
        <v/>
      </c>
      <c r="E150" s="4" t="str">
        <f>'[1]Class I-IA'!G150</f>
        <v>233 North - 233 North</v>
      </c>
      <c r="F150" s="4" t="str">
        <f>'[1]Class I-IA'!I150</f>
        <v>Westport Island</v>
      </c>
      <c r="G150" s="4" t="str">
        <f>'[1]Class I-IA'!J150</f>
        <v>ME</v>
      </c>
      <c r="H150" s="4" t="str">
        <f>'[1]Class I-IA'!L150</f>
        <v>Sundog Solar</v>
      </c>
      <c r="I150" s="6">
        <f>'[1]Class I-IA'!N150</f>
        <v>1E-3</v>
      </c>
      <c r="J150" s="4" t="str">
        <f>'[1]Class I-IA'!M150</f>
        <v>Solar Photovoltaic</v>
      </c>
      <c r="K150" s="4" t="str">
        <f>'[1]Class I-IA'!X150</f>
        <v>Yes</v>
      </c>
      <c r="L150" s="4" t="str">
        <f>'[1]Class I-IA'!Y150</f>
        <v>Yes</v>
      </c>
      <c r="M150" s="4" t="str">
        <f>'[1]Class I-IA'!Z150</f>
        <v>No</v>
      </c>
    </row>
    <row r="151" spans="1:13" x14ac:dyDescent="0.3">
      <c r="A151" s="4" t="str">
        <f>'[1]Class I-IA'!A151</f>
        <v>2019-00237</v>
      </c>
      <c r="B151" s="4" t="str">
        <f>'[1]Class I-IA'!B151</f>
        <v>Approved</v>
      </c>
      <c r="C151" s="5">
        <f>IF(ISBLANK('[1]Class I-IA'!F151),"NA",'[1]Class I-IA'!F151)</f>
        <v>43732</v>
      </c>
      <c r="D151" s="4" t="str">
        <f>IF(ISBLANK('[1]Class I-IA'!P151),"",'[1]Class I-IA'!P151)</f>
        <v/>
      </c>
      <c r="E151" s="4" t="str">
        <f>'[1]Class I-IA'!G151</f>
        <v>David Berry - David Berry</v>
      </c>
      <c r="F151" s="4" t="str">
        <f>'[1]Class I-IA'!I151</f>
        <v>Bowdoinham</v>
      </c>
      <c r="G151" s="4" t="str">
        <f>'[1]Class I-IA'!J151</f>
        <v>ME</v>
      </c>
      <c r="H151" s="4" t="str">
        <f>'[1]Class I-IA'!L151</f>
        <v>Sundog Solar</v>
      </c>
      <c r="I151" s="6">
        <f>'[1]Class I-IA'!N151</f>
        <v>1.4999999999999999E-2</v>
      </c>
      <c r="J151" s="4" t="str">
        <f>'[1]Class I-IA'!M151</f>
        <v>Solar Photovoltaic</v>
      </c>
      <c r="K151" s="4" t="str">
        <f>'[1]Class I-IA'!X151</f>
        <v>Yes</v>
      </c>
      <c r="L151" s="4" t="str">
        <f>'[1]Class I-IA'!Y151</f>
        <v>Yes</v>
      </c>
      <c r="M151" s="4" t="str">
        <f>'[1]Class I-IA'!Z151</f>
        <v>No</v>
      </c>
    </row>
    <row r="152" spans="1:13" x14ac:dyDescent="0.3">
      <c r="A152" s="4" t="str">
        <f>'[1]Class I-IA'!A152</f>
        <v>2019-00238</v>
      </c>
      <c r="B152" s="4" t="str">
        <f>'[1]Class I-IA'!B152</f>
        <v>Approved</v>
      </c>
      <c r="C152" s="5">
        <f>IF(ISBLANK('[1]Class I-IA'!F152),"NA",'[1]Class I-IA'!F152)</f>
        <v>43740</v>
      </c>
      <c r="D152" s="4" t="str">
        <f>IF(ISBLANK('[1]Class I-IA'!P152),"",'[1]Class I-IA'!P152)</f>
        <v/>
      </c>
      <c r="E152" s="4" t="str">
        <f>'[1]Class I-IA'!G152</f>
        <v>Brian &amp; LuaNo Smith - Brian &amp; LuaNo Smith</v>
      </c>
      <c r="F152" s="4" t="str">
        <f>'[1]Class I-IA'!I152</f>
        <v>Bowdoinham</v>
      </c>
      <c r="G152" s="4" t="str">
        <f>'[1]Class I-IA'!J152</f>
        <v>ME</v>
      </c>
      <c r="H152" s="4" t="str">
        <f>'[1]Class I-IA'!L152</f>
        <v>Sundog Solar</v>
      </c>
      <c r="I152" s="6">
        <f>'[1]Class I-IA'!N152</f>
        <v>0.01</v>
      </c>
      <c r="J152" s="4" t="str">
        <f>'[1]Class I-IA'!M152</f>
        <v>Solar Photovoltaic</v>
      </c>
      <c r="K152" s="4" t="str">
        <f>'[1]Class I-IA'!X152</f>
        <v>Yes</v>
      </c>
      <c r="L152" s="4" t="str">
        <f>'[1]Class I-IA'!Y152</f>
        <v>Yes</v>
      </c>
      <c r="M152" s="4" t="str">
        <f>'[1]Class I-IA'!Z152</f>
        <v>No</v>
      </c>
    </row>
    <row r="153" spans="1:13" x14ac:dyDescent="0.3">
      <c r="A153" s="4" t="str">
        <f>'[1]Class I-IA'!A153</f>
        <v>2019-00240</v>
      </c>
      <c r="B153" s="4" t="str">
        <f>'[1]Class I-IA'!B153</f>
        <v>Approved</v>
      </c>
      <c r="C153" s="5">
        <f>IF(ISBLANK('[1]Class I-IA'!F153),"NA",'[1]Class I-IA'!F153)</f>
        <v>43740</v>
      </c>
      <c r="D153" s="4" t="str">
        <f>IF(ISBLANK('[1]Class I-IA'!P153),"",'[1]Class I-IA'!P153)</f>
        <v/>
      </c>
      <c r="E153" s="4" t="str">
        <f>'[1]Class I-IA'!G153</f>
        <v>Camacho - Camacho</v>
      </c>
      <c r="F153" s="4" t="str">
        <f>'[1]Class I-IA'!I153</f>
        <v>Searsport</v>
      </c>
      <c r="G153" s="4" t="str">
        <f>'[1]Class I-IA'!J153</f>
        <v>ME</v>
      </c>
      <c r="H153" s="4" t="str">
        <f>'[1]Class I-IA'!L153</f>
        <v>Sundog Solar</v>
      </c>
      <c r="I153" s="6">
        <f>'[1]Class I-IA'!N153</f>
        <v>1.7999999999999999E-2</v>
      </c>
      <c r="J153" s="4" t="str">
        <f>'[1]Class I-IA'!M153</f>
        <v>Solar Photovoltaic</v>
      </c>
      <c r="K153" s="4" t="str">
        <f>'[1]Class I-IA'!X153</f>
        <v>Yes</v>
      </c>
      <c r="L153" s="4" t="str">
        <f>'[1]Class I-IA'!Y153</f>
        <v>Yes</v>
      </c>
      <c r="M153" s="4" t="str">
        <f>'[1]Class I-IA'!Z153</f>
        <v>No</v>
      </c>
    </row>
    <row r="154" spans="1:13" x14ac:dyDescent="0.3">
      <c r="A154" s="4" t="str">
        <f>'[1]Class I-IA'!A154</f>
        <v>2019-00241</v>
      </c>
      <c r="B154" s="4" t="str">
        <f>'[1]Class I-IA'!B154</f>
        <v>Approved</v>
      </c>
      <c r="C154" s="5">
        <f>IF(ISBLANK('[1]Class I-IA'!F154),"NA",'[1]Class I-IA'!F154)</f>
        <v>43740</v>
      </c>
      <c r="D154" s="4" t="str">
        <f>IF(ISBLANK('[1]Class I-IA'!P154),"",'[1]Class I-IA'!P154)</f>
        <v/>
      </c>
      <c r="E154" s="4" t="str">
        <f>'[1]Class I-IA'!G154</f>
        <v>David Clark - David Clark</v>
      </c>
      <c r="F154" s="4" t="str">
        <f>'[1]Class I-IA'!I154</f>
        <v>Stockton Springs</v>
      </c>
      <c r="G154" s="4" t="str">
        <f>'[1]Class I-IA'!J154</f>
        <v>ME</v>
      </c>
      <c r="H154" s="4" t="str">
        <f>'[1]Class I-IA'!L154</f>
        <v>Sundog Solar</v>
      </c>
      <c r="I154" s="6">
        <f>'[1]Class I-IA'!N154</f>
        <v>1.2E-2</v>
      </c>
      <c r="J154" s="4" t="str">
        <f>'[1]Class I-IA'!M154</f>
        <v>Solar Photovoltaic</v>
      </c>
      <c r="K154" s="4" t="str">
        <f>'[1]Class I-IA'!X154</f>
        <v>Yes</v>
      </c>
      <c r="L154" s="4" t="str">
        <f>'[1]Class I-IA'!Y154</f>
        <v>Yes</v>
      </c>
      <c r="M154" s="4" t="str">
        <f>'[1]Class I-IA'!Z154</f>
        <v>No</v>
      </c>
    </row>
    <row r="155" spans="1:13" x14ac:dyDescent="0.3">
      <c r="A155" s="4" t="str">
        <f>'[1]Class I-IA'!A155</f>
        <v>2019-00242</v>
      </c>
      <c r="B155" s="4" t="str">
        <f>'[1]Class I-IA'!B155</f>
        <v>Approved</v>
      </c>
      <c r="C155" s="5">
        <f>IF(ISBLANK('[1]Class I-IA'!F155),"NA",'[1]Class I-IA'!F155)</f>
        <v>43740</v>
      </c>
      <c r="D155" s="4" t="str">
        <f>IF(ISBLANK('[1]Class I-IA'!P155),"",'[1]Class I-IA'!P155)</f>
        <v/>
      </c>
      <c r="E155" s="4" t="str">
        <f>'[1]Class I-IA'!G155</f>
        <v>Decourcey - Decourcey</v>
      </c>
      <c r="F155" s="4" t="str">
        <f>'[1]Class I-IA'!I155</f>
        <v>Yarmouth</v>
      </c>
      <c r="G155" s="4" t="str">
        <f>'[1]Class I-IA'!J155</f>
        <v>ME</v>
      </c>
      <c r="H155" s="4" t="str">
        <f>'[1]Class I-IA'!L155</f>
        <v>Sundog Solar</v>
      </c>
      <c r="I155" s="6">
        <f>'[1]Class I-IA'!N155</f>
        <v>1.6E-2</v>
      </c>
      <c r="J155" s="4" t="str">
        <f>'[1]Class I-IA'!M155</f>
        <v>Solar Photovoltaic</v>
      </c>
      <c r="K155" s="4" t="str">
        <f>'[1]Class I-IA'!X155</f>
        <v>Yes</v>
      </c>
      <c r="L155" s="4" t="str">
        <f>'[1]Class I-IA'!Y155</f>
        <v>Yes</v>
      </c>
      <c r="M155" s="4" t="str">
        <f>'[1]Class I-IA'!Z155</f>
        <v>No</v>
      </c>
    </row>
    <row r="156" spans="1:13" x14ac:dyDescent="0.3">
      <c r="A156" s="4" t="str">
        <f>'[1]Class I-IA'!A156</f>
        <v>2019-00249</v>
      </c>
      <c r="B156" s="4" t="str">
        <f>'[1]Class I-IA'!B156</f>
        <v>Approved</v>
      </c>
      <c r="C156" s="5">
        <f>IF(ISBLANK('[1]Class I-IA'!F156),"NA",'[1]Class I-IA'!F156)</f>
        <v>43830</v>
      </c>
      <c r="D156" s="4" t="str">
        <f>IF(ISBLANK('[1]Class I-IA'!P156),"",'[1]Class I-IA'!P156)</f>
        <v/>
      </c>
      <c r="E156" s="4" t="str">
        <f>'[1]Class I-IA'!G156</f>
        <v>DWW SOLAR</v>
      </c>
      <c r="F156" s="4" t="str">
        <f>'[1]Class I-IA'!I156</f>
        <v>Simsbury</v>
      </c>
      <c r="G156" s="4" t="str">
        <f>'[1]Class I-IA'!J156</f>
        <v>CT</v>
      </c>
      <c r="H156" s="4" t="str">
        <f>'[1]Class I-IA'!L156</f>
        <v>DWW Solar II, LLC</v>
      </c>
      <c r="I156" s="6">
        <f>'[1]Class I-IA'!N156</f>
        <v>26.4</v>
      </c>
      <c r="J156" s="4" t="str">
        <f>'[1]Class I-IA'!M156</f>
        <v>Solar Photovoltaic</v>
      </c>
      <c r="K156" s="4" t="str">
        <f>'[1]Class I-IA'!X156</f>
        <v>Yes</v>
      </c>
      <c r="L156" s="4" t="str">
        <f>'[1]Class I-IA'!Y156</f>
        <v>Yes</v>
      </c>
      <c r="M156" s="4" t="str">
        <f>'[1]Class I-IA'!Z156</f>
        <v>No</v>
      </c>
    </row>
    <row r="157" spans="1:13" x14ac:dyDescent="0.3">
      <c r="A157" s="4" t="str">
        <f>'[1]Class I-IA'!A157</f>
        <v>2019-00259</v>
      </c>
      <c r="B157" s="4" t="str">
        <f>'[1]Class I-IA'!B157</f>
        <v>Approved</v>
      </c>
      <c r="C157" s="5">
        <f>IF(ISBLANK('[1]Class I-IA'!F157),"NA",'[1]Class I-IA'!F157)</f>
        <v>43776</v>
      </c>
      <c r="D157" s="4" t="str">
        <f>IF(ISBLANK('[1]Class I-IA'!P157),"",'[1]Class I-IA'!P157)</f>
        <v/>
      </c>
      <c r="E157" s="4" t="str">
        <f>'[1]Class I-IA'!G157</f>
        <v>Bar Harbor Facility-Skylines</v>
      </c>
      <c r="F157" s="4" t="str">
        <f>'[1]Class I-IA'!I157</f>
        <v>Bar Harbor</v>
      </c>
      <c r="G157" s="4" t="str">
        <f>'[1]Class I-IA'!J157</f>
        <v>ME</v>
      </c>
      <c r="H157" s="4" t="str">
        <f>'[1]Class I-IA'!L157</f>
        <v>Sundog Solar</v>
      </c>
      <c r="I157" s="6">
        <f>'[1]Class I-IA'!N157</f>
        <v>1.44E-2</v>
      </c>
      <c r="J157" s="4" t="str">
        <f>'[1]Class I-IA'!M157</f>
        <v>Solar Photovoltaic</v>
      </c>
      <c r="K157" s="4" t="str">
        <f>'[1]Class I-IA'!X157</f>
        <v>Yes</v>
      </c>
      <c r="L157" s="4" t="str">
        <f>'[1]Class I-IA'!Y157</f>
        <v>Yes</v>
      </c>
      <c r="M157" s="4" t="str">
        <f>'[1]Class I-IA'!Z157</f>
        <v>No</v>
      </c>
    </row>
    <row r="158" spans="1:13" x14ac:dyDescent="0.3">
      <c r="A158" s="4" t="str">
        <f>'[1]Class I-IA'!A158</f>
        <v>2019-00260</v>
      </c>
      <c r="B158" s="4" t="str">
        <f>'[1]Class I-IA'!B158</f>
        <v>Approved</v>
      </c>
      <c r="C158" s="5">
        <f>IF(ISBLANK('[1]Class I-IA'!F158),"NA",'[1]Class I-IA'!F158)</f>
        <v>43776</v>
      </c>
      <c r="D158" s="4" t="str">
        <f>IF(ISBLANK('[1]Class I-IA'!P158),"",'[1]Class I-IA'!P158)</f>
        <v/>
      </c>
      <c r="E158" s="4" t="str">
        <f>'[1]Class I-IA'!G158</f>
        <v>Withee - Withee</v>
      </c>
      <c r="F158" s="4" t="str">
        <f>'[1]Class I-IA'!I158</f>
        <v>Searsmont</v>
      </c>
      <c r="G158" s="4" t="str">
        <f>'[1]Class I-IA'!J158</f>
        <v>ME</v>
      </c>
      <c r="H158" s="4" t="str">
        <f>'[1]Class I-IA'!L158</f>
        <v>Sundog Solar</v>
      </c>
      <c r="I158" s="6">
        <f>'[1]Class I-IA'!N158</f>
        <v>0.01</v>
      </c>
      <c r="J158" s="4" t="str">
        <f>'[1]Class I-IA'!M158</f>
        <v>Solar Photovoltaic</v>
      </c>
      <c r="K158" s="4" t="str">
        <f>'[1]Class I-IA'!X158</f>
        <v>Yes</v>
      </c>
      <c r="L158" s="4" t="str">
        <f>'[1]Class I-IA'!Y158</f>
        <v>Yes</v>
      </c>
      <c r="M158" s="4" t="str">
        <f>'[1]Class I-IA'!Z158</f>
        <v>No</v>
      </c>
    </row>
    <row r="159" spans="1:13" x14ac:dyDescent="0.3">
      <c r="A159" s="4" t="str">
        <f>'[1]Class I-IA'!A159</f>
        <v>2019-00261</v>
      </c>
      <c r="B159" s="4" t="str">
        <f>'[1]Class I-IA'!B159</f>
        <v>Approved</v>
      </c>
      <c r="C159" s="5">
        <f>IF(ISBLANK('[1]Class I-IA'!F159),"NA",'[1]Class I-IA'!F159)</f>
        <v>43776</v>
      </c>
      <c r="D159" s="4" t="str">
        <f>IF(ISBLANK('[1]Class I-IA'!P159),"",'[1]Class I-IA'!P159)</f>
        <v/>
      </c>
      <c r="E159" s="4" t="str">
        <f>'[1]Class I-IA'!G159</f>
        <v>Ellsworth Facility - Happytown</v>
      </c>
      <c r="F159" s="4" t="str">
        <f>'[1]Class I-IA'!I159</f>
        <v>Ellsworth</v>
      </c>
      <c r="G159" s="4" t="str">
        <f>'[1]Class I-IA'!J159</f>
        <v>ME</v>
      </c>
      <c r="H159" s="4" t="str">
        <f>'[1]Class I-IA'!L159</f>
        <v>Sundog Solar</v>
      </c>
      <c r="I159" s="6">
        <f>'[1]Class I-IA'!N159</f>
        <v>1.525E-2</v>
      </c>
      <c r="J159" s="4" t="str">
        <f>'[1]Class I-IA'!M159</f>
        <v>Solar Photovoltaic</v>
      </c>
      <c r="K159" s="4" t="str">
        <f>'[1]Class I-IA'!X159</f>
        <v>Yes</v>
      </c>
      <c r="L159" s="4" t="str">
        <f>'[1]Class I-IA'!Y159</f>
        <v>Yes</v>
      </c>
      <c r="M159" s="4" t="str">
        <f>'[1]Class I-IA'!Z159</f>
        <v>No</v>
      </c>
    </row>
    <row r="160" spans="1:13" x14ac:dyDescent="0.3">
      <c r="A160" s="4" t="str">
        <f>'[1]Class I-IA'!A160</f>
        <v>2019-00262</v>
      </c>
      <c r="B160" s="4" t="str">
        <f>'[1]Class I-IA'!B160</f>
        <v>Approved</v>
      </c>
      <c r="C160" s="5">
        <f>IF(ISBLANK('[1]Class I-IA'!F160),"NA",'[1]Class I-IA'!F160)</f>
        <v>43776</v>
      </c>
      <c r="D160" s="4" t="str">
        <f>IF(ISBLANK('[1]Class I-IA'!P160),"",'[1]Class I-IA'!P160)</f>
        <v/>
      </c>
      <c r="E160" s="4" t="str">
        <f>'[1]Class I-IA'!G160</f>
        <v>Tremont Facility</v>
      </c>
      <c r="F160" s="4" t="str">
        <f>'[1]Class I-IA'!I160</f>
        <v>Tremont</v>
      </c>
      <c r="G160" s="4" t="str">
        <f>'[1]Class I-IA'!J160</f>
        <v>ME</v>
      </c>
      <c r="H160" s="4" t="str">
        <f>'[1]Class I-IA'!L160</f>
        <v>Sundog Solar</v>
      </c>
      <c r="I160" s="6">
        <f>'[1]Class I-IA'!N160</f>
        <v>1.37E-2</v>
      </c>
      <c r="J160" s="4" t="str">
        <f>'[1]Class I-IA'!M160</f>
        <v>Solar Photovoltaic</v>
      </c>
      <c r="K160" s="4" t="str">
        <f>'[1]Class I-IA'!X160</f>
        <v>Yes</v>
      </c>
      <c r="L160" s="4" t="str">
        <f>'[1]Class I-IA'!Y160</f>
        <v>Yes</v>
      </c>
      <c r="M160" s="4" t="str">
        <f>'[1]Class I-IA'!Z160</f>
        <v>No</v>
      </c>
    </row>
    <row r="161" spans="1:13" x14ac:dyDescent="0.3">
      <c r="A161" s="4" t="str">
        <f>'[1]Class I-IA'!A161</f>
        <v>2019-00264</v>
      </c>
      <c r="B161" s="4" t="str">
        <f>'[1]Class I-IA'!B161</f>
        <v>Approved</v>
      </c>
      <c r="C161" s="5">
        <f>IF(ISBLANK('[1]Class I-IA'!F161),"NA",'[1]Class I-IA'!F161)</f>
        <v>43845</v>
      </c>
      <c r="D161" s="4" t="str">
        <f>IF(ISBLANK('[1]Class I-IA'!P161),"",'[1]Class I-IA'!P161)</f>
        <v/>
      </c>
      <c r="E161" s="4" t="str">
        <f>'[1]Class I-IA'!G161</f>
        <v>Power Gripps - Power Gripps</v>
      </c>
      <c r="F161" s="4" t="str">
        <f>'[1]Class I-IA'!I161</f>
        <v>Sorrento</v>
      </c>
      <c r="G161" s="4" t="str">
        <f>'[1]Class I-IA'!J161</f>
        <v>ME</v>
      </c>
      <c r="H161" s="4" t="str">
        <f>'[1]Class I-IA'!L161</f>
        <v>Sundog Solar</v>
      </c>
      <c r="I161" s="6">
        <f>'[1]Class I-IA'!N161</f>
        <v>0.02</v>
      </c>
      <c r="J161" s="4" t="str">
        <f>'[1]Class I-IA'!M161</f>
        <v>Solar Photovoltaic</v>
      </c>
      <c r="K161" s="4" t="str">
        <f>'[1]Class I-IA'!X161</f>
        <v>Yes</v>
      </c>
      <c r="L161" s="4" t="str">
        <f>'[1]Class I-IA'!Y161</f>
        <v>Yes</v>
      </c>
      <c r="M161" s="4" t="str">
        <f>'[1]Class I-IA'!Z161</f>
        <v>No</v>
      </c>
    </row>
    <row r="162" spans="1:13" x14ac:dyDescent="0.3">
      <c r="A162" s="4" t="str">
        <f>'[1]Class I-IA'!A162</f>
        <v>2019-00267</v>
      </c>
      <c r="B162" s="4" t="str">
        <f>'[1]Class I-IA'!B162</f>
        <v>Approved</v>
      </c>
      <c r="C162" s="5">
        <f>IF(ISBLANK('[1]Class I-IA'!F162),"NA",'[1]Class I-IA'!F162)</f>
        <v>43830</v>
      </c>
      <c r="D162" s="4" t="str">
        <f>IF(ISBLANK('[1]Class I-IA'!P162),"",'[1]Class I-IA'!P162)</f>
        <v/>
      </c>
      <c r="E162" s="4" t="str">
        <f>'[1]Class I-IA'!G162</f>
        <v>Tremont Facility - Southeast Creek</v>
      </c>
      <c r="F162" s="4" t="str">
        <f>'[1]Class I-IA'!I162</f>
        <v>Tremont</v>
      </c>
      <c r="G162" s="4" t="str">
        <f>'[1]Class I-IA'!J162</f>
        <v>ME</v>
      </c>
      <c r="H162" s="4" t="str">
        <f>'[1]Class I-IA'!L162</f>
        <v>Sundog Solar</v>
      </c>
      <c r="I162" s="6">
        <f>'[1]Class I-IA'!N162</f>
        <v>1.37E-2</v>
      </c>
      <c r="J162" s="4" t="str">
        <f>'[1]Class I-IA'!M162</f>
        <v>Solar Photovoltaic</v>
      </c>
      <c r="K162" s="4" t="str">
        <f>'[1]Class I-IA'!X162</f>
        <v>Yes</v>
      </c>
      <c r="L162" s="4" t="str">
        <f>'[1]Class I-IA'!Y162</f>
        <v>Yes</v>
      </c>
      <c r="M162" s="4" t="str">
        <f>'[1]Class I-IA'!Z162</f>
        <v>No</v>
      </c>
    </row>
    <row r="163" spans="1:13" x14ac:dyDescent="0.3">
      <c r="A163" s="4" t="str">
        <f>'[1]Class I-IA'!A163</f>
        <v>2019-00268</v>
      </c>
      <c r="B163" s="4" t="str">
        <f>'[1]Class I-IA'!B163</f>
        <v>Approved</v>
      </c>
      <c r="C163" s="5">
        <f>IF(ISBLANK('[1]Class I-IA'!F163),"NA",'[1]Class I-IA'!F163)</f>
        <v>43830</v>
      </c>
      <c r="D163" s="4" t="str">
        <f>IF(ISBLANK('[1]Class I-IA'!P163),"",'[1]Class I-IA'!P163)</f>
        <v/>
      </c>
      <c r="E163" s="4" t="str">
        <f>'[1]Class I-IA'!G163</f>
        <v>Yarmouth Facility</v>
      </c>
      <c r="F163" s="4" t="str">
        <f>'[1]Class I-IA'!I163</f>
        <v>Yarmouth</v>
      </c>
      <c r="G163" s="4" t="str">
        <f>'[1]Class I-IA'!J163</f>
        <v>ME</v>
      </c>
      <c r="H163" s="4" t="str">
        <f>'[1]Class I-IA'!L163</f>
        <v>Sundog Solar</v>
      </c>
      <c r="I163" s="6">
        <f>'[1]Class I-IA'!N163</f>
        <v>1.2999999999999999E-2</v>
      </c>
      <c r="J163" s="4" t="str">
        <f>'[1]Class I-IA'!M163</f>
        <v>Solar Photovoltaic</v>
      </c>
      <c r="K163" s="4" t="str">
        <f>'[1]Class I-IA'!X163</f>
        <v>Yes</v>
      </c>
      <c r="L163" s="4" t="str">
        <f>'[1]Class I-IA'!Y163</f>
        <v>Yes</v>
      </c>
      <c r="M163" s="4" t="str">
        <f>'[1]Class I-IA'!Z163</f>
        <v>No</v>
      </c>
    </row>
    <row r="164" spans="1:13" x14ac:dyDescent="0.3">
      <c r="A164" s="4" t="str">
        <f>'[1]Class I-IA'!A164</f>
        <v>2019-00269</v>
      </c>
      <c r="B164" s="4" t="str">
        <f>'[1]Class I-IA'!B164</f>
        <v>Approved</v>
      </c>
      <c r="C164" s="5">
        <f>IF(ISBLANK('[1]Class I-IA'!F164),"NA",'[1]Class I-IA'!F164)</f>
        <v>43830</v>
      </c>
      <c r="D164" s="4" t="str">
        <f>IF(ISBLANK('[1]Class I-IA'!P164),"",'[1]Class I-IA'!P164)</f>
        <v/>
      </c>
      <c r="E164" s="4" t="str">
        <f>'[1]Class I-IA'!G164</f>
        <v>Dedham - Deer Path</v>
      </c>
      <c r="F164" s="4" t="str">
        <f>'[1]Class I-IA'!I164</f>
        <v>Dedham</v>
      </c>
      <c r="G164" s="4" t="str">
        <f>'[1]Class I-IA'!J164</f>
        <v>ME</v>
      </c>
      <c r="H164" s="4" t="str">
        <f>'[1]Class I-IA'!L164</f>
        <v>Sundog Solar</v>
      </c>
      <c r="I164" s="6">
        <f>'[1]Class I-IA'!N164</f>
        <v>1.35E-2</v>
      </c>
      <c r="J164" s="4" t="str">
        <f>'[1]Class I-IA'!M164</f>
        <v>Solar Photovoltaic</v>
      </c>
      <c r="K164" s="4" t="str">
        <f>'[1]Class I-IA'!X164</f>
        <v>Yes</v>
      </c>
      <c r="L164" s="4" t="str">
        <f>'[1]Class I-IA'!Y164</f>
        <v>Yes</v>
      </c>
      <c r="M164" s="4" t="str">
        <f>'[1]Class I-IA'!Z164</f>
        <v>No</v>
      </c>
    </row>
    <row r="165" spans="1:13" x14ac:dyDescent="0.3">
      <c r="A165" s="4" t="str">
        <f>'[1]Class I-IA'!A165</f>
        <v>2019-00270</v>
      </c>
      <c r="B165" s="4" t="str">
        <f>'[1]Class I-IA'!B165</f>
        <v>Approved</v>
      </c>
      <c r="C165" s="5">
        <f>IF(ISBLANK('[1]Class I-IA'!F165),"NA",'[1]Class I-IA'!F165)</f>
        <v>43830</v>
      </c>
      <c r="D165" s="4" t="str">
        <f>IF(ISBLANK('[1]Class I-IA'!P165),"",'[1]Class I-IA'!P165)</f>
        <v/>
      </c>
      <c r="E165" s="4" t="str">
        <f>'[1]Class I-IA'!G165</f>
        <v>Freeport Facility</v>
      </c>
      <c r="F165" s="4" t="str">
        <f>'[1]Class I-IA'!I165</f>
        <v xml:space="preserve">Freeport </v>
      </c>
      <c r="G165" s="4" t="str">
        <f>'[1]Class I-IA'!J165</f>
        <v>ME</v>
      </c>
      <c r="H165" s="4" t="str">
        <f>'[1]Class I-IA'!L165</f>
        <v>Sundog Solar</v>
      </c>
      <c r="I165" s="6">
        <f>'[1]Class I-IA'!N165</f>
        <v>1.35E-2</v>
      </c>
      <c r="J165" s="4" t="str">
        <f>'[1]Class I-IA'!M165</f>
        <v>Solar Photovoltaic</v>
      </c>
      <c r="K165" s="4" t="str">
        <f>'[1]Class I-IA'!X165</f>
        <v>Yes</v>
      </c>
      <c r="L165" s="4" t="str">
        <f>'[1]Class I-IA'!Y165</f>
        <v>Yes</v>
      </c>
      <c r="M165" s="4" t="str">
        <f>'[1]Class I-IA'!Z165</f>
        <v>No</v>
      </c>
    </row>
    <row r="166" spans="1:13" x14ac:dyDescent="0.3">
      <c r="A166" s="4" t="str">
        <f>'[1]Class I-IA'!A166</f>
        <v>2019-00271</v>
      </c>
      <c r="B166" s="4" t="str">
        <f>'[1]Class I-IA'!B166</f>
        <v>Approved</v>
      </c>
      <c r="C166" s="5">
        <f>IF(ISBLANK('[1]Class I-IA'!F166),"NA",'[1]Class I-IA'!F166)</f>
        <v>43830</v>
      </c>
      <c r="D166" s="4" t="str">
        <f>IF(ISBLANK('[1]Class I-IA'!P166),"",'[1]Class I-IA'!P166)</f>
        <v/>
      </c>
      <c r="E166" s="4" t="str">
        <f>'[1]Class I-IA'!G166</f>
        <v>Topsham Facility</v>
      </c>
      <c r="F166" s="4" t="str">
        <f>'[1]Class I-IA'!I166</f>
        <v>Topsham</v>
      </c>
      <c r="G166" s="4" t="str">
        <f>'[1]Class I-IA'!J166</f>
        <v>ME</v>
      </c>
      <c r="H166" s="4" t="str">
        <f>'[1]Class I-IA'!L166</f>
        <v>Sundog Solar</v>
      </c>
      <c r="I166" s="6">
        <f>'[1]Class I-IA'!N166</f>
        <v>1.2999999999999999E-2</v>
      </c>
      <c r="J166" s="4" t="str">
        <f>'[1]Class I-IA'!M166</f>
        <v>Solar Photovoltaic</v>
      </c>
      <c r="K166" s="4" t="str">
        <f>'[1]Class I-IA'!X166</f>
        <v>Yes</v>
      </c>
      <c r="L166" s="4" t="str">
        <f>'[1]Class I-IA'!Y166</f>
        <v>Yes</v>
      </c>
      <c r="M166" s="4" t="str">
        <f>'[1]Class I-IA'!Z166</f>
        <v>No</v>
      </c>
    </row>
    <row r="167" spans="1:13" x14ac:dyDescent="0.3">
      <c r="A167" s="4" t="str">
        <f>'[1]Class I-IA'!A167</f>
        <v>2019-00272</v>
      </c>
      <c r="B167" s="4" t="str">
        <f>'[1]Class I-IA'!B167</f>
        <v>Approved</v>
      </c>
      <c r="C167" s="5">
        <f>IF(ISBLANK('[1]Class I-IA'!F167),"NA",'[1]Class I-IA'!F167)</f>
        <v>43830</v>
      </c>
      <c r="D167" s="4" t="str">
        <f>IF(ISBLANK('[1]Class I-IA'!P167),"",'[1]Class I-IA'!P167)</f>
        <v/>
      </c>
      <c r="E167" s="4" t="str">
        <f>'[1]Class I-IA'!G167</f>
        <v>Killian - Killian</v>
      </c>
      <c r="F167" s="4" t="str">
        <f>'[1]Class I-IA'!I167</f>
        <v>Calais</v>
      </c>
      <c r="G167" s="4" t="str">
        <f>'[1]Class I-IA'!J167</f>
        <v>ME</v>
      </c>
      <c r="H167" s="4" t="str">
        <f>'[1]Class I-IA'!L167</f>
        <v>Sundog Solar</v>
      </c>
      <c r="I167" s="6">
        <f>'[1]Class I-IA'!N167</f>
        <v>1.2E-2</v>
      </c>
      <c r="J167" s="4" t="str">
        <f>'[1]Class I-IA'!M167</f>
        <v>Solar Photovoltaic</v>
      </c>
      <c r="K167" s="4" t="str">
        <f>'[1]Class I-IA'!X167</f>
        <v>Yes</v>
      </c>
      <c r="L167" s="4" t="str">
        <f>'[1]Class I-IA'!Y167</f>
        <v>Yes</v>
      </c>
      <c r="M167" s="4" t="str">
        <f>'[1]Class I-IA'!Z167</f>
        <v>No</v>
      </c>
    </row>
    <row r="168" spans="1:13" x14ac:dyDescent="0.3">
      <c r="A168" s="4" t="str">
        <f>'[1]Class I-IA'!A168</f>
        <v>2019-00273</v>
      </c>
      <c r="B168" s="4" t="str">
        <f>'[1]Class I-IA'!B168</f>
        <v>Approved</v>
      </c>
      <c r="C168" s="5">
        <f>IF(ISBLANK('[1]Class I-IA'!F168),"NA",'[1]Class I-IA'!F168)</f>
        <v>43833</v>
      </c>
      <c r="D168" s="4" t="str">
        <f>IF(ISBLANK('[1]Class I-IA'!P168),"",'[1]Class I-IA'!P168)</f>
        <v/>
      </c>
      <c r="E168" s="4" t="str">
        <f>'[1]Class I-IA'!G168</f>
        <v>Garner - Garner</v>
      </c>
      <c r="F168" s="4" t="str">
        <f>'[1]Class I-IA'!I168</f>
        <v>Camden</v>
      </c>
      <c r="G168" s="4" t="str">
        <f>'[1]Class I-IA'!J168</f>
        <v>ME</v>
      </c>
      <c r="H168" s="4" t="str">
        <f>'[1]Class I-IA'!L168</f>
        <v>Sundog Solar</v>
      </c>
      <c r="I168" s="6">
        <f>'[1]Class I-IA'!N168</f>
        <v>1.2E-2</v>
      </c>
      <c r="J168" s="4" t="str">
        <f>'[1]Class I-IA'!M168</f>
        <v>Solar Photovoltaic</v>
      </c>
      <c r="K168" s="4" t="str">
        <f>'[1]Class I-IA'!X168</f>
        <v>Yes</v>
      </c>
      <c r="L168" s="4" t="str">
        <f>'[1]Class I-IA'!Y168</f>
        <v>Yes</v>
      </c>
      <c r="M168" s="4" t="str">
        <f>'[1]Class I-IA'!Z168</f>
        <v>No</v>
      </c>
    </row>
    <row r="169" spans="1:13" x14ac:dyDescent="0.3">
      <c r="A169" s="4" t="str">
        <f>'[1]Class I-IA'!A169</f>
        <v>2019-00274</v>
      </c>
      <c r="B169" s="4" t="str">
        <f>'[1]Class I-IA'!B169</f>
        <v>Approved</v>
      </c>
      <c r="C169" s="5">
        <f>IF(ISBLANK('[1]Class I-IA'!F169),"NA",'[1]Class I-IA'!F169)</f>
        <v>43833</v>
      </c>
      <c r="D169" s="4" t="str">
        <f>IF(ISBLANK('[1]Class I-IA'!P169),"",'[1]Class I-IA'!P169)</f>
        <v/>
      </c>
      <c r="E169" s="4" t="str">
        <f>'[1]Class I-IA'!G169</f>
        <v>Manza - Manza</v>
      </c>
      <c r="F169" s="4" t="str">
        <f>'[1]Class I-IA'!I169</f>
        <v>Alexander</v>
      </c>
      <c r="G169" s="4" t="str">
        <f>'[1]Class I-IA'!J169</f>
        <v>ME</v>
      </c>
      <c r="H169" s="4" t="str">
        <f>'[1]Class I-IA'!L169</f>
        <v>Sundog Solar</v>
      </c>
      <c r="I169" s="6">
        <f>'[1]Class I-IA'!N169</f>
        <v>0.01</v>
      </c>
      <c r="J169" s="4" t="str">
        <f>'[1]Class I-IA'!M169</f>
        <v>Solar Photovoltaic</v>
      </c>
      <c r="K169" s="4" t="str">
        <f>'[1]Class I-IA'!X169</f>
        <v>Yes</v>
      </c>
      <c r="L169" s="4" t="str">
        <f>'[1]Class I-IA'!Y169</f>
        <v>Yes</v>
      </c>
      <c r="M169" s="4" t="str">
        <f>'[1]Class I-IA'!Z169</f>
        <v>No</v>
      </c>
    </row>
    <row r="170" spans="1:13" x14ac:dyDescent="0.3">
      <c r="A170" s="4" t="str">
        <f>'[1]Class I-IA'!A170</f>
        <v>2019-00275</v>
      </c>
      <c r="B170" s="4" t="str">
        <f>'[1]Class I-IA'!B170</f>
        <v>Approved</v>
      </c>
      <c r="C170" s="5">
        <f>IF(ISBLANK('[1]Class I-IA'!F170),"NA",'[1]Class I-IA'!F170)</f>
        <v>43833</v>
      </c>
      <c r="D170" s="4" t="str">
        <f>IF(ISBLANK('[1]Class I-IA'!P170),"",'[1]Class I-IA'!P170)</f>
        <v/>
      </c>
      <c r="E170" s="4" t="str">
        <f>'[1]Class I-IA'!G170</f>
        <v>Stockton Springs Solar Facility</v>
      </c>
      <c r="F170" s="4" t="str">
        <f>'[1]Class I-IA'!I170</f>
        <v>Stockton Springs</v>
      </c>
      <c r="G170" s="4" t="str">
        <f>'[1]Class I-IA'!J170</f>
        <v>ME</v>
      </c>
      <c r="H170" s="4" t="str">
        <f>'[1]Class I-IA'!L170</f>
        <v>Sundog Solar</v>
      </c>
      <c r="I170" s="6">
        <f>'[1]Class I-IA'!N170</f>
        <v>1.4E-2</v>
      </c>
      <c r="J170" s="4" t="str">
        <f>'[1]Class I-IA'!M170</f>
        <v>Solar Photovoltaic</v>
      </c>
      <c r="K170" s="4" t="str">
        <f>'[1]Class I-IA'!X170</f>
        <v>Yes</v>
      </c>
      <c r="L170" s="4" t="str">
        <f>'[1]Class I-IA'!Y170</f>
        <v>Yes</v>
      </c>
      <c r="M170" s="4" t="str">
        <f>'[1]Class I-IA'!Z170</f>
        <v>No</v>
      </c>
    </row>
    <row r="171" spans="1:13" x14ac:dyDescent="0.3">
      <c r="A171" s="4" t="str">
        <f>'[1]Class I-IA'!A171</f>
        <v>2019-00295</v>
      </c>
      <c r="B171" s="4" t="str">
        <f>'[1]Class I-IA'!B171</f>
        <v>Approved</v>
      </c>
      <c r="C171" s="5">
        <f>IF(ISBLANK('[1]Class I-IA'!F171),"NA",'[1]Class I-IA'!F171)</f>
        <v>43845</v>
      </c>
      <c r="D171" s="4" t="str">
        <f>IF(ISBLANK('[1]Class I-IA'!P171),"",'[1]Class I-IA'!P171)</f>
        <v/>
      </c>
      <c r="E171" s="4" t="str">
        <f>'[1]Class I-IA'!G171</f>
        <v>Hope - Hope Farm Solar</v>
      </c>
      <c r="F171" s="4" t="str">
        <f>'[1]Class I-IA'!I171</f>
        <v>Hope</v>
      </c>
      <c r="G171" s="4" t="str">
        <f>'[1]Class I-IA'!J171</f>
        <v>RI</v>
      </c>
      <c r="H171" s="4" t="str">
        <f>'[1]Class I-IA'!L171</f>
        <v>Enerparc, Inc.</v>
      </c>
      <c r="I171" s="6">
        <f>'[1]Class I-IA'!N171</f>
        <v>10</v>
      </c>
      <c r="J171" s="4" t="str">
        <f>'[1]Class I-IA'!M171</f>
        <v>Solar Photovoltaic</v>
      </c>
      <c r="K171" s="4" t="str">
        <f>'[1]Class I-IA'!X171</f>
        <v>Yes</v>
      </c>
      <c r="L171" s="4" t="str">
        <f>'[1]Class I-IA'!Y171</f>
        <v>Yes</v>
      </c>
      <c r="M171" s="4" t="str">
        <f>'[1]Class I-IA'!Z171</f>
        <v>No</v>
      </c>
    </row>
    <row r="172" spans="1:13" x14ac:dyDescent="0.3">
      <c r="A172" s="4" t="str">
        <f>'[1]Class I-IA'!A172</f>
        <v>2019-00320</v>
      </c>
      <c r="B172" s="4" t="str">
        <f>'[1]Class I-IA'!B172</f>
        <v>Approved</v>
      </c>
      <c r="C172" s="5">
        <f>IF(ISBLANK('[1]Class I-IA'!F172),"NA",'[1]Class I-IA'!F172)</f>
        <v>43833</v>
      </c>
      <c r="D172" s="4" t="str">
        <f>IF(ISBLANK('[1]Class I-IA'!P172),"",'[1]Class I-IA'!P172)</f>
        <v/>
      </c>
      <c r="E172" s="4" t="str">
        <f>'[1]Class I-IA'!G172</f>
        <v>Bar Harbor Facility</v>
      </c>
      <c r="F172" s="4" t="str">
        <f>'[1]Class I-IA'!I172</f>
        <v>Bar Harbor</v>
      </c>
      <c r="G172" s="4" t="str">
        <f>'[1]Class I-IA'!J172</f>
        <v>ME</v>
      </c>
      <c r="H172" s="4" t="str">
        <f>'[1]Class I-IA'!L172</f>
        <v>Sundog Solar</v>
      </c>
      <c r="I172" s="6">
        <f>'[1]Class I-IA'!N172</f>
        <v>0.36599999999999999</v>
      </c>
      <c r="J172" s="4" t="str">
        <f>'[1]Class I-IA'!M172</f>
        <v>Solar Photovoltaic</v>
      </c>
      <c r="K172" s="4" t="str">
        <f>'[1]Class I-IA'!X172</f>
        <v>Yes</v>
      </c>
      <c r="L172" s="4" t="str">
        <f>'[1]Class I-IA'!Y172</f>
        <v>Yes</v>
      </c>
      <c r="M172" s="4" t="str">
        <f>'[1]Class I-IA'!Z172</f>
        <v>No</v>
      </c>
    </row>
    <row r="173" spans="1:13" x14ac:dyDescent="0.3">
      <c r="A173" s="4" t="str">
        <f>'[1]Class I-IA'!A173</f>
        <v>2019-00322</v>
      </c>
      <c r="B173" s="4" t="str">
        <f>'[1]Class I-IA'!B173</f>
        <v>Approved</v>
      </c>
      <c r="C173" s="5">
        <f>IF(ISBLANK('[1]Class I-IA'!F173),"NA",'[1]Class I-IA'!F173)</f>
        <v>43893</v>
      </c>
      <c r="D173" s="4" t="str">
        <f>IF(ISBLANK('[1]Class I-IA'!P173),"",'[1]Class I-IA'!P173)</f>
        <v/>
      </c>
      <c r="E173" s="4" t="str">
        <f>'[1]Class I-IA'!G173</f>
        <v>Dale Roy - Dale Roy #1</v>
      </c>
      <c r="F173" s="4" t="str">
        <f>'[1]Class I-IA'!I173</f>
        <v>Wallagrass</v>
      </c>
      <c r="G173" s="4" t="str">
        <f>'[1]Class I-IA'!J173</f>
        <v>ME</v>
      </c>
      <c r="H173" s="4" t="str">
        <f>'[1]Class I-IA'!L173</f>
        <v>Maine Solar and Wind LLC</v>
      </c>
      <c r="I173" s="6">
        <f>'[1]Class I-IA'!N173</f>
        <v>0.01</v>
      </c>
      <c r="J173" s="4" t="str">
        <f>'[1]Class I-IA'!M173</f>
        <v>Solar Photovoltaic</v>
      </c>
      <c r="K173" s="4" t="str">
        <f>'[1]Class I-IA'!X173</f>
        <v>Yes</v>
      </c>
      <c r="L173" s="4" t="str">
        <f>'[1]Class I-IA'!Y173</f>
        <v>Yes</v>
      </c>
      <c r="M173" s="4" t="str">
        <f>'[1]Class I-IA'!Z173</f>
        <v>No</v>
      </c>
    </row>
    <row r="174" spans="1:13" x14ac:dyDescent="0.3">
      <c r="A174" s="4" t="str">
        <f>'[1]Class I-IA'!A174</f>
        <v>2019-00323</v>
      </c>
      <c r="B174" s="4" t="str">
        <f>'[1]Class I-IA'!B174</f>
        <v>Approved</v>
      </c>
      <c r="C174" s="5">
        <f>IF(ISBLANK('[1]Class I-IA'!F174),"NA",'[1]Class I-IA'!F174)</f>
        <v>43893</v>
      </c>
      <c r="D174" s="4" t="str">
        <f>IF(ISBLANK('[1]Class I-IA'!P174),"",'[1]Class I-IA'!P174)</f>
        <v/>
      </c>
      <c r="E174" s="4" t="str">
        <f>'[1]Class I-IA'!G174</f>
        <v>Labrie Farms #2 - Labrie Farms #2</v>
      </c>
      <c r="F174" s="4" t="str">
        <f>'[1]Class I-IA'!I174</f>
        <v>St. Agatha</v>
      </c>
      <c r="G174" s="4" t="str">
        <f>'[1]Class I-IA'!J174</f>
        <v>ME</v>
      </c>
      <c r="H174" s="4" t="str">
        <f>'[1]Class I-IA'!L174</f>
        <v>Maine Solar and Wind LLC</v>
      </c>
      <c r="I174" s="6">
        <f>'[1]Class I-IA'!N174</f>
        <v>4.1000000000000002E-2</v>
      </c>
      <c r="J174" s="4" t="str">
        <f>'[1]Class I-IA'!M174</f>
        <v>Solar Photovoltaic</v>
      </c>
      <c r="K174" s="4" t="str">
        <f>'[1]Class I-IA'!X174</f>
        <v>Yes</v>
      </c>
      <c r="L174" s="4" t="str">
        <f>'[1]Class I-IA'!Y174</f>
        <v>Yes</v>
      </c>
      <c r="M174" s="4" t="str">
        <f>'[1]Class I-IA'!Z174</f>
        <v>No</v>
      </c>
    </row>
    <row r="175" spans="1:13" x14ac:dyDescent="0.3">
      <c r="A175" s="4" t="str">
        <f>'[1]Class I-IA'!A175</f>
        <v>2020-00124</v>
      </c>
      <c r="B175" s="4" t="str">
        <f>'[1]Class I-IA'!B175</f>
        <v>Approved</v>
      </c>
      <c r="C175" s="5">
        <f>IF(ISBLANK('[1]Class I-IA'!F175),"NA",'[1]Class I-IA'!F175)</f>
        <v>43983</v>
      </c>
      <c r="D175" s="4" t="str">
        <f>IF(ISBLANK('[1]Class I-IA'!P175),"",'[1]Class I-IA'!P175)</f>
        <v/>
      </c>
      <c r="E175" s="4" t="str">
        <f>'[1]Class I-IA'!G175</f>
        <v>BLOCK ISLAND WIND FARM</v>
      </c>
      <c r="F175" s="4" t="str">
        <f>'[1]Class I-IA'!I175</f>
        <v>Block Island, New Shoreham</v>
      </c>
      <c r="G175" s="4" t="str">
        <f>'[1]Class I-IA'!J175</f>
        <v>RI</v>
      </c>
      <c r="H175" s="4" t="str">
        <f>'[1]Class I-IA'!L175</f>
        <v>Deepwater Wind Block Island, L</v>
      </c>
      <c r="I175" s="6">
        <f>'[1]Class I-IA'!N175</f>
        <v>30</v>
      </c>
      <c r="J175" s="4" t="str">
        <f>'[1]Class I-IA'!M175</f>
        <v>Wind</v>
      </c>
      <c r="K175" s="4" t="str">
        <f>'[1]Class I-IA'!X175</f>
        <v>Yes</v>
      </c>
      <c r="L175" s="4" t="str">
        <f>'[1]Class I-IA'!Y175</f>
        <v>Yes</v>
      </c>
      <c r="M175" s="4" t="str">
        <f>'[1]Class I-IA'!Z175</f>
        <v>No</v>
      </c>
    </row>
    <row r="176" spans="1:13" x14ac:dyDescent="0.3">
      <c r="A176" s="4" t="str">
        <f>'[1]Class I-IA'!A176</f>
        <v>2020-00141</v>
      </c>
      <c r="B176" s="4" t="str">
        <f>'[1]Class I-IA'!B176</f>
        <v>Approved</v>
      </c>
      <c r="C176" s="5">
        <f>IF(ISBLANK('[1]Class I-IA'!F176),"NA",'[1]Class I-IA'!F176)</f>
        <v>43983</v>
      </c>
      <c r="D176" s="4" t="str">
        <f>IF(ISBLANK('[1]Class I-IA'!P176),"",'[1]Class I-IA'!P176)</f>
        <v/>
      </c>
      <c r="E176" s="4" t="str">
        <f>'[1]Class I-IA'!G176</f>
        <v>COPENHAGEN_WT_PWR - Copenhagen_WT_PWR</v>
      </c>
      <c r="F176" s="4" t="str">
        <f>'[1]Class I-IA'!I176</f>
        <v>Lewis County</v>
      </c>
      <c r="G176" s="4" t="str">
        <f>'[1]Class I-IA'!J176</f>
        <v>NY</v>
      </c>
      <c r="H176" s="4" t="str">
        <f>'[1]Class I-IA'!L176</f>
        <v>Galt Power Inc.</v>
      </c>
      <c r="I176" s="6">
        <f>'[1]Class I-IA'!N176</f>
        <v>79.900000000000006</v>
      </c>
      <c r="J176" s="4" t="str">
        <f>'[1]Class I-IA'!M176</f>
        <v>Wind</v>
      </c>
      <c r="K176" s="4" t="str">
        <f>'[1]Class I-IA'!X176</f>
        <v>Yes</v>
      </c>
      <c r="L176" s="4" t="str">
        <f>'[1]Class I-IA'!Y176</f>
        <v>Yes</v>
      </c>
      <c r="M176" s="4" t="str">
        <f>'[1]Class I-IA'!Z176</f>
        <v>No</v>
      </c>
    </row>
    <row r="177" spans="1:13" x14ac:dyDescent="0.3">
      <c r="A177" s="4" t="str">
        <f>'[1]Class I-IA'!A177</f>
        <v xml:space="preserve">2020-00203
 </v>
      </c>
      <c r="B177" s="4" t="str">
        <f>'[1]Class I-IA'!B177</f>
        <v>Approved</v>
      </c>
      <c r="C177" s="5">
        <f>IF(ISBLANK('[1]Class I-IA'!F177),"NA",'[1]Class I-IA'!F177)</f>
        <v>44078</v>
      </c>
      <c r="D177" s="4" t="str">
        <f>IF(ISBLANK('[1]Class I-IA'!P177),"",'[1]Class I-IA'!P177)</f>
        <v/>
      </c>
      <c r="E177" s="4" t="str">
        <f>'[1]Class I-IA'!G177</f>
        <v>Millinocket Facility</v>
      </c>
      <c r="F177" s="4" t="str">
        <f>'[1]Class I-IA'!I177</f>
        <v xml:space="preserve">Millinocket </v>
      </c>
      <c r="G177" s="4" t="str">
        <f>'[1]Class I-IA'!J177</f>
        <v>ME</v>
      </c>
      <c r="H177" s="4" t="str">
        <f>'[1]Class I-IA'!L177</f>
        <v>Brookfield</v>
      </c>
      <c r="I177" s="6">
        <f>'[1]Class I-IA'!N177</f>
        <v>14</v>
      </c>
      <c r="J177" s="4" t="str">
        <f>'[1]Class I-IA'!M177</f>
        <v>Hydroelectric</v>
      </c>
      <c r="K177" s="4" t="str">
        <f>'[1]Class I-IA'!X177</f>
        <v>Yes</v>
      </c>
      <c r="L177" s="4" t="str">
        <f>'[1]Class I-IA'!Y177</f>
        <v>Yes</v>
      </c>
      <c r="M177" s="4" t="str">
        <f>'[1]Class I-IA'!Z177</f>
        <v>No</v>
      </c>
    </row>
    <row r="178" spans="1:13" x14ac:dyDescent="0.3">
      <c r="A178" s="4" t="str">
        <f>'[1]Class I-IA'!A178</f>
        <v>2020-00207</v>
      </c>
      <c r="B178" s="4" t="str">
        <f>'[1]Class I-IA'!B178</f>
        <v>Approved</v>
      </c>
      <c r="C178" s="5">
        <f>IF(ISBLANK('[1]Class I-IA'!F178),"NA",'[1]Class I-IA'!F178)</f>
        <v>44078</v>
      </c>
      <c r="D178" s="4" t="str">
        <f>IF(ISBLANK('[1]Class I-IA'!P178),"",'[1]Class I-IA'!P178)</f>
        <v/>
      </c>
      <c r="E178" s="4" t="str">
        <f>'[1]Class I-IA'!G178</f>
        <v>Dolby Facility</v>
      </c>
      <c r="F178" s="4" t="str">
        <f>'[1]Class I-IA'!I178</f>
        <v xml:space="preserve">Millinocket </v>
      </c>
      <c r="G178" s="4" t="str">
        <f>'[1]Class I-IA'!J178</f>
        <v>ME</v>
      </c>
      <c r="H178" s="4" t="str">
        <f>'[1]Class I-IA'!L178</f>
        <v>Brookfield</v>
      </c>
      <c r="I178" s="6">
        <f>'[1]Class I-IA'!N178</f>
        <v>4.3</v>
      </c>
      <c r="J178" s="4" t="str">
        <f>'[1]Class I-IA'!M178</f>
        <v>Hydroelectric</v>
      </c>
      <c r="K178" s="4" t="str">
        <f>'[1]Class I-IA'!X178</f>
        <v>Yes</v>
      </c>
      <c r="L178" s="4" t="str">
        <f>'[1]Class I-IA'!Y178</f>
        <v>Yes</v>
      </c>
      <c r="M178" s="4" t="str">
        <f>'[1]Class I-IA'!Z178</f>
        <v>No</v>
      </c>
    </row>
    <row r="179" spans="1:13" x14ac:dyDescent="0.3">
      <c r="A179" s="4" t="str">
        <f>'[1]Class I-IA'!A179</f>
        <v>2020-00238</v>
      </c>
      <c r="B179" s="4" t="str">
        <f>'[1]Class I-IA'!B179</f>
        <v>Approved</v>
      </c>
      <c r="C179" s="5">
        <f>IF(ISBLANK('[1]Class I-IA'!F179),"NA",'[1]Class I-IA'!F179)</f>
        <v>44118</v>
      </c>
      <c r="D179" s="4" t="str">
        <f>IF(ISBLANK('[1]Class I-IA'!P179),"",'[1]Class I-IA'!P179)</f>
        <v/>
      </c>
      <c r="E179" s="4" t="str">
        <f>'[1]Class I-IA'!G179</f>
        <v>Caribou Solar Facility</v>
      </c>
      <c r="F179" s="4" t="str">
        <f>'[1]Class I-IA'!I179</f>
        <v>Caribou</v>
      </c>
      <c r="G179" s="4" t="str">
        <f>'[1]Class I-IA'!J179</f>
        <v>ME</v>
      </c>
      <c r="H179" s="4" t="str">
        <f>'[1]Class I-IA'!L179</f>
        <v>Aligned Climate Capital</v>
      </c>
      <c r="I179" s="6">
        <f>'[1]Class I-IA'!N179</f>
        <v>0.65</v>
      </c>
      <c r="J179" s="4" t="str">
        <f>'[1]Class I-IA'!M179</f>
        <v>Solar Photovoltaic</v>
      </c>
      <c r="K179" s="4" t="str">
        <f>'[1]Class I-IA'!X179</f>
        <v>Yes</v>
      </c>
      <c r="L179" s="4" t="str">
        <f>'[1]Class I-IA'!Y179</f>
        <v>Yes</v>
      </c>
      <c r="M179" s="4" t="str">
        <f>'[1]Class I-IA'!Z179</f>
        <v>No</v>
      </c>
    </row>
    <row r="180" spans="1:13" x14ac:dyDescent="0.3">
      <c r="A180" s="4" t="str">
        <f>'[1]Class I-IA'!A180</f>
        <v>2020-00308</v>
      </c>
      <c r="B180" s="4" t="str">
        <f>'[1]Class I-IA'!B180</f>
        <v>Approved</v>
      </c>
      <c r="C180" s="5">
        <f>IF(ISBLANK('[1]Class I-IA'!F180),"NA",'[1]Class I-IA'!F180)</f>
        <v>44154</v>
      </c>
      <c r="D180" s="4" t="str">
        <f>IF(ISBLANK('[1]Class I-IA'!P180),"",'[1]Class I-IA'!P180)</f>
        <v/>
      </c>
      <c r="E180" s="4" t="str">
        <f>'[1]Class I-IA'!G180</f>
        <v>Sanford Airport Solar Facility</v>
      </c>
      <c r="F180" s="4" t="str">
        <f>'[1]Class I-IA'!I180</f>
        <v>Sanford and Kennebunk</v>
      </c>
      <c r="G180" s="4" t="str">
        <f>'[1]Class I-IA'!J180</f>
        <v>ME</v>
      </c>
      <c r="H180" s="4" t="str">
        <f>'[1]Class I-IA'!L180</f>
        <v>Sanford Airport LLC</v>
      </c>
      <c r="I180" s="6">
        <f>'[1]Class I-IA'!N180</f>
        <v>50</v>
      </c>
      <c r="J180" s="4" t="str">
        <f>'[1]Class I-IA'!M180</f>
        <v>Solar Photovoltaic</v>
      </c>
      <c r="K180" s="4" t="str">
        <f>'[1]Class I-IA'!X180</f>
        <v>Yes</v>
      </c>
      <c r="L180" s="4" t="str">
        <f>'[1]Class I-IA'!Y180</f>
        <v>Yes</v>
      </c>
      <c r="M180" s="4" t="str">
        <f>'[1]Class I-IA'!Z180</f>
        <v>No</v>
      </c>
    </row>
    <row r="181" spans="1:13" x14ac:dyDescent="0.3">
      <c r="A181" s="4" t="str">
        <f>'[1]Class I-IA'!A181</f>
        <v>2020-00310</v>
      </c>
      <c r="B181" s="4" t="str">
        <f>'[1]Class I-IA'!B181</f>
        <v>Approved</v>
      </c>
      <c r="C181" s="5">
        <f>IF(ISBLANK('[1]Class I-IA'!F181),"NA",'[1]Class I-IA'!F181)</f>
        <v>44155</v>
      </c>
      <c r="D181" s="4" t="str">
        <f>IF(ISBLANK('[1]Class I-IA'!P181),"",'[1]Class I-IA'!P181)</f>
        <v/>
      </c>
      <c r="E181" s="4" t="str">
        <f>'[1]Class I-IA'!G181</f>
        <v>Holiday Hill Facility</v>
      </c>
      <c r="F181" s="4" t="str">
        <f>'[1]Class I-IA'!I181</f>
        <v>Russell</v>
      </c>
      <c r="G181" s="4" t="str">
        <f>'[1]Class I-IA'!J181</f>
        <v>MA</v>
      </c>
      <c r="H181" s="4" t="str">
        <f>'[1]Class I-IA'!L181</f>
        <v>Greenbacker Renewable Energy Company</v>
      </c>
      <c r="I181" s="6">
        <f>'[1]Class I-IA'!N181</f>
        <v>5</v>
      </c>
      <c r="J181" s="4" t="str">
        <f>'[1]Class I-IA'!M181</f>
        <v>Wind</v>
      </c>
      <c r="K181" s="4" t="str">
        <f>'[1]Class I-IA'!X181</f>
        <v>Yes</v>
      </c>
      <c r="L181" s="4" t="str">
        <f>'[1]Class I-IA'!Y181</f>
        <v>Yes</v>
      </c>
      <c r="M181" s="4" t="str">
        <f>'[1]Class I-IA'!Z181</f>
        <v>No</v>
      </c>
    </row>
    <row r="182" spans="1:13" x14ac:dyDescent="0.3">
      <c r="A182" s="4" t="str">
        <f>'[1]Class I-IA'!A182</f>
        <v>2020-00334</v>
      </c>
      <c r="B182" s="4" t="str">
        <f>'[1]Class I-IA'!B182</f>
        <v>Approved</v>
      </c>
      <c r="C182" s="5">
        <f>IF(ISBLANK('[1]Class I-IA'!F182),"NA",'[1]Class I-IA'!F182)</f>
        <v>44176</v>
      </c>
      <c r="D182" s="4" t="str">
        <f>IF(ISBLANK('[1]Class I-IA'!P182),"",'[1]Class I-IA'!P182)</f>
        <v/>
      </c>
      <c r="E182" s="4" t="str">
        <f>'[1]Class I-IA'!G182</f>
        <v>Nutmeg Solar</v>
      </c>
      <c r="F182" s="4" t="str">
        <f>'[1]Class I-IA'!I182</f>
        <v>Enfield</v>
      </c>
      <c r="G182" s="4" t="str">
        <f>'[1]Class I-IA'!J182</f>
        <v>CT</v>
      </c>
      <c r="H182" s="4" t="str">
        <f>'[1]Class I-IA'!L182</f>
        <v>Nutmeg Solar LLC</v>
      </c>
      <c r="I182" s="6">
        <f>'[1]Class I-IA'!N182</f>
        <v>19.899999999999999</v>
      </c>
      <c r="J182" s="4" t="str">
        <f>'[1]Class I-IA'!M182</f>
        <v>Solar Photovoltaic</v>
      </c>
      <c r="K182" s="4" t="str">
        <f>'[1]Class I-IA'!X182</f>
        <v>Yes</v>
      </c>
      <c r="L182" s="4" t="str">
        <f>'[1]Class I-IA'!Y182</f>
        <v>Yes</v>
      </c>
      <c r="M182" s="4" t="str">
        <f>'[1]Class I-IA'!Z182</f>
        <v>No</v>
      </c>
    </row>
    <row r="183" spans="1:13" x14ac:dyDescent="0.3">
      <c r="A183" s="4" t="str">
        <f>'[1]Class I-IA'!A183</f>
        <v>2020-00327</v>
      </c>
      <c r="B183" s="4" t="str">
        <f>'[1]Class I-IA'!B183</f>
        <v>Approved</v>
      </c>
      <c r="C183" s="5">
        <f>IF(ISBLANK('[1]Class I-IA'!F183),"NA",'[1]Class I-IA'!F183)</f>
        <v>44243</v>
      </c>
      <c r="D183" s="4" t="str">
        <f>IF(ISBLANK('[1]Class I-IA'!P183),"",'[1]Class I-IA'!P183)</f>
        <v/>
      </c>
      <c r="E183" s="4" t="str">
        <f>'[1]Class I-IA'!G183</f>
        <v>Sheepscot Solar</v>
      </c>
      <c r="F183" s="4" t="str">
        <f>'[1]Class I-IA'!I183</f>
        <v>Whitefield</v>
      </c>
      <c r="G183" s="4" t="str">
        <f>'[1]Class I-IA'!J183</f>
        <v>ME</v>
      </c>
      <c r="H183" s="4" t="str">
        <f>'[1]Class I-IA'!L183</f>
        <v>Central Maine Power Company</v>
      </c>
      <c r="I183" s="6">
        <f>'[1]Class I-IA'!N183</f>
        <v>4.5600000000000002E-2</v>
      </c>
      <c r="J183" s="4" t="str">
        <f>'[1]Class I-IA'!M183</f>
        <v>Solar Photovoltaic</v>
      </c>
      <c r="K183" s="4" t="str">
        <f>'[1]Class I-IA'!X183</f>
        <v>Yes</v>
      </c>
      <c r="L183" s="4" t="str">
        <f>'[1]Class I-IA'!Y183</f>
        <v>Yes</v>
      </c>
      <c r="M183" s="4" t="str">
        <f>'[1]Class I-IA'!Z183</f>
        <v>No</v>
      </c>
    </row>
    <row r="184" spans="1:13" x14ac:dyDescent="0.3">
      <c r="A184" s="4" t="str">
        <f>'[1]Class I-IA'!A184</f>
        <v>2020-00327</v>
      </c>
      <c r="B184" s="4" t="str">
        <f>'[1]Class I-IA'!B184</f>
        <v>Approved</v>
      </c>
      <c r="C184" s="5">
        <f>IF(ISBLANK('[1]Class I-IA'!F184),"NA",'[1]Class I-IA'!F184)</f>
        <v>44243</v>
      </c>
      <c r="D184" s="4" t="str">
        <f>IF(ISBLANK('[1]Class I-IA'!P184),"",'[1]Class I-IA'!P184)</f>
        <v/>
      </c>
      <c r="E184" s="4" t="str">
        <f>'[1]Class I-IA'!G184</f>
        <v>Falmouth Library</v>
      </c>
      <c r="F184" s="4" t="str">
        <f>'[1]Class I-IA'!I184</f>
        <v>Falmouth</v>
      </c>
      <c r="G184" s="4" t="str">
        <f>'[1]Class I-IA'!J184</f>
        <v>ME</v>
      </c>
      <c r="H184" s="4" t="str">
        <f>'[1]Class I-IA'!L184</f>
        <v>Central Maine Power Company</v>
      </c>
      <c r="I184" s="6">
        <f>'[1]Class I-IA'!N184</f>
        <v>5.7599999999999998E-2</v>
      </c>
      <c r="J184" s="4" t="str">
        <f>'[1]Class I-IA'!M184</f>
        <v>Solar Photovoltaic</v>
      </c>
      <c r="K184" s="4" t="str">
        <f>'[1]Class I-IA'!X184</f>
        <v>Yes</v>
      </c>
      <c r="L184" s="4" t="str">
        <f>'[1]Class I-IA'!Y184</f>
        <v>Yes</v>
      </c>
      <c r="M184" s="4" t="str">
        <f>'[1]Class I-IA'!Z184</f>
        <v>No</v>
      </c>
    </row>
    <row r="185" spans="1:13" x14ac:dyDescent="0.3">
      <c r="A185" s="4" t="str">
        <f>'[1]Class I-IA'!A185</f>
        <v>2020-00327</v>
      </c>
      <c r="B185" s="4" t="str">
        <f>'[1]Class I-IA'!B185</f>
        <v>Approved</v>
      </c>
      <c r="C185" s="5">
        <f>IF(ISBLANK('[1]Class I-IA'!F185),"NA",'[1]Class I-IA'!F185)</f>
        <v>44243</v>
      </c>
      <c r="D185" s="4" t="str">
        <f>IF(ISBLANK('[1]Class I-IA'!P185),"",'[1]Class I-IA'!P185)</f>
        <v/>
      </c>
      <c r="E185" s="4" t="str">
        <f>'[1]Class I-IA'!G185</f>
        <v>Freeport Solar</v>
      </c>
      <c r="F185" s="4" t="str">
        <f>'[1]Class I-IA'!I185</f>
        <v>Fairfield</v>
      </c>
      <c r="G185" s="4" t="str">
        <f>'[1]Class I-IA'!J185</f>
        <v>ME</v>
      </c>
      <c r="H185" s="4" t="str">
        <f>'[1]Class I-IA'!L185</f>
        <v>Central Maine Power Company</v>
      </c>
      <c r="I185" s="6">
        <f>'[1]Class I-IA'!N185</f>
        <v>0.65</v>
      </c>
      <c r="J185" s="4" t="str">
        <f>'[1]Class I-IA'!M185</f>
        <v>Solar Photovoltaic</v>
      </c>
      <c r="K185" s="4" t="str">
        <f>'[1]Class I-IA'!X185</f>
        <v>Yes</v>
      </c>
      <c r="L185" s="4" t="str">
        <f>'[1]Class I-IA'!Y185</f>
        <v>Yes</v>
      </c>
      <c r="M185" s="4" t="str">
        <f>'[1]Class I-IA'!Z185</f>
        <v>No</v>
      </c>
    </row>
    <row r="186" spans="1:13" x14ac:dyDescent="0.3">
      <c r="A186" s="4" t="str">
        <f>'[1]Class I-IA'!A186</f>
        <v>2020-00327</v>
      </c>
      <c r="B186" s="4" t="str">
        <f>'[1]Class I-IA'!B186</f>
        <v>Approved</v>
      </c>
      <c r="C186" s="5">
        <f>IF(ISBLANK('[1]Class I-IA'!F186),"NA",'[1]Class I-IA'!F186)</f>
        <v>44243</v>
      </c>
      <c r="D186" s="4" t="str">
        <f>IF(ISBLANK('[1]Class I-IA'!P186),"",'[1]Class I-IA'!P186)</f>
        <v/>
      </c>
      <c r="E186" s="4" t="str">
        <f>'[1]Class I-IA'!G186</f>
        <v>Cumberland Solar</v>
      </c>
      <c r="F186" s="4" t="str">
        <f>'[1]Class I-IA'!I186</f>
        <v>Cumberland</v>
      </c>
      <c r="G186" s="4" t="str">
        <f>'[1]Class I-IA'!J186</f>
        <v>ME</v>
      </c>
      <c r="H186" s="4" t="str">
        <f>'[1]Class I-IA'!L186</f>
        <v>Central Maine Power Company</v>
      </c>
      <c r="I186" s="6">
        <f>'[1]Class I-IA'!N186</f>
        <v>0.36</v>
      </c>
      <c r="J186" s="4" t="str">
        <f>'[1]Class I-IA'!M186</f>
        <v>Solar Photovoltaic</v>
      </c>
      <c r="K186" s="4" t="str">
        <f>'[1]Class I-IA'!X186</f>
        <v>Yes</v>
      </c>
      <c r="L186" s="4" t="str">
        <f>'[1]Class I-IA'!Y186</f>
        <v>Yes</v>
      </c>
      <c r="M186" s="4" t="str">
        <f>'[1]Class I-IA'!Z186</f>
        <v>No</v>
      </c>
    </row>
    <row r="187" spans="1:13" x14ac:dyDescent="0.3">
      <c r="A187" s="4" t="str">
        <f>'[1]Class I-IA'!A187</f>
        <v>2020-00327</v>
      </c>
      <c r="B187" s="4" t="str">
        <f>'[1]Class I-IA'!B187</f>
        <v>Approved</v>
      </c>
      <c r="C187" s="5">
        <f>IF(ISBLANK('[1]Class I-IA'!F187),"NA",'[1]Class I-IA'!F187)</f>
        <v>44243</v>
      </c>
      <c r="D187" s="4" t="str">
        <f>IF(ISBLANK('[1]Class I-IA'!P187),"",'[1]Class I-IA'!P187)</f>
        <v/>
      </c>
      <c r="E187" s="4" t="str">
        <f>'[1]Class I-IA'!G187</f>
        <v>Good Shepherd</v>
      </c>
      <c r="F187" s="4" t="str">
        <f>'[1]Class I-IA'!I187</f>
        <v>Auburn</v>
      </c>
      <c r="G187" s="4" t="str">
        <f>'[1]Class I-IA'!J187</f>
        <v>ME</v>
      </c>
      <c r="H187" s="4" t="str">
        <f>'[1]Class I-IA'!L187</f>
        <v>Central Maine Power Company</v>
      </c>
      <c r="I187" s="6">
        <f>'[1]Class I-IA'!N187</f>
        <v>0.2666</v>
      </c>
      <c r="J187" s="4" t="str">
        <f>'[1]Class I-IA'!M187</f>
        <v>Solar Photovoltaic</v>
      </c>
      <c r="K187" s="4" t="str">
        <f>'[1]Class I-IA'!X187</f>
        <v>Yes</v>
      </c>
      <c r="L187" s="4" t="str">
        <f>'[1]Class I-IA'!Y187</f>
        <v>Yes</v>
      </c>
      <c r="M187" s="4" t="str">
        <f>'[1]Class I-IA'!Z187</f>
        <v>No</v>
      </c>
    </row>
    <row r="188" spans="1:13" x14ac:dyDescent="0.3">
      <c r="A188" s="4" t="str">
        <f>'[1]Class I-IA'!A188</f>
        <v>2020-00327</v>
      </c>
      <c r="B188" s="4" t="str">
        <f>'[1]Class I-IA'!B188</f>
        <v>Approved</v>
      </c>
      <c r="C188" s="5">
        <f>IF(ISBLANK('[1]Class I-IA'!F188),"NA",'[1]Class I-IA'!F188)</f>
        <v>44243</v>
      </c>
      <c r="D188" s="4" t="str">
        <f>IF(ISBLANK('[1]Class I-IA'!P188),"",'[1]Class I-IA'!P188)</f>
        <v/>
      </c>
      <c r="E188" s="4" t="str">
        <f>'[1]Class I-IA'!G188</f>
        <v>New Dimensions Federal Credit Union</v>
      </c>
      <c r="F188" s="4" t="str">
        <f>'[1]Class I-IA'!I188</f>
        <v>Waterville</v>
      </c>
      <c r="G188" s="4" t="str">
        <f>'[1]Class I-IA'!J188</f>
        <v>ME</v>
      </c>
      <c r="H188" s="4" t="str">
        <f>'[1]Class I-IA'!L188</f>
        <v>Central Maine Power Company</v>
      </c>
      <c r="I188" s="6">
        <f>'[1]Class I-IA'!N188</f>
        <v>1.6750000000000001E-2</v>
      </c>
      <c r="J188" s="4" t="str">
        <f>'[1]Class I-IA'!M188</f>
        <v>Solar Photovoltaic</v>
      </c>
      <c r="K188" s="4" t="str">
        <f>'[1]Class I-IA'!X188</f>
        <v>Yes</v>
      </c>
      <c r="L188" s="4" t="str">
        <f>'[1]Class I-IA'!Y188</f>
        <v>Yes</v>
      </c>
      <c r="M188" s="4" t="str">
        <f>'[1]Class I-IA'!Z188</f>
        <v>No</v>
      </c>
    </row>
    <row r="189" spans="1:13" x14ac:dyDescent="0.3">
      <c r="A189" s="4" t="str">
        <f>'[1]Class I-IA'!A189</f>
        <v>2020-00327</v>
      </c>
      <c r="B189" s="4" t="str">
        <f>'[1]Class I-IA'!B189</f>
        <v>Approved</v>
      </c>
      <c r="C189" s="5">
        <f>IF(ISBLANK('[1]Class I-IA'!F189),"NA",'[1]Class I-IA'!F189)</f>
        <v>44243</v>
      </c>
      <c r="D189" s="4" t="str">
        <f>IF(ISBLANK('[1]Class I-IA'!P189),"",'[1]Class I-IA'!P189)</f>
        <v/>
      </c>
      <c r="E189" s="4" t="str">
        <f>'[1]Class I-IA'!G189</f>
        <v>MSAD 75</v>
      </c>
      <c r="F189" s="4" t="str">
        <f>'[1]Class I-IA'!I189</f>
        <v>Topsham</v>
      </c>
      <c r="G189" s="4" t="str">
        <f>'[1]Class I-IA'!J189</f>
        <v>ME</v>
      </c>
      <c r="H189" s="4" t="str">
        <f>'[1]Class I-IA'!L189</f>
        <v>Central Maine Power Company</v>
      </c>
      <c r="I189" s="6">
        <f>'[1]Class I-IA'!N189</f>
        <v>0.2666</v>
      </c>
      <c r="J189" s="4" t="str">
        <f>'[1]Class I-IA'!M189</f>
        <v>Solar Photovoltaic</v>
      </c>
      <c r="K189" s="4" t="str">
        <f>'[1]Class I-IA'!X189</f>
        <v>Yes</v>
      </c>
      <c r="L189" s="4" t="str">
        <f>'[1]Class I-IA'!Y189</f>
        <v>Yes</v>
      </c>
      <c r="M189" s="4" t="str">
        <f>'[1]Class I-IA'!Z189</f>
        <v>No</v>
      </c>
    </row>
    <row r="190" spans="1:13" x14ac:dyDescent="0.3">
      <c r="A190" s="4" t="str">
        <f>'[1]Class I-IA'!A190</f>
        <v>2020-00327</v>
      </c>
      <c r="B190" s="4" t="str">
        <f>'[1]Class I-IA'!B190</f>
        <v>Approved</v>
      </c>
      <c r="C190" s="5">
        <f>IF(ISBLANK('[1]Class I-IA'!F190),"NA",'[1]Class I-IA'!F190)</f>
        <v>44243</v>
      </c>
      <c r="D190" s="4" t="str">
        <f>IF(ISBLANK('[1]Class I-IA'!P190),"",'[1]Class I-IA'!P190)</f>
        <v/>
      </c>
      <c r="E190" s="4" t="str">
        <f>'[1]Class I-IA'!G190</f>
        <v>Town of Windham</v>
      </c>
      <c r="F190" s="4" t="str">
        <f>'[1]Class I-IA'!I190</f>
        <v>Windham</v>
      </c>
      <c r="G190" s="4" t="str">
        <f>'[1]Class I-IA'!J190</f>
        <v>ME</v>
      </c>
      <c r="H190" s="4" t="str">
        <f>'[1]Class I-IA'!L190</f>
        <v>Central Maine Power Company</v>
      </c>
      <c r="I190" s="6">
        <f>'[1]Class I-IA'!N190</f>
        <v>0.42</v>
      </c>
      <c r="J190" s="4" t="str">
        <f>'[1]Class I-IA'!M190</f>
        <v>Solar Photovoltaic</v>
      </c>
      <c r="K190" s="4" t="str">
        <f>'[1]Class I-IA'!X190</f>
        <v>Yes</v>
      </c>
      <c r="L190" s="4" t="str">
        <f>'[1]Class I-IA'!Y190</f>
        <v>Yes</v>
      </c>
      <c r="M190" s="4" t="str">
        <f>'[1]Class I-IA'!Z190</f>
        <v>No</v>
      </c>
    </row>
    <row r="191" spans="1:13" x14ac:dyDescent="0.3">
      <c r="A191" s="4" t="str">
        <f>'[1]Class I-IA'!A191</f>
        <v>2020-00327</v>
      </c>
      <c r="B191" s="4" t="str">
        <f>'[1]Class I-IA'!B191</f>
        <v>Approved</v>
      </c>
      <c r="C191" s="5">
        <f>IF(ISBLANK('[1]Class I-IA'!F191),"NA",'[1]Class I-IA'!F191)</f>
        <v>44243</v>
      </c>
      <c r="D191" s="4" t="str">
        <f>IF(ISBLANK('[1]Class I-IA'!P191),"",'[1]Class I-IA'!P191)</f>
        <v/>
      </c>
      <c r="E191" s="4" t="str">
        <f>'[1]Class I-IA'!G191</f>
        <v>Dirt Solar</v>
      </c>
      <c r="F191" s="4" t="str">
        <f>'[1]Class I-IA'!I191</f>
        <v>Skowhegan</v>
      </c>
      <c r="G191" s="4" t="str">
        <f>'[1]Class I-IA'!J191</f>
        <v>ME</v>
      </c>
      <c r="H191" s="4" t="str">
        <f>'[1]Class I-IA'!L191</f>
        <v>Central Maine Power Company</v>
      </c>
      <c r="I191" s="6">
        <f>'[1]Class I-IA'!N191</f>
        <v>2.625</v>
      </c>
      <c r="J191" s="4" t="str">
        <f>'[1]Class I-IA'!M191</f>
        <v>Solar Photovoltaic</v>
      </c>
      <c r="K191" s="4" t="str">
        <f>'[1]Class I-IA'!X191</f>
        <v>Yes</v>
      </c>
      <c r="L191" s="4" t="str">
        <f>'[1]Class I-IA'!Y191</f>
        <v>Yes</v>
      </c>
      <c r="M191" s="4" t="str">
        <f>'[1]Class I-IA'!Z191</f>
        <v>No</v>
      </c>
    </row>
    <row r="192" spans="1:13" x14ac:dyDescent="0.3">
      <c r="A192" s="4" t="str">
        <f>'[1]Class I-IA'!A192</f>
        <v>2020-00327</v>
      </c>
      <c r="B192" s="4" t="str">
        <f>'[1]Class I-IA'!B192</f>
        <v>Approved</v>
      </c>
      <c r="C192" s="5">
        <f>IF(ISBLANK('[1]Class I-IA'!F192),"NA",'[1]Class I-IA'!F192)</f>
        <v>44257</v>
      </c>
      <c r="D192" s="4" t="str">
        <f>IF(ISBLANK('[1]Class I-IA'!P192),"",'[1]Class I-IA'!P192)</f>
        <v/>
      </c>
      <c r="E192" s="4" t="str">
        <f>'[1]Class I-IA'!G192</f>
        <v>Gray Landfill</v>
      </c>
      <c r="F192" s="4" t="str">
        <f>'[1]Class I-IA'!I192</f>
        <v>Gray</v>
      </c>
      <c r="G192" s="4" t="str">
        <f>'[1]Class I-IA'!J192</f>
        <v>ME</v>
      </c>
      <c r="H192" s="4" t="str">
        <f>'[1]Class I-IA'!L192</f>
        <v>Central Maine Power Company</v>
      </c>
      <c r="I192" s="6">
        <f>'[1]Class I-IA'!N192</f>
        <v>0.3</v>
      </c>
      <c r="J192" s="4" t="str">
        <f>'[1]Class I-IA'!M192</f>
        <v>Solar Photovoltaic</v>
      </c>
      <c r="K192" s="4" t="str">
        <f>'[1]Class I-IA'!X192</f>
        <v>Yes</v>
      </c>
      <c r="L192" s="4" t="str">
        <f>'[1]Class I-IA'!Y192</f>
        <v>Yes</v>
      </c>
      <c r="M192" s="4" t="str">
        <f>'[1]Class I-IA'!Z192</f>
        <v>No</v>
      </c>
    </row>
    <row r="193" spans="1:13" x14ac:dyDescent="0.3">
      <c r="A193" s="4" t="str">
        <f>'[1]Class I-IA'!A193</f>
        <v>2020-00327</v>
      </c>
      <c r="B193" s="4" t="str">
        <f>'[1]Class I-IA'!B193</f>
        <v>Approved</v>
      </c>
      <c r="C193" s="5">
        <f>IF(ISBLANK('[1]Class I-IA'!F193),"NA",'[1]Class I-IA'!F193)</f>
        <v>44257</v>
      </c>
      <c r="D193" s="4" t="str">
        <f>IF(ISBLANK('[1]Class I-IA'!P193),"",'[1]Class I-IA'!P193)</f>
        <v/>
      </c>
      <c r="E193" s="4" t="str">
        <f>'[1]Class I-IA'!G193</f>
        <v>Shaw Brothers</v>
      </c>
      <c r="F193" s="4" t="str">
        <f>'[1]Class I-IA'!I193</f>
        <v>Buxton</v>
      </c>
      <c r="G193" s="4" t="str">
        <f>'[1]Class I-IA'!J193</f>
        <v>ME</v>
      </c>
      <c r="H193" s="4" t="str">
        <f>'[1]Class I-IA'!L193</f>
        <v>Central Maine Power Company</v>
      </c>
      <c r="I193" s="6">
        <f>'[1]Class I-IA'!N193</f>
        <v>2.4</v>
      </c>
      <c r="J193" s="4" t="str">
        <f>'[1]Class I-IA'!M193</f>
        <v>Solar Photovoltaic</v>
      </c>
      <c r="K193" s="4" t="str">
        <f>'[1]Class I-IA'!X193</f>
        <v>Yes</v>
      </c>
      <c r="L193" s="4" t="str">
        <f>'[1]Class I-IA'!Y193</f>
        <v>Yes</v>
      </c>
      <c r="M193" s="4" t="str">
        <f>'[1]Class I-IA'!Z193</f>
        <v>No</v>
      </c>
    </row>
    <row r="194" spans="1:13" x14ac:dyDescent="0.3">
      <c r="A194" s="4" t="str">
        <f>'[1]Class I-IA'!A194</f>
        <v>2020-00327</v>
      </c>
      <c r="B194" s="4" t="str">
        <f>'[1]Class I-IA'!B194</f>
        <v>Approved</v>
      </c>
      <c r="C194" s="5">
        <f>IF(ISBLANK('[1]Class I-IA'!F194),"NA",'[1]Class I-IA'!F194)</f>
        <v>44257</v>
      </c>
      <c r="D194" s="4" t="str">
        <f>IF(ISBLANK('[1]Class I-IA'!P194),"",'[1]Class I-IA'!P194)</f>
        <v/>
      </c>
      <c r="E194" s="4" t="str">
        <f>'[1]Class I-IA'!G194</f>
        <v>Euphoria 415 LLC</v>
      </c>
      <c r="F194" s="4" t="str">
        <f>'[1]Class I-IA'!I194</f>
        <v>Scarborough</v>
      </c>
      <c r="G194" s="4" t="str">
        <f>'[1]Class I-IA'!J194</f>
        <v>ME</v>
      </c>
      <c r="H194" s="4" t="str">
        <f>'[1]Class I-IA'!L194</f>
        <v>Central Maine Power Company</v>
      </c>
      <c r="I194" s="6">
        <f>'[1]Class I-IA'!N194</f>
        <v>6.25E-2</v>
      </c>
      <c r="J194" s="4" t="str">
        <f>'[1]Class I-IA'!M194</f>
        <v>Solar Photovoltaic</v>
      </c>
      <c r="K194" s="4" t="str">
        <f>'[1]Class I-IA'!X194</f>
        <v>Yes</v>
      </c>
      <c r="L194" s="4" t="str">
        <f>'[1]Class I-IA'!Y194</f>
        <v>Yes</v>
      </c>
      <c r="M194" s="4" t="str">
        <f>'[1]Class I-IA'!Z194</f>
        <v>No</v>
      </c>
    </row>
    <row r="195" spans="1:13" x14ac:dyDescent="0.3">
      <c r="A195" s="4" t="str">
        <f>'[1]Class I-IA'!A195</f>
        <v>2020-00327</v>
      </c>
      <c r="B195" s="4" t="str">
        <f>'[1]Class I-IA'!B195</f>
        <v>Approved</v>
      </c>
      <c r="C195" s="5">
        <f>IF(ISBLANK('[1]Class I-IA'!F195),"NA",'[1]Class I-IA'!F195)</f>
        <v>44257</v>
      </c>
      <c r="D195" s="4" t="str">
        <f>IF(ISBLANK('[1]Class I-IA'!P195),"",'[1]Class I-IA'!P195)</f>
        <v/>
      </c>
      <c r="E195" s="4" t="str">
        <f>'[1]Class I-IA'!G195</f>
        <v>CLC YMCA</v>
      </c>
      <c r="F195" s="4" t="str">
        <f>'[1]Class I-IA'!I195</f>
        <v>Damariscotta</v>
      </c>
      <c r="G195" s="4" t="str">
        <f>'[1]Class I-IA'!J195</f>
        <v>ME</v>
      </c>
      <c r="H195" s="4" t="str">
        <f>'[1]Class I-IA'!L195</f>
        <v>Central Maine Power Company</v>
      </c>
      <c r="I195" s="6">
        <f>'[1]Class I-IA'!N195</f>
        <v>0.1333</v>
      </c>
      <c r="J195" s="4" t="str">
        <f>'[1]Class I-IA'!M195</f>
        <v>Solar Photovoltaic</v>
      </c>
      <c r="K195" s="4" t="str">
        <f>'[1]Class I-IA'!X195</f>
        <v>Yes</v>
      </c>
      <c r="L195" s="4" t="str">
        <f>'[1]Class I-IA'!Y195</f>
        <v>Yes</v>
      </c>
      <c r="M195" s="4" t="str">
        <f>'[1]Class I-IA'!Z195</f>
        <v>No</v>
      </c>
    </row>
    <row r="196" spans="1:13" x14ac:dyDescent="0.3">
      <c r="A196" s="4" t="str">
        <f>'[1]Class I-IA'!A196</f>
        <v>2020-00327</v>
      </c>
      <c r="B196" s="4" t="str">
        <f>'[1]Class I-IA'!B196</f>
        <v>Approved</v>
      </c>
      <c r="C196" s="5">
        <f>IF(ISBLANK('[1]Class I-IA'!F196),"NA",'[1]Class I-IA'!F196)</f>
        <v>44257</v>
      </c>
      <c r="D196" s="4" t="str">
        <f>IF(ISBLANK('[1]Class I-IA'!P196),"",'[1]Class I-IA'!P196)</f>
        <v/>
      </c>
      <c r="E196" s="4" t="str">
        <f>'[1]Class I-IA'!G196</f>
        <v>Town of Oakland</v>
      </c>
      <c r="F196" s="4" t="str">
        <f>'[1]Class I-IA'!I196</f>
        <v>Oakland</v>
      </c>
      <c r="G196" s="4" t="str">
        <f>'[1]Class I-IA'!J196</f>
        <v>ME</v>
      </c>
      <c r="H196" s="4" t="str">
        <f>'[1]Class I-IA'!L196</f>
        <v>Central Maine Power Company</v>
      </c>
      <c r="I196" s="6">
        <f>'[1]Class I-IA'!N196</f>
        <v>0.36</v>
      </c>
      <c r="J196" s="4" t="str">
        <f>'[1]Class I-IA'!M196</f>
        <v>Solar Photovoltaic</v>
      </c>
      <c r="K196" s="4" t="str">
        <f>'[1]Class I-IA'!X196</f>
        <v>Yes</v>
      </c>
      <c r="L196" s="4" t="str">
        <f>'[1]Class I-IA'!Y196</f>
        <v>Yes</v>
      </c>
      <c r="M196" s="4" t="str">
        <f>'[1]Class I-IA'!Z196</f>
        <v>No</v>
      </c>
    </row>
    <row r="197" spans="1:13" x14ac:dyDescent="0.3">
      <c r="A197" s="4" t="str">
        <f>'[1]Class I-IA'!A197</f>
        <v>2021-00065</v>
      </c>
      <c r="B197" s="4" t="str">
        <f>'[1]Class I-IA'!B197</f>
        <v>Approved</v>
      </c>
      <c r="C197" s="5">
        <f>IF(ISBLANK('[1]Class I-IA'!F197),"NA",'[1]Class I-IA'!F197)</f>
        <v>44329</v>
      </c>
      <c r="D197" s="4" t="str">
        <f>IF(ISBLANK('[1]Class I-IA'!P197),"",'[1]Class I-IA'!P197)</f>
        <v>NON162220</v>
      </c>
      <c r="E197" s="4" t="str">
        <f>'[1]Class I-IA'!G197</f>
        <v>Hancock Lumber</v>
      </c>
      <c r="F197" s="4" t="str">
        <f>'[1]Class I-IA'!I197</f>
        <v>Bethel</v>
      </c>
      <c r="G197" s="4" t="str">
        <f>'[1]Class I-IA'!J197</f>
        <v>ME</v>
      </c>
      <c r="H197" s="4" t="str">
        <f>'[1]Class I-IA'!L197</f>
        <v>Hancock Lumber Co. Inc.</v>
      </c>
      <c r="I197" s="6" t="str">
        <f>'[1]Class I-IA'!N197</f>
        <v>NA</v>
      </c>
      <c r="J197" s="4" t="str">
        <f>'[1]Class I-IA'!M197</f>
        <v>Biomass</v>
      </c>
      <c r="K197" s="4" t="str">
        <f>'[1]Class I-IA'!X197</f>
        <v>No</v>
      </c>
      <c r="L197" s="4" t="str">
        <f>'[1]Class I-IA'!Y197</f>
        <v>No</v>
      </c>
      <c r="M197" s="4" t="str">
        <f>'[1]Class I-IA'!Z197</f>
        <v>Yes</v>
      </c>
    </row>
    <row r="198" spans="1:13" x14ac:dyDescent="0.3">
      <c r="A198" s="4" t="str">
        <f>'[1]Class I-IA'!A198</f>
        <v>2021-00083</v>
      </c>
      <c r="B198" s="4" t="str">
        <f>'[1]Class I-IA'!B198</f>
        <v>Approved</v>
      </c>
      <c r="C198" s="5">
        <f>IF(ISBLANK('[1]Class I-IA'!F198),"NA",'[1]Class I-IA'!F198)</f>
        <v>44313</v>
      </c>
      <c r="D198" s="4" t="str">
        <f>IF(ISBLANK('[1]Class I-IA'!P198),"",'[1]Class I-IA'!P198)</f>
        <v/>
      </c>
      <c r="E198" s="4" t="str">
        <f>'[1]Class I-IA'!G198</f>
        <v>Caribou Wind Project</v>
      </c>
      <c r="F198" s="4" t="str">
        <f>'[1]Class I-IA'!I198</f>
        <v>Caribou</v>
      </c>
      <c r="G198" s="4" t="str">
        <f>'[1]Class I-IA'!J198</f>
        <v>New Brunswick</v>
      </c>
      <c r="H198" s="4" t="str">
        <f>'[1]Class I-IA'!L198</f>
        <v>New Brunswick Energy Marketing Corp</v>
      </c>
      <c r="I198" s="6">
        <f>'[1]Class I-IA'!N198</f>
        <v>99</v>
      </c>
      <c r="J198" s="4" t="str">
        <f>'[1]Class I-IA'!M198</f>
        <v>Wind</v>
      </c>
      <c r="K198" s="4" t="str">
        <f>'[1]Class I-IA'!X198</f>
        <v>Yes</v>
      </c>
      <c r="L198" s="4" t="str">
        <f>'[1]Class I-IA'!Y198</f>
        <v>Yes</v>
      </c>
      <c r="M198" s="4" t="str">
        <f>'[1]Class I-IA'!Z198</f>
        <v>No</v>
      </c>
    </row>
    <row r="199" spans="1:13" x14ac:dyDescent="0.3">
      <c r="A199" s="4" t="str">
        <f>'[1]Class I-IA'!A199</f>
        <v>2020-00327</v>
      </c>
      <c r="B199" s="4" t="str">
        <f>'[1]Class I-IA'!B199</f>
        <v>Approved</v>
      </c>
      <c r="C199" s="5">
        <f>IF(ISBLANK('[1]Class I-IA'!F199),"NA",'[1]Class I-IA'!F199)</f>
        <v>44313</v>
      </c>
      <c r="D199" s="4" t="str">
        <f>IF(ISBLANK('[1]Class I-IA'!P199),"",'[1]Class I-IA'!P199)</f>
        <v/>
      </c>
      <c r="E199" s="4" t="str">
        <f>'[1]Class I-IA'!G199</f>
        <v>Downeast Concepts</v>
      </c>
      <c r="F199" s="4" t="str">
        <f>'[1]Class I-IA'!I199</f>
        <v>Yarmouth</v>
      </c>
      <c r="G199" s="4" t="str">
        <f>'[1]Class I-IA'!J199</f>
        <v>ME</v>
      </c>
      <c r="H199" s="4" t="str">
        <f>'[1]Class I-IA'!L199</f>
        <v>Central Maine Power Company</v>
      </c>
      <c r="I199" s="6">
        <f>'[1]Class I-IA'!N199</f>
        <v>7.5200000000000003E-2</v>
      </c>
      <c r="J199" s="4" t="str">
        <f>'[1]Class I-IA'!M199</f>
        <v>Solar Photovoltaic</v>
      </c>
      <c r="K199" s="4" t="str">
        <f>'[1]Class I-IA'!X199</f>
        <v>Yes</v>
      </c>
      <c r="L199" s="4" t="str">
        <f>'[1]Class I-IA'!Y199</f>
        <v>Yes</v>
      </c>
      <c r="M199" s="4" t="str">
        <f>'[1]Class I-IA'!Z199</f>
        <v>No</v>
      </c>
    </row>
    <row r="200" spans="1:13" x14ac:dyDescent="0.3">
      <c r="A200" s="4" t="str">
        <f>'[1]Class I-IA'!A200</f>
        <v>2020-00327</v>
      </c>
      <c r="B200" s="4" t="str">
        <f>'[1]Class I-IA'!B200</f>
        <v>Approved</v>
      </c>
      <c r="C200" s="5">
        <f>IF(ISBLANK('[1]Class I-IA'!F200),"NA",'[1]Class I-IA'!F200)</f>
        <v>44313</v>
      </c>
      <c r="D200" s="4" t="str">
        <f>IF(ISBLANK('[1]Class I-IA'!P200),"",'[1]Class I-IA'!P200)</f>
        <v/>
      </c>
      <c r="E200" s="4" t="str">
        <f>'[1]Class I-IA'!G200</f>
        <v>Hospice of Southern Maine</v>
      </c>
      <c r="F200" s="4" t="str">
        <f>'[1]Class I-IA'!I200</f>
        <v>Scarborough</v>
      </c>
      <c r="G200" s="4" t="str">
        <f>'[1]Class I-IA'!J200</f>
        <v>ME</v>
      </c>
      <c r="H200" s="4" t="str">
        <f>'[1]Class I-IA'!L200</f>
        <v>Central Maine Power Company</v>
      </c>
      <c r="I200" s="6">
        <f>'[1]Class I-IA'!N200</f>
        <v>0.1</v>
      </c>
      <c r="J200" s="4" t="str">
        <f>'[1]Class I-IA'!M200</f>
        <v>Solar Photovoltaic</v>
      </c>
      <c r="K200" s="4" t="str">
        <f>'[1]Class I-IA'!X200</f>
        <v>Yes</v>
      </c>
      <c r="L200" s="4" t="str">
        <f>'[1]Class I-IA'!Y200</f>
        <v>Yes</v>
      </c>
      <c r="M200" s="4" t="str">
        <f>'[1]Class I-IA'!Z200</f>
        <v>No</v>
      </c>
    </row>
    <row r="201" spans="1:13" x14ac:dyDescent="0.3">
      <c r="A201" s="4" t="str">
        <f>'[1]Class I-IA'!A201</f>
        <v>2021-00092</v>
      </c>
      <c r="B201" s="4" t="str">
        <f>'[1]Class I-IA'!B201</f>
        <v>Approved</v>
      </c>
      <c r="C201" s="5">
        <f>IF(ISBLANK('[1]Class I-IA'!F201),"NA",'[1]Class I-IA'!F201)</f>
        <v>44342</v>
      </c>
      <c r="D201" s="4" t="str">
        <f>IF(ISBLANK('[1]Class I-IA'!P201),"",'[1]Class I-IA'!P201)</f>
        <v>IMP162065</v>
      </c>
      <c r="E201" s="4" t="str">
        <f>'[1]Class I-IA'!G201</f>
        <v>Cassadaga Wind Farm</v>
      </c>
      <c r="F201" s="4" t="str">
        <f>'[1]Class I-IA'!I201</f>
        <v>Sinclairville</v>
      </c>
      <c r="G201" s="4" t="str">
        <f>'[1]Class I-IA'!J201</f>
        <v>NY</v>
      </c>
      <c r="H201" s="4" t="str">
        <f>'[1]Class I-IA'!L201</f>
        <v>Cassadaga Wind LLC</v>
      </c>
      <c r="I201" s="6">
        <f>'[1]Class I-IA'!N201</f>
        <v>126</v>
      </c>
      <c r="J201" s="4" t="str">
        <f>'[1]Class I-IA'!M201</f>
        <v>Wind</v>
      </c>
      <c r="K201" s="4" t="str">
        <f>'[1]Class I-IA'!X201</f>
        <v>Yes</v>
      </c>
      <c r="L201" s="4" t="str">
        <f>'[1]Class I-IA'!Y201</f>
        <v>Yes</v>
      </c>
      <c r="M201" s="4" t="str">
        <f>'[1]Class I-IA'!Z201</f>
        <v>No</v>
      </c>
    </row>
    <row r="202" spans="1:13" x14ac:dyDescent="0.3">
      <c r="A202" s="4" t="str">
        <f>'[1]Class I-IA'!A202</f>
        <v>2021-00109</v>
      </c>
      <c r="B202" s="4" t="str">
        <f>'[1]Class I-IA'!B202</f>
        <v>Approved</v>
      </c>
      <c r="C202" s="5">
        <f>IF(ISBLANK('[1]Class I-IA'!F202),"NA",'[1]Class I-IA'!F202)</f>
        <v>44354</v>
      </c>
      <c r="D202" s="4" t="str">
        <f>IF(ISBLANK('[1]Class I-IA'!P202),"",'[1]Class I-IA'!P202)</f>
        <v>MSS69786</v>
      </c>
      <c r="E202" s="4" t="str">
        <f>'[1]Class I-IA'!G202</f>
        <v>Farmington Solar</v>
      </c>
      <c r="F202" s="4" t="str">
        <f>'[1]Class I-IA'!I202</f>
        <v>Farmington</v>
      </c>
      <c r="G202" s="4" t="str">
        <f>'[1]Class I-IA'!J202</f>
        <v>ME</v>
      </c>
      <c r="H202" s="4" t="str">
        <f>'[1]Class I-IA'!L202</f>
        <v>Farmington Solar LLC</v>
      </c>
      <c r="I202" s="6">
        <f>'[1]Class I-IA'!N202</f>
        <v>76.53</v>
      </c>
      <c r="J202" s="4" t="str">
        <f>'[1]Class I-IA'!M202</f>
        <v>Solar Photovoltaic</v>
      </c>
      <c r="K202" s="4" t="str">
        <f>'[1]Class I-IA'!X202</f>
        <v>Yes</v>
      </c>
      <c r="L202" s="4" t="str">
        <f>'[1]Class I-IA'!Y202</f>
        <v>Yes</v>
      </c>
      <c r="M202" s="4" t="str">
        <f>'[1]Class I-IA'!Z202</f>
        <v>No</v>
      </c>
    </row>
    <row r="203" spans="1:13" x14ac:dyDescent="0.3">
      <c r="A203" s="4" t="str">
        <f>'[1]Class I-IA'!A203</f>
        <v>2021-00110</v>
      </c>
      <c r="B203" s="4" t="str">
        <f>'[1]Class I-IA'!B203</f>
        <v>Approved</v>
      </c>
      <c r="C203" s="5">
        <f>IF(ISBLANK('[1]Class I-IA'!F203),"NA",'[1]Class I-IA'!F203)</f>
        <v>44354</v>
      </c>
      <c r="D203" s="4" t="str">
        <f>IF(ISBLANK('[1]Class I-IA'!P203),"",'[1]Class I-IA'!P203)</f>
        <v>MSS69801</v>
      </c>
      <c r="E203" s="4" t="str">
        <f>'[1]Class I-IA'!G203</f>
        <v>Quinebaug Solar</v>
      </c>
      <c r="F203" s="4" t="str">
        <f>'[1]Class I-IA'!I203</f>
        <v>Canterbury</v>
      </c>
      <c r="G203" s="4" t="str">
        <f>'[1]Class I-IA'!J203</f>
        <v>CT</v>
      </c>
      <c r="H203" s="4" t="str">
        <f>'[1]Class I-IA'!L203</f>
        <v>Quinebaug Solar LLC</v>
      </c>
      <c r="I203" s="6">
        <f>'[1]Class I-IA'!N203</f>
        <v>49.36</v>
      </c>
      <c r="J203" s="4" t="str">
        <f>'[1]Class I-IA'!M203</f>
        <v>Solar Photovoltaic</v>
      </c>
      <c r="K203" s="4" t="str">
        <f>'[1]Class I-IA'!X203</f>
        <v>Yes</v>
      </c>
      <c r="L203" s="4" t="str">
        <f>'[1]Class I-IA'!Y203</f>
        <v>Yes</v>
      </c>
      <c r="M203" s="4" t="str">
        <f>'[1]Class I-IA'!Z203</f>
        <v>No</v>
      </c>
    </row>
    <row r="204" spans="1:13" x14ac:dyDescent="0.3">
      <c r="A204" s="4" t="str">
        <f>'[1]Class I-IA'!A204</f>
        <v>2021-00117</v>
      </c>
      <c r="B204" s="4" t="str">
        <f>'[1]Class I-IA'!B204</f>
        <v>Approved</v>
      </c>
      <c r="C204" s="5">
        <f>IF(ISBLANK('[1]Class I-IA'!F204),"NA",'[1]Class I-IA'!F204)</f>
        <v>44354</v>
      </c>
      <c r="D204" s="4" t="str">
        <f>IF(ISBLANK('[1]Class I-IA'!P204),"",'[1]Class I-IA'!P204)</f>
        <v>MSS18344</v>
      </c>
      <c r="E204" s="4" t="str">
        <f>'[1]Class I-IA'!G204</f>
        <v>Roxbury Wind</v>
      </c>
      <c r="F204" s="4" t="str">
        <f>'[1]Class I-IA'!I204</f>
        <v>Roxbury</v>
      </c>
      <c r="G204" s="4" t="str">
        <f>'[1]Class I-IA'!J204</f>
        <v>ME</v>
      </c>
      <c r="H204" s="4" t="str">
        <f>'[1]Class I-IA'!L204</f>
        <v>RoxWind LLC</v>
      </c>
      <c r="I204" s="6">
        <f>'[1]Class I-IA'!N204</f>
        <v>15.3</v>
      </c>
      <c r="J204" s="4" t="str">
        <f>'[1]Class I-IA'!M204</f>
        <v>Wind</v>
      </c>
      <c r="K204" s="4" t="str">
        <f>'[1]Class I-IA'!X204</f>
        <v>Yes</v>
      </c>
      <c r="L204" s="4" t="str">
        <f>'[1]Class I-IA'!Y204</f>
        <v>Yes</v>
      </c>
      <c r="M204" s="4" t="str">
        <f>'[1]Class I-IA'!Z204</f>
        <v>No</v>
      </c>
    </row>
    <row r="205" spans="1:13" x14ac:dyDescent="0.3">
      <c r="A205" s="4" t="str">
        <f>'[1]Class I-IA'!A205</f>
        <v>2021-00133</v>
      </c>
      <c r="B205" s="4" t="str">
        <f>'[1]Class I-IA'!B205</f>
        <v>Approved</v>
      </c>
      <c r="C205" s="5">
        <f>IF(ISBLANK('[1]Class I-IA'!F205),"NA",'[1]Class I-IA'!F205)</f>
        <v>44354</v>
      </c>
      <c r="D205" s="4" t="str">
        <f>IF(ISBLANK('[1]Class I-IA'!P205),"",'[1]Class I-IA'!P205)</f>
        <v>IMP162173</v>
      </c>
      <c r="E205" s="4" t="str">
        <f>'[1]Class I-IA'!G205</f>
        <v>Kents Hill #1</v>
      </c>
      <c r="F205" s="4" t="str">
        <f>'[1]Class I-IA'!I205</f>
        <v>Kents Hill</v>
      </c>
      <c r="G205" s="4" t="str">
        <f>'[1]Class I-IA'!J205</f>
        <v>New Brunswick</v>
      </c>
      <c r="H205" s="4" t="str">
        <f>'[1]Class I-IA'!L205</f>
        <v>New Brunswick Energy Marketing Corp</v>
      </c>
      <c r="I205" s="6">
        <f>'[1]Class I-IA'!N205</f>
        <v>96</v>
      </c>
      <c r="J205" s="4" t="str">
        <f>'[1]Class I-IA'!M205</f>
        <v>Wind</v>
      </c>
      <c r="K205" s="4" t="str">
        <f>'[1]Class I-IA'!X205</f>
        <v>Yes</v>
      </c>
      <c r="L205" s="4" t="str">
        <f>'[1]Class I-IA'!Y205</f>
        <v>Yes</v>
      </c>
      <c r="M205" s="4" t="str">
        <f>'[1]Class I-IA'!Z205</f>
        <v>No</v>
      </c>
    </row>
    <row r="206" spans="1:13" x14ac:dyDescent="0.3">
      <c r="A206" s="4" t="str">
        <f>'[1]Class I-IA'!A206</f>
        <v>2021-00170</v>
      </c>
      <c r="B206" s="4" t="str">
        <f>'[1]Class I-IA'!B206</f>
        <v>Approved</v>
      </c>
      <c r="C206" s="5">
        <f>IF(ISBLANK('[1]Class I-IA'!F206),"NA",'[1]Class I-IA'!F206)</f>
        <v>44377</v>
      </c>
      <c r="D206" s="4" t="str">
        <f>IF(ISBLANK('[1]Class I-IA'!P206),"",'[1]Class I-IA'!P206)</f>
        <v>IMP162348</v>
      </c>
      <c r="E206" s="4" t="str">
        <f>'[1]Class I-IA'!G206</f>
        <v>Kents Hill #2</v>
      </c>
      <c r="F206" s="4" t="str">
        <f>'[1]Class I-IA'!I206</f>
        <v>Kents Hill</v>
      </c>
      <c r="G206" s="4" t="str">
        <f>'[1]Class I-IA'!J206</f>
        <v>New Brunswick</v>
      </c>
      <c r="H206" s="4" t="str">
        <f>'[1]Class I-IA'!L206</f>
        <v>New Brunswick Energy Marketing Corp</v>
      </c>
      <c r="I206" s="6">
        <f>'[1]Class I-IA'!N206</f>
        <v>54</v>
      </c>
      <c r="J206" s="4" t="str">
        <f>'[1]Class I-IA'!M206</f>
        <v>Wind</v>
      </c>
      <c r="K206" s="4" t="str">
        <f>'[1]Class I-IA'!X206</f>
        <v>Yes</v>
      </c>
      <c r="L206" s="4" t="str">
        <f>'[1]Class I-IA'!Y206</f>
        <v>Yes</v>
      </c>
      <c r="M206" s="4" t="str">
        <f>'[1]Class I-IA'!Z206</f>
        <v>No</v>
      </c>
    </row>
    <row r="207" spans="1:13" x14ac:dyDescent="0.3">
      <c r="A207" s="4" t="str">
        <f>'[1]Class I-IA'!A207</f>
        <v>2020-00327</v>
      </c>
      <c r="B207" s="4" t="str">
        <f>'[1]Class I-IA'!B207</f>
        <v>Approved</v>
      </c>
      <c r="C207" s="5">
        <f>IF(ISBLANK('[1]Class I-IA'!F207),"NA",'[1]Class I-IA'!F207)</f>
        <v>44442</v>
      </c>
      <c r="D207" s="4" t="str">
        <f>IF(ISBLANK('[1]Class I-IA'!P207),"",'[1]Class I-IA'!P207)</f>
        <v>MSS71165</v>
      </c>
      <c r="E207" s="4" t="str">
        <f>'[1]Class I-IA'!G207</f>
        <v>Avesta Livermore Terrace</v>
      </c>
      <c r="F207" s="4" t="str">
        <f>'[1]Class I-IA'!I207</f>
        <v>Waterboro</v>
      </c>
      <c r="G207" s="4" t="str">
        <f>'[1]Class I-IA'!J207</f>
        <v>ME</v>
      </c>
      <c r="H207" s="4" t="str">
        <f>'[1]Class I-IA'!L207</f>
        <v>Central Maine Power Company</v>
      </c>
      <c r="I207" s="6">
        <f>'[1]Class I-IA'!N207</f>
        <v>0.1</v>
      </c>
      <c r="J207" s="4" t="str">
        <f>'[1]Class I-IA'!M207</f>
        <v>Solar Photovoltaic</v>
      </c>
      <c r="K207" s="4" t="str">
        <f>'[1]Class I-IA'!X207</f>
        <v>Yes</v>
      </c>
      <c r="L207" s="4" t="str">
        <f>'[1]Class I-IA'!Y207</f>
        <v>Yes</v>
      </c>
      <c r="M207" s="4" t="str">
        <f>'[1]Class I-IA'!Z207</f>
        <v>No</v>
      </c>
    </row>
    <row r="208" spans="1:13" x14ac:dyDescent="0.3">
      <c r="A208" s="4" t="str">
        <f>'[1]Class I-IA'!A208</f>
        <v>2020-00327</v>
      </c>
      <c r="B208" s="4" t="str">
        <f>'[1]Class I-IA'!B208</f>
        <v>Approved</v>
      </c>
      <c r="C208" s="5">
        <f>IF(ISBLANK('[1]Class I-IA'!F208),"NA",'[1]Class I-IA'!F208)</f>
        <v>44442</v>
      </c>
      <c r="D208" s="4" t="str">
        <f>IF(ISBLANK('[1]Class I-IA'!P208),"",'[1]Class I-IA'!P208)</f>
        <v>MSS71201</v>
      </c>
      <c r="E208" s="4" t="str">
        <f>'[1]Class I-IA'!G208</f>
        <v>Nonni Corp</v>
      </c>
      <c r="F208" s="4" t="str">
        <f>'[1]Class I-IA'!I208</f>
        <v>Scarborough</v>
      </c>
      <c r="G208" s="4" t="str">
        <f>'[1]Class I-IA'!J208</f>
        <v>ME</v>
      </c>
      <c r="H208" s="4" t="str">
        <f>'[1]Class I-IA'!L208</f>
        <v>Central Maine Power Company</v>
      </c>
      <c r="I208" s="6">
        <f>'[1]Class I-IA'!N208</f>
        <v>6.6600000000000006E-2</v>
      </c>
      <c r="J208" s="4" t="str">
        <f>'[1]Class I-IA'!M208</f>
        <v>Solar Photovoltaic</v>
      </c>
      <c r="K208" s="4" t="str">
        <f>'[1]Class I-IA'!X208</f>
        <v>Yes</v>
      </c>
      <c r="L208" s="4" t="str">
        <f>'[1]Class I-IA'!Y208</f>
        <v>Yes</v>
      </c>
      <c r="M208" s="4" t="str">
        <f>'[1]Class I-IA'!Z208</f>
        <v>No</v>
      </c>
    </row>
    <row r="209" spans="1:13" x14ac:dyDescent="0.3">
      <c r="A209" s="4" t="str">
        <f>'[1]Class I-IA'!A209</f>
        <v>2020-00327</v>
      </c>
      <c r="B209" s="4" t="str">
        <f>'[1]Class I-IA'!B209</f>
        <v>Approved</v>
      </c>
      <c r="C209" s="5">
        <f>IF(ISBLANK('[1]Class I-IA'!F209),"NA",'[1]Class I-IA'!F209)</f>
        <v>44442</v>
      </c>
      <c r="D209" s="4" t="str">
        <f>IF(ISBLANK('[1]Class I-IA'!P209),"",'[1]Class I-IA'!P209)</f>
        <v>MSS71239</v>
      </c>
      <c r="E209" s="4" t="str">
        <f>'[1]Class I-IA'!G209</f>
        <v>Rowells Garage</v>
      </c>
      <c r="F209" s="4" t="str">
        <f>'[1]Class I-IA'!I209</f>
        <v>Dover Foxcroft</v>
      </c>
      <c r="G209" s="4" t="str">
        <f>'[1]Class I-IA'!J209</f>
        <v>ME</v>
      </c>
      <c r="H209" s="4" t="str">
        <f>'[1]Class I-IA'!L209</f>
        <v>Central Maine Power Company</v>
      </c>
      <c r="I209" s="6">
        <f>'[1]Class I-IA'!N209</f>
        <v>0.04</v>
      </c>
      <c r="J209" s="4" t="str">
        <f>'[1]Class I-IA'!M209</f>
        <v>Solar Photovoltaic</v>
      </c>
      <c r="K209" s="4" t="str">
        <f>'[1]Class I-IA'!X209</f>
        <v>Yes</v>
      </c>
      <c r="L209" s="4" t="str">
        <f>'[1]Class I-IA'!Y209</f>
        <v>Yes</v>
      </c>
      <c r="M209" s="4" t="str">
        <f>'[1]Class I-IA'!Z209</f>
        <v>No</v>
      </c>
    </row>
    <row r="210" spans="1:13" x14ac:dyDescent="0.3">
      <c r="A210" s="4" t="str">
        <f>'[1]Class I-IA'!A210</f>
        <v>2021-00225</v>
      </c>
      <c r="B210" s="4" t="str">
        <f>'[1]Class I-IA'!B210</f>
        <v>Approved</v>
      </c>
      <c r="C210" s="5">
        <f>IF(ISBLANK('[1]Class I-IA'!F210),"NA",'[1]Class I-IA'!F210)</f>
        <v>44426</v>
      </c>
      <c r="D210" s="4" t="str">
        <f>IF(ISBLANK('[1]Class I-IA'!P210),"",'[1]Class I-IA'!P210)</f>
        <v>NON162360</v>
      </c>
      <c r="E210" s="4" t="str">
        <f>'[1]Class I-IA'!G210</f>
        <v>Acton H Road Solar 1</v>
      </c>
      <c r="F210" s="4" t="str">
        <f>'[1]Class I-IA'!I210</f>
        <v>Acton</v>
      </c>
      <c r="G210" s="4" t="str">
        <f>'[1]Class I-IA'!J210</f>
        <v>ME</v>
      </c>
      <c r="H210" s="4" t="str">
        <f>'[1]Class I-IA'!L210</f>
        <v>Acton H Road Solar 1, LLC</v>
      </c>
      <c r="I210" s="6">
        <f>'[1]Class I-IA'!N210</f>
        <v>3.5</v>
      </c>
      <c r="J210" s="4" t="str">
        <f>'[1]Class I-IA'!M210</f>
        <v>Solar Photovoltaic</v>
      </c>
      <c r="K210" s="4" t="str">
        <f>'[1]Class I-IA'!X210</f>
        <v>Yes</v>
      </c>
      <c r="L210" s="4" t="str">
        <f>'[1]Class I-IA'!Y210</f>
        <v>Yes</v>
      </c>
      <c r="M210" s="4" t="str">
        <f>'[1]Class I-IA'!Z210</f>
        <v>No</v>
      </c>
    </row>
    <row r="211" spans="1:13" x14ac:dyDescent="0.3">
      <c r="A211" s="4" t="str">
        <f>'[1]Class I-IA'!A211</f>
        <v>2021-00226</v>
      </c>
      <c r="B211" s="4" t="str">
        <f>'[1]Class I-IA'!B211</f>
        <v>Approved</v>
      </c>
      <c r="C211" s="5">
        <f>IF(ISBLANK('[1]Class I-IA'!F211),"NA",'[1]Class I-IA'!F211)</f>
        <v>44426</v>
      </c>
      <c r="D211" s="4" t="str">
        <f>IF(ISBLANK('[1]Class I-IA'!P211),"",'[1]Class I-IA'!P211)</f>
        <v>NON162359</v>
      </c>
      <c r="E211" s="4" t="str">
        <f>'[1]Class I-IA'!G211</f>
        <v>Noples Casco Solar 1</v>
      </c>
      <c r="F211" s="4" t="str">
        <f>'[1]Class I-IA'!I211</f>
        <v>Noples</v>
      </c>
      <c r="G211" s="4" t="str">
        <f>'[1]Class I-IA'!J211</f>
        <v>ME</v>
      </c>
      <c r="H211" s="4" t="str">
        <f>'[1]Class I-IA'!L211</f>
        <v>Noples Casco Solar 1, LLC</v>
      </c>
      <c r="I211" s="6">
        <f>'[1]Class I-IA'!N211</f>
        <v>2</v>
      </c>
      <c r="J211" s="4" t="str">
        <f>'[1]Class I-IA'!M211</f>
        <v>Solar Photovoltaic</v>
      </c>
      <c r="K211" s="4" t="str">
        <f>'[1]Class I-IA'!X211</f>
        <v>Yes</v>
      </c>
      <c r="L211" s="4" t="str">
        <f>'[1]Class I-IA'!Y211</f>
        <v>Yes</v>
      </c>
      <c r="M211" s="4" t="str">
        <f>'[1]Class I-IA'!Z211</f>
        <v>No</v>
      </c>
    </row>
    <row r="212" spans="1:13" x14ac:dyDescent="0.3">
      <c r="A212" s="4" t="str">
        <f>'[1]Class I-IA'!A212</f>
        <v>2021-00235</v>
      </c>
      <c r="B212" s="4" t="str">
        <f>'[1]Class I-IA'!B212</f>
        <v>Revoked</v>
      </c>
      <c r="C212" s="5">
        <f>IF(ISBLANK('[1]Class I-IA'!F212),"NA",'[1]Class I-IA'!F212)</f>
        <v>44426</v>
      </c>
      <c r="D212" s="4" t="str">
        <f>IF(ISBLANK('[1]Class I-IA'!P212),"",'[1]Class I-IA'!P212)</f>
        <v>NON162579</v>
      </c>
      <c r="E212" s="4" t="str">
        <f>'[1]Class I-IA'!G212</f>
        <v>Perkins Road Belfast Solar</v>
      </c>
      <c r="F212" s="4" t="str">
        <f>'[1]Class I-IA'!I212</f>
        <v>Belfast</v>
      </c>
      <c r="G212" s="4" t="str">
        <f>'[1]Class I-IA'!J212</f>
        <v>ME</v>
      </c>
      <c r="H212" s="4" t="str">
        <f>'[1]Class I-IA'!L212</f>
        <v>Perkins Road Belfast Solar, LLC</v>
      </c>
      <c r="I212" s="6">
        <f>'[1]Class I-IA'!N212</f>
        <v>4.75</v>
      </c>
      <c r="J212" s="4" t="str">
        <f>'[1]Class I-IA'!M212</f>
        <v>Solar Photovoltaic</v>
      </c>
      <c r="K212" s="4" t="str">
        <f>'[1]Class I-IA'!X212</f>
        <v>Yes</v>
      </c>
      <c r="L212" s="4" t="str">
        <f>'[1]Class I-IA'!Y212</f>
        <v>Yes</v>
      </c>
      <c r="M212" s="4" t="str">
        <f>'[1]Class I-IA'!Z212</f>
        <v>No</v>
      </c>
    </row>
    <row r="213" spans="1:13" x14ac:dyDescent="0.3">
      <c r="A213" s="4" t="str">
        <f>'[1]Class I-IA'!A213</f>
        <v>2021-00236</v>
      </c>
      <c r="B213" s="4" t="str">
        <f>'[1]Class I-IA'!B213</f>
        <v>Revoked</v>
      </c>
      <c r="C213" s="5">
        <f>IF(ISBLANK('[1]Class I-IA'!F213),"NA",'[1]Class I-IA'!F213)</f>
        <v>44426</v>
      </c>
      <c r="D213" s="4" t="str">
        <f>IF(ISBLANK('[1]Class I-IA'!P213),"",'[1]Class I-IA'!P213)</f>
        <v>NON162580</v>
      </c>
      <c r="E213" s="4" t="str">
        <f>'[1]Class I-IA'!G213</f>
        <v>Pequawket Trail Baldwin Solar</v>
      </c>
      <c r="F213" s="4" t="str">
        <f>'[1]Class I-IA'!I213</f>
        <v>Baldwin</v>
      </c>
      <c r="G213" s="4" t="str">
        <f>'[1]Class I-IA'!J213</f>
        <v>ME</v>
      </c>
      <c r="H213" s="4" t="str">
        <f>'[1]Class I-IA'!L213</f>
        <v>Pequawket Trail Baldwin Solar, LLC</v>
      </c>
      <c r="I213" s="6">
        <f>'[1]Class I-IA'!N213</f>
        <v>4.875</v>
      </c>
      <c r="J213" s="4" t="str">
        <f>'[1]Class I-IA'!M213</f>
        <v>Solar Photovoltaic</v>
      </c>
      <c r="K213" s="4" t="str">
        <f>'[1]Class I-IA'!X213</f>
        <v>Yes</v>
      </c>
      <c r="L213" s="4" t="str">
        <f>'[1]Class I-IA'!Y213</f>
        <v>Yes</v>
      </c>
      <c r="M213" s="4" t="str">
        <f>'[1]Class I-IA'!Z213</f>
        <v>No</v>
      </c>
    </row>
    <row r="214" spans="1:13" x14ac:dyDescent="0.3">
      <c r="A214" s="4" t="str">
        <f>'[1]Class I-IA'!A214</f>
        <v>2021-00237</v>
      </c>
      <c r="B214" s="4" t="str">
        <f>'[1]Class I-IA'!B214</f>
        <v>Revoked</v>
      </c>
      <c r="C214" s="5">
        <f>IF(ISBLANK('[1]Class I-IA'!F214),"NA",'[1]Class I-IA'!F214)</f>
        <v>44426</v>
      </c>
      <c r="D214" s="4" t="str">
        <f>IF(ISBLANK('[1]Class I-IA'!P214),"",'[1]Class I-IA'!P214)</f>
        <v>NON162582</v>
      </c>
      <c r="E214" s="4" t="str">
        <f>'[1]Class I-IA'!G214</f>
        <v>Enterprise Ave Gardiner Solar</v>
      </c>
      <c r="F214" s="4" t="str">
        <f>'[1]Class I-IA'!I214</f>
        <v>Gardiner</v>
      </c>
      <c r="G214" s="4" t="str">
        <f>'[1]Class I-IA'!J214</f>
        <v>ME</v>
      </c>
      <c r="H214" s="4" t="str">
        <f>'[1]Class I-IA'!L214</f>
        <v>Enterprise Ave Gardiner Solar, LLC</v>
      </c>
      <c r="I214" s="6">
        <f>'[1]Class I-IA'!N214</f>
        <v>0.873</v>
      </c>
      <c r="J214" s="4" t="str">
        <f>'[1]Class I-IA'!M214</f>
        <v>Solar Photovoltaic</v>
      </c>
      <c r="K214" s="4" t="str">
        <f>'[1]Class I-IA'!X214</f>
        <v>Yes</v>
      </c>
      <c r="L214" s="4" t="str">
        <f>'[1]Class I-IA'!Y214</f>
        <v>Yes</v>
      </c>
      <c r="M214" s="4" t="str">
        <f>'[1]Class I-IA'!Z214</f>
        <v>No</v>
      </c>
    </row>
    <row r="215" spans="1:13" x14ac:dyDescent="0.3">
      <c r="A215" s="4" t="str">
        <f>'[1]Class I-IA'!A215</f>
        <v>2021-00238</v>
      </c>
      <c r="B215" s="4" t="str">
        <f>'[1]Class I-IA'!B215</f>
        <v>Revoked</v>
      </c>
      <c r="C215" s="5">
        <f>IF(ISBLANK('[1]Class I-IA'!F215),"NA",'[1]Class I-IA'!F215)</f>
        <v>44439</v>
      </c>
      <c r="D215" s="4" t="str">
        <f>IF(ISBLANK('[1]Class I-IA'!P215),"",'[1]Class I-IA'!P215)</f>
        <v>NON162583</v>
      </c>
      <c r="E215" s="4" t="str">
        <f>'[1]Class I-IA'!G215</f>
        <v>Route 32 China Solar</v>
      </c>
      <c r="F215" s="4" t="str">
        <f>'[1]Class I-IA'!I215</f>
        <v>China</v>
      </c>
      <c r="G215" s="4" t="str">
        <f>'[1]Class I-IA'!J215</f>
        <v>ME</v>
      </c>
      <c r="H215" s="4" t="str">
        <f>'[1]Class I-IA'!L215</f>
        <v>Route 32 China Solar, LLC</v>
      </c>
      <c r="I215" s="6">
        <f>'[1]Class I-IA'!N215</f>
        <v>4.875</v>
      </c>
      <c r="J215" s="4" t="str">
        <f>'[1]Class I-IA'!M215</f>
        <v>Solar Photovoltaic</v>
      </c>
      <c r="K215" s="4" t="str">
        <f>'[1]Class I-IA'!X215</f>
        <v>Yes</v>
      </c>
      <c r="L215" s="4" t="str">
        <f>'[1]Class I-IA'!Y215</f>
        <v>Yes</v>
      </c>
      <c r="M215" s="4" t="str">
        <f>'[1]Class I-IA'!Z215</f>
        <v>No</v>
      </c>
    </row>
    <row r="216" spans="1:13" x14ac:dyDescent="0.3">
      <c r="A216" s="4" t="str">
        <f>'[1]Class I-IA'!A216</f>
        <v>2020-00327</v>
      </c>
      <c r="B216" s="4" t="str">
        <f>'[1]Class I-IA'!B216</f>
        <v>Approved</v>
      </c>
      <c r="C216" s="5">
        <f>IF(ISBLANK('[1]Class I-IA'!F216),"NA",'[1]Class I-IA'!F216)</f>
        <v>44446</v>
      </c>
      <c r="D216" s="4" t="str">
        <f>IF(ISBLANK('[1]Class I-IA'!P216),"",'[1]Class I-IA'!P216)</f>
        <v>MSS71273</v>
      </c>
      <c r="E216" s="4" t="str">
        <f>'[1]Class I-IA'!G216</f>
        <v>North Nobleboro Solar</v>
      </c>
      <c r="F216" s="4" t="str">
        <f>'[1]Class I-IA'!I216</f>
        <v>Waldoboro</v>
      </c>
      <c r="G216" s="4" t="str">
        <f>'[1]Class I-IA'!J216</f>
        <v>ME</v>
      </c>
      <c r="H216" s="4" t="str">
        <f>'[1]Class I-IA'!L216</f>
        <v>Central Maine Power Company</v>
      </c>
      <c r="I216" s="6">
        <f>'[1]Class I-IA'!N216</f>
        <v>2.5</v>
      </c>
      <c r="J216" s="4" t="str">
        <f>'[1]Class I-IA'!M216</f>
        <v>Solar Photovoltaic</v>
      </c>
      <c r="K216" s="4" t="str">
        <f>'[1]Class I-IA'!X216</f>
        <v>Yes</v>
      </c>
      <c r="L216" s="4" t="str">
        <f>'[1]Class I-IA'!Y216</f>
        <v>Yes</v>
      </c>
      <c r="M216" s="4" t="str">
        <f>'[1]Class I-IA'!Z216</f>
        <v>No</v>
      </c>
    </row>
    <row r="217" spans="1:13" x14ac:dyDescent="0.3">
      <c r="A217" s="4" t="str">
        <f>'[1]Class I-IA'!A217</f>
        <v>2021-00285</v>
      </c>
      <c r="B217" s="4" t="str">
        <f>'[1]Class I-IA'!B217</f>
        <v>Approved</v>
      </c>
      <c r="C217" s="5">
        <f>IF(ISBLANK('[1]Class I-IA'!F217),"NA",'[1]Class I-IA'!F217)</f>
        <v>44463</v>
      </c>
      <c r="D217" s="4" t="str">
        <f>IF(ISBLANK('[1]Class I-IA'!P217),"",'[1]Class I-IA'!P217)</f>
        <v>IMP162473</v>
      </c>
      <c r="E217" s="4" t="str">
        <f>'[1]Class I-IA'!G217</f>
        <v>Lamèque Wind Farm</v>
      </c>
      <c r="F217" s="4" t="str">
        <f>'[1]Class I-IA'!I217</f>
        <v>Lamèque Island</v>
      </c>
      <c r="G217" s="4" t="str">
        <f>'[1]Class I-IA'!J217</f>
        <v>New Brunswick</v>
      </c>
      <c r="H217" s="4" t="str">
        <f>'[1]Class I-IA'!L217</f>
        <v>New Brunswick Energy Marketing Corp</v>
      </c>
      <c r="I217" s="6">
        <f>'[1]Class I-IA'!N217</f>
        <v>45</v>
      </c>
      <c r="J217" s="4" t="str">
        <f>'[1]Class I-IA'!M217</f>
        <v>Wind</v>
      </c>
      <c r="K217" s="4" t="str">
        <f>'[1]Class I-IA'!X217</f>
        <v>Yes</v>
      </c>
      <c r="L217" s="4" t="str">
        <f>'[1]Class I-IA'!Y217</f>
        <v>Yes</v>
      </c>
      <c r="M217" s="4" t="str">
        <f>'[1]Class I-IA'!Z217</f>
        <v>No</v>
      </c>
    </row>
    <row r="218" spans="1:13" x14ac:dyDescent="0.3">
      <c r="A218" s="4" t="str">
        <f>'[1]Class I-IA'!A218</f>
        <v>2021-00286</v>
      </c>
      <c r="B218" s="4" t="str">
        <f>'[1]Class I-IA'!B218</f>
        <v>Approved</v>
      </c>
      <c r="C218" s="5">
        <f>IF(ISBLANK('[1]Class I-IA'!F218),"NA",'[1]Class I-IA'!F218)</f>
        <v>44463</v>
      </c>
      <c r="D218" s="4" t="str">
        <f>IF(ISBLANK('[1]Class I-IA'!P218),"",'[1]Class I-IA'!P218)</f>
        <v>MSS40906</v>
      </c>
      <c r="E218" s="4" t="str">
        <f>'[1]Class I-IA'!G218</f>
        <v>Colchester Fuel Cell Facility</v>
      </c>
      <c r="F218" s="4" t="str">
        <f>'[1]Class I-IA'!I218</f>
        <v>Colchester</v>
      </c>
      <c r="G218" s="4" t="str">
        <f>'[1]Class I-IA'!J218</f>
        <v>CT</v>
      </c>
      <c r="H218" s="4" t="str">
        <f>'[1]Class I-IA'!L218</f>
        <v>Generate Colchester Fuel Cells, LLC</v>
      </c>
      <c r="I218" s="6">
        <f>'[1]Class I-IA'!N218</f>
        <v>10</v>
      </c>
      <c r="J218" s="4" t="str">
        <f>'[1]Class I-IA'!M218</f>
        <v>Fuel Cell</v>
      </c>
      <c r="K218" s="4" t="str">
        <f>'[1]Class I-IA'!X218</f>
        <v>Yes</v>
      </c>
      <c r="L218" s="4" t="str">
        <f>'[1]Class I-IA'!Y218</f>
        <v>Yes</v>
      </c>
      <c r="M218" s="4" t="str">
        <f>'[1]Class I-IA'!Z218</f>
        <v>No</v>
      </c>
    </row>
    <row r="219" spans="1:13" x14ac:dyDescent="0.3">
      <c r="A219" s="4" t="str">
        <f>'[1]Class I-IA'!A219</f>
        <v>2021-00301</v>
      </c>
      <c r="B219" s="4" t="str">
        <f>'[1]Class I-IA'!B219</f>
        <v>Approved</v>
      </c>
      <c r="C219" s="5">
        <f>IF(ISBLANK('[1]Class I-IA'!F219),"NA",'[1]Class I-IA'!F219)</f>
        <v>44469</v>
      </c>
      <c r="D219" s="4" t="str">
        <f>IF(ISBLANK('[1]Class I-IA'!P219),"",'[1]Class I-IA'!P219)</f>
        <v>NON32928</v>
      </c>
      <c r="E219" s="4" t="str">
        <f>'[1]Class I-IA'!G219</f>
        <v>Old Town Mill</v>
      </c>
      <c r="F219" s="4" t="str">
        <f>'[1]Class I-IA'!I219</f>
        <v>Old Town</v>
      </c>
      <c r="G219" s="4" t="str">
        <f>'[1]Class I-IA'!J219</f>
        <v>ME</v>
      </c>
      <c r="H219" s="4" t="str">
        <f>'[1]Class I-IA'!L219</f>
        <v>ND OTM LLC</v>
      </c>
      <c r="I219" s="6">
        <f>'[1]Class I-IA'!N219</f>
        <v>12</v>
      </c>
      <c r="J219" s="4" t="str">
        <f>'[1]Class I-IA'!M219</f>
        <v>Biomass</v>
      </c>
      <c r="K219" s="4" t="str">
        <f>'[1]Class I-IA'!X219</f>
        <v>Yes</v>
      </c>
      <c r="L219" s="4" t="str">
        <f>'[1]Class I-IA'!Y219</f>
        <v>No</v>
      </c>
      <c r="M219" s="4" t="str">
        <f>'[1]Class I-IA'!Z219</f>
        <v>No</v>
      </c>
    </row>
    <row r="220" spans="1:13" x14ac:dyDescent="0.3">
      <c r="A220" s="4" t="str">
        <f>'[1]Class I-IA'!A220</f>
        <v>2021-00302</v>
      </c>
      <c r="B220" s="4" t="str">
        <f>'[1]Class I-IA'!B220</f>
        <v>Revoked</v>
      </c>
      <c r="C220" s="5">
        <f>IF(ISBLANK('[1]Class I-IA'!F220),"NA",'[1]Class I-IA'!F220)</f>
        <v>44469</v>
      </c>
      <c r="D220" s="4" t="str">
        <f>IF(ISBLANK('[1]Class I-IA'!P220),"",'[1]Class I-IA'!P220)</f>
        <v>NON162878</v>
      </c>
      <c r="E220" s="4" t="str">
        <f>'[1]Class I-IA'!G220</f>
        <v>Bowdoin Solar</v>
      </c>
      <c r="F220" s="4" t="str">
        <f>'[1]Class I-IA'!I220</f>
        <v>Bowdoin</v>
      </c>
      <c r="G220" s="4" t="str">
        <f>'[1]Class I-IA'!J220</f>
        <v>ME</v>
      </c>
      <c r="H220" s="4" t="str">
        <f>'[1]Class I-IA'!L220</f>
        <v>Augusta Road Bowdoin Solar, LLC</v>
      </c>
      <c r="I220" s="6">
        <f>'[1]Class I-IA'!N220</f>
        <v>3.75</v>
      </c>
      <c r="J220" s="4" t="str">
        <f>'[1]Class I-IA'!M220</f>
        <v>Solar Photovoltaic</v>
      </c>
      <c r="K220" s="4" t="str">
        <f>'[1]Class I-IA'!X220</f>
        <v>Yes</v>
      </c>
      <c r="L220" s="4" t="str">
        <f>'[1]Class I-IA'!Y220</f>
        <v>Yes</v>
      </c>
      <c r="M220" s="4" t="str">
        <f>'[1]Class I-IA'!Z220</f>
        <v>No</v>
      </c>
    </row>
    <row r="221" spans="1:13" x14ac:dyDescent="0.3">
      <c r="A221" s="4" t="str">
        <f>'[1]Class I-IA'!A221</f>
        <v>2020-00327</v>
      </c>
      <c r="B221" s="4" t="str">
        <f>'[1]Class I-IA'!B221</f>
        <v>Approved</v>
      </c>
      <c r="C221" s="5">
        <f>IF(ISBLANK('[1]Class I-IA'!F221),"NA",'[1]Class I-IA'!F221)</f>
        <v>44504</v>
      </c>
      <c r="D221" s="4" t="str">
        <f>IF(ISBLANK('[1]Class I-IA'!P221),"",'[1]Class I-IA'!P221)</f>
        <v>MSS71414</v>
      </c>
      <c r="E221" s="4" t="str">
        <f>'[1]Class I-IA'!G221</f>
        <v>BWC Maces Pond</v>
      </c>
      <c r="F221" s="4" t="str">
        <f>'[1]Class I-IA'!I221</f>
        <v>Rockport</v>
      </c>
      <c r="G221" s="4" t="str">
        <f>'[1]Class I-IA'!J221</f>
        <v>ME</v>
      </c>
      <c r="H221" s="4" t="str">
        <f>'[1]Class I-IA'!L221</f>
        <v>Central Maine Power Company</v>
      </c>
      <c r="I221" s="6">
        <f>'[1]Class I-IA'!N221</f>
        <v>3.55</v>
      </c>
      <c r="J221" s="4" t="str">
        <f>'[1]Class I-IA'!M221</f>
        <v>Solar Photovoltaic</v>
      </c>
      <c r="K221" s="4" t="str">
        <f>'[1]Class I-IA'!X221</f>
        <v>Yes</v>
      </c>
      <c r="L221" s="4" t="str">
        <f>'[1]Class I-IA'!Y221</f>
        <v>Yes</v>
      </c>
      <c r="M221" s="4" t="str">
        <f>'[1]Class I-IA'!Z221</f>
        <v>No</v>
      </c>
    </row>
    <row r="222" spans="1:13" x14ac:dyDescent="0.3">
      <c r="A222" s="4" t="str">
        <f>'[1]Class I-IA'!A222</f>
        <v>2020-00327</v>
      </c>
      <c r="B222" s="4" t="str">
        <f>'[1]Class I-IA'!B222</f>
        <v>Approved</v>
      </c>
      <c r="C222" s="5">
        <f>IF(ISBLANK('[1]Class I-IA'!F222),"NA",'[1]Class I-IA'!F222)</f>
        <v>44504</v>
      </c>
      <c r="D222" s="4" t="str">
        <f>IF(ISBLANK('[1]Class I-IA'!P222),"",'[1]Class I-IA'!P222)</f>
        <v>MSS71431</v>
      </c>
      <c r="E222" s="4" t="str">
        <f>'[1]Class I-IA'!G222</f>
        <v>New Gen Venture_S_Portland</v>
      </c>
      <c r="F222" s="4" t="str">
        <f>'[1]Class I-IA'!I222</f>
        <v>South Portland</v>
      </c>
      <c r="G222" s="4" t="str">
        <f>'[1]Class I-IA'!J222</f>
        <v>ME</v>
      </c>
      <c r="H222" s="4" t="str">
        <f>'[1]Class I-IA'!L222</f>
        <v>Central Maine Power Company</v>
      </c>
      <c r="I222" s="6">
        <f>'[1]Class I-IA'!N222</f>
        <v>0.24</v>
      </c>
      <c r="J222" s="4" t="str">
        <f>'[1]Class I-IA'!M222</f>
        <v>Solar Photovoltaic</v>
      </c>
      <c r="K222" s="4" t="str">
        <f>'[1]Class I-IA'!X222</f>
        <v>Yes</v>
      </c>
      <c r="L222" s="4" t="str">
        <f>'[1]Class I-IA'!Y222</f>
        <v>Yes</v>
      </c>
      <c r="M222" s="4" t="str">
        <f>'[1]Class I-IA'!Z222</f>
        <v>No</v>
      </c>
    </row>
    <row r="223" spans="1:13" x14ac:dyDescent="0.3">
      <c r="A223" s="4" t="str">
        <f>'[1]Class I-IA'!A223</f>
        <v>2021-00339</v>
      </c>
      <c r="B223" s="4" t="str">
        <f>'[1]Class I-IA'!B223</f>
        <v>Approved</v>
      </c>
      <c r="C223" s="5">
        <f>IF(ISBLANK('[1]Class I-IA'!F223),"NA",'[1]Class I-IA'!F223)</f>
        <v>44519</v>
      </c>
      <c r="D223" s="4" t="str">
        <f>IF(ISBLANK('[1]Class I-IA'!P223),"",'[1]Class I-IA'!P223)</f>
        <v>MS69657</v>
      </c>
      <c r="E223" s="4" t="str">
        <f>'[1]Class I-IA'!G223</f>
        <v>Wallingford 1 Solar Facility</v>
      </c>
      <c r="F223" s="4" t="str">
        <f>'[1]Class I-IA'!I223</f>
        <v>Wallingford</v>
      </c>
      <c r="G223" s="4" t="str">
        <f>'[1]Class I-IA'!J223</f>
        <v>CT</v>
      </c>
      <c r="H223" s="4" t="str">
        <f>'[1]Class I-IA'!L223</f>
        <v xml:space="preserve">Wallingford Renewable Energy, LLC </v>
      </c>
      <c r="I223" s="6">
        <f>'[1]Class I-IA'!N223</f>
        <v>4.9989999999999997</v>
      </c>
      <c r="J223" s="4" t="str">
        <f>'[1]Class I-IA'!M223</f>
        <v>Solar Photovoltaic</v>
      </c>
      <c r="K223" s="4" t="str">
        <f>'[1]Class I-IA'!X223</f>
        <v>Yes</v>
      </c>
      <c r="L223" s="4" t="str">
        <f>'[1]Class I-IA'!Y223</f>
        <v>Yes</v>
      </c>
      <c r="M223" s="4" t="str">
        <f>'[1]Class I-IA'!Z223</f>
        <v>No</v>
      </c>
    </row>
    <row r="224" spans="1:13" x14ac:dyDescent="0.3">
      <c r="A224" s="4" t="str">
        <f>'[1]Class I-IA'!A224</f>
        <v>2021-00340</v>
      </c>
      <c r="B224" s="4" t="str">
        <f>'[1]Class I-IA'!B224</f>
        <v>Approved</v>
      </c>
      <c r="C224" s="5">
        <f>IF(ISBLANK('[1]Class I-IA'!F224),"NA",'[1]Class I-IA'!F224)</f>
        <v>44519</v>
      </c>
      <c r="D224" s="4" t="str">
        <f>IF(ISBLANK('[1]Class I-IA'!P224),"",'[1]Class I-IA'!P224)</f>
        <v>MS69658</v>
      </c>
      <c r="E224" s="4" t="str">
        <f>'[1]Class I-IA'!G224</f>
        <v>Wallingford 2 Solar Facility</v>
      </c>
      <c r="F224" s="4" t="str">
        <f>'[1]Class I-IA'!I224</f>
        <v>Wallingford</v>
      </c>
      <c r="G224" s="4" t="str">
        <f>'[1]Class I-IA'!J224</f>
        <v>CT</v>
      </c>
      <c r="H224" s="4" t="str">
        <f>'[1]Class I-IA'!L224</f>
        <v xml:space="preserve">Wallingford Renewable Energy, LLC </v>
      </c>
      <c r="I224" s="6">
        <f>'[1]Class I-IA'!N224</f>
        <v>4.9989999999999997</v>
      </c>
      <c r="J224" s="4" t="str">
        <f>'[1]Class I-IA'!M224</f>
        <v>Solar Photovoltaic</v>
      </c>
      <c r="K224" s="4" t="str">
        <f>'[1]Class I-IA'!X224</f>
        <v>Yes</v>
      </c>
      <c r="L224" s="4" t="str">
        <f>'[1]Class I-IA'!Y224</f>
        <v>Yes</v>
      </c>
      <c r="M224" s="4" t="str">
        <f>'[1]Class I-IA'!Z224</f>
        <v>No</v>
      </c>
    </row>
    <row r="225" spans="1:13" x14ac:dyDescent="0.3">
      <c r="A225" s="4" t="str">
        <f>'[1]Class I-IA'!A225</f>
        <v>2021-00341</v>
      </c>
      <c r="B225" s="4" t="str">
        <f>'[1]Class I-IA'!B225</f>
        <v>Approved</v>
      </c>
      <c r="C225" s="5">
        <f>IF(ISBLANK('[1]Class I-IA'!F225),"NA",'[1]Class I-IA'!F225)</f>
        <v>44519</v>
      </c>
      <c r="D225" s="4" t="str">
        <f>IF(ISBLANK('[1]Class I-IA'!P225),"",'[1]Class I-IA'!P225)</f>
        <v>MS69659</v>
      </c>
      <c r="E225" s="4" t="str">
        <f>'[1]Class I-IA'!G225</f>
        <v>Wallingford 3 Solar Facility</v>
      </c>
      <c r="F225" s="4" t="str">
        <f>'[1]Class I-IA'!I225</f>
        <v>Wallingford</v>
      </c>
      <c r="G225" s="4" t="str">
        <f>'[1]Class I-IA'!J225</f>
        <v>CT</v>
      </c>
      <c r="H225" s="4" t="str">
        <f>'[1]Class I-IA'!L225</f>
        <v xml:space="preserve">Wallingford Renewable Energy, LLC </v>
      </c>
      <c r="I225" s="6">
        <f>'[1]Class I-IA'!N225</f>
        <v>4.9989999999999997</v>
      </c>
      <c r="J225" s="4" t="str">
        <f>'[1]Class I-IA'!M225</f>
        <v>Solar Photovoltaic</v>
      </c>
      <c r="K225" s="4" t="str">
        <f>'[1]Class I-IA'!X225</f>
        <v>Yes</v>
      </c>
      <c r="L225" s="4" t="str">
        <f>'[1]Class I-IA'!Y225</f>
        <v>Yes</v>
      </c>
      <c r="M225" s="4" t="str">
        <f>'[1]Class I-IA'!Z225</f>
        <v>No</v>
      </c>
    </row>
    <row r="226" spans="1:13" x14ac:dyDescent="0.3">
      <c r="A226" s="4" t="str">
        <f>'[1]Class I-IA'!A226</f>
        <v>2021-00348</v>
      </c>
      <c r="B226" s="4" t="str">
        <f>'[1]Class I-IA'!B226</f>
        <v>Approved</v>
      </c>
      <c r="C226" s="5">
        <f>IF(ISBLANK('[1]Class I-IA'!F226),"NA",'[1]Class I-IA'!F226)</f>
        <v>44504</v>
      </c>
      <c r="D226" s="4" t="str">
        <f>IF(ISBLANK('[1]Class I-IA'!P226),"",'[1]Class I-IA'!P226)</f>
        <v>IMP159655</v>
      </c>
      <c r="E226" s="4" t="str">
        <f>'[1]Class I-IA'!G226</f>
        <v>Wocawson Energy Project</v>
      </c>
      <c r="F226" s="4" t="str">
        <f>'[1]Class I-IA'!I226</f>
        <v>Kings County</v>
      </c>
      <c r="G226" s="4" t="str">
        <f>'[1]Class I-IA'!J226</f>
        <v>New Brunswick</v>
      </c>
      <c r="H226" s="4" t="str">
        <f>'[1]Class I-IA'!L226</f>
        <v>New Brunswick Energy Marketing Corp</v>
      </c>
      <c r="I226" s="6">
        <f>'[1]Class I-IA'!N226</f>
        <v>20</v>
      </c>
      <c r="J226" s="4" t="str">
        <f>'[1]Class I-IA'!M226</f>
        <v>Wind</v>
      </c>
      <c r="K226" s="4" t="str">
        <f>'[1]Class I-IA'!X226</f>
        <v>Yes</v>
      </c>
      <c r="L226" s="4" t="str">
        <f>'[1]Class I-IA'!Y226</f>
        <v>Yes</v>
      </c>
      <c r="M226" s="4" t="str">
        <f>'[1]Class I-IA'!Z226</f>
        <v>No</v>
      </c>
    </row>
    <row r="227" spans="1:13" x14ac:dyDescent="0.3">
      <c r="A227" s="4" t="str">
        <f>'[1]Class I-IA'!A227</f>
        <v>2021-00353</v>
      </c>
      <c r="B227" s="4" t="str">
        <f>'[1]Class I-IA'!B227</f>
        <v>Approved</v>
      </c>
      <c r="C227" s="5">
        <f>IF(ISBLANK('[1]Class I-IA'!F227),"NA",'[1]Class I-IA'!F227)</f>
        <v>44567</v>
      </c>
      <c r="D227" s="4" t="str">
        <f>IF(ISBLANK('[1]Class I-IA'!P227),"",'[1]Class I-IA'!P227)</f>
        <v>NON163696</v>
      </c>
      <c r="E227" s="4" t="str">
        <f>'[1]Class I-IA'!G227</f>
        <v>Hancock Lumber</v>
      </c>
      <c r="F227" s="4" t="str">
        <f>'[1]Class I-IA'!I227</f>
        <v>Casco</v>
      </c>
      <c r="G227" s="4" t="str">
        <f>'[1]Class I-IA'!J227</f>
        <v>ME</v>
      </c>
      <c r="H227" s="4" t="str">
        <f>'[1]Class I-IA'!L227</f>
        <v>Hancock Lumber Co. Inc.</v>
      </c>
      <c r="I227" s="6" t="str">
        <f>'[1]Class I-IA'!N227</f>
        <v>NA</v>
      </c>
      <c r="J227" s="4" t="str">
        <f>'[1]Class I-IA'!M227</f>
        <v>Biomass</v>
      </c>
      <c r="K227" s="4" t="str">
        <f>'[1]Class I-IA'!X227</f>
        <v>No</v>
      </c>
      <c r="L227" s="4" t="str">
        <f>'[1]Class I-IA'!Y227</f>
        <v>No</v>
      </c>
      <c r="M227" s="4" t="str">
        <f>'[1]Class I-IA'!Z227</f>
        <v>Yes</v>
      </c>
    </row>
    <row r="228" spans="1:13" x14ac:dyDescent="0.3">
      <c r="A228" s="4" t="str">
        <f>'[1]Class I-IA'!A228</f>
        <v>2020-00327</v>
      </c>
      <c r="B228" s="4" t="str">
        <f>'[1]Class I-IA'!B228</f>
        <v>Approved</v>
      </c>
      <c r="C228" s="5">
        <f>IF(ISBLANK('[1]Class I-IA'!F228),"NA",'[1]Class I-IA'!F228)</f>
        <v>44508</v>
      </c>
      <c r="D228" s="4" t="str">
        <f>IF(ISBLANK('[1]Class I-IA'!P228),"",'[1]Class I-IA'!P228)</f>
        <v>MSS71234</v>
      </c>
      <c r="E228" s="4" t="str">
        <f>'[1]Class I-IA'!G228</f>
        <v>Morningstar Marble and Granite</v>
      </c>
      <c r="F228" s="4" t="str">
        <f>'[1]Class I-IA'!I228</f>
        <v>Topsham</v>
      </c>
      <c r="G228" s="4" t="str">
        <f>'[1]Class I-IA'!J228</f>
        <v>ME</v>
      </c>
      <c r="H228" s="4" t="str">
        <f>'[1]Class I-IA'!L228</f>
        <v>Central Maine Power Company</v>
      </c>
      <c r="I228" s="6">
        <f>'[1]Class I-IA'!N228</f>
        <v>0.1333</v>
      </c>
      <c r="J228" s="4" t="str">
        <f>'[1]Class I-IA'!M228</f>
        <v>Solar Photovoltaic</v>
      </c>
      <c r="K228" s="4" t="str">
        <f>'[1]Class I-IA'!X228</f>
        <v>Yes</v>
      </c>
      <c r="L228" s="4" t="str">
        <f>'[1]Class I-IA'!Y228</f>
        <v>Yes</v>
      </c>
      <c r="M228" s="4" t="str">
        <f>'[1]Class I-IA'!Z228</f>
        <v>No</v>
      </c>
    </row>
    <row r="229" spans="1:13" x14ac:dyDescent="0.3">
      <c r="A229" s="4" t="str">
        <f>'[1]Class I-IA'!A229</f>
        <v>2020-00327</v>
      </c>
      <c r="B229" s="4" t="str">
        <f>'[1]Class I-IA'!B229</f>
        <v>Approved</v>
      </c>
      <c r="C229" s="5">
        <f>IF(ISBLANK('[1]Class I-IA'!F229),"NA",'[1]Class I-IA'!F229)</f>
        <v>44508</v>
      </c>
      <c r="D229" s="4" t="str">
        <f>IF(ISBLANK('[1]Class I-IA'!P229),"",'[1]Class I-IA'!P229)</f>
        <v>MSS71445</v>
      </c>
      <c r="E229" s="4" t="str">
        <f>'[1]Class I-IA'!G229</f>
        <v>Solar Mgt Int_Waterboro</v>
      </c>
      <c r="F229" s="4" t="str">
        <f>'[1]Class I-IA'!I229</f>
        <v>Waterboro</v>
      </c>
      <c r="G229" s="4" t="str">
        <f>'[1]Class I-IA'!J229</f>
        <v>ME</v>
      </c>
      <c r="H229" s="4" t="str">
        <f>'[1]Class I-IA'!L229</f>
        <v>Central Maine Power Company</v>
      </c>
      <c r="I229" s="6">
        <f>'[1]Class I-IA'!N229</f>
        <v>4.9980000000000002</v>
      </c>
      <c r="J229" s="4" t="str">
        <f>'[1]Class I-IA'!M229</f>
        <v>Solar Photovoltaic</v>
      </c>
      <c r="K229" s="4" t="str">
        <f>'[1]Class I-IA'!X229</f>
        <v>Yes</v>
      </c>
      <c r="L229" s="4" t="str">
        <f>'[1]Class I-IA'!Y229</f>
        <v>Yes</v>
      </c>
      <c r="M229" s="4" t="str">
        <f>'[1]Class I-IA'!Z229</f>
        <v>No</v>
      </c>
    </row>
    <row r="230" spans="1:13" x14ac:dyDescent="0.3">
      <c r="A230" s="4" t="str">
        <f>'[1]Class I-IA'!A230</f>
        <v>2020-00327</v>
      </c>
      <c r="B230" s="4" t="str">
        <f>'[1]Class I-IA'!B230</f>
        <v>Approved</v>
      </c>
      <c r="C230" s="5">
        <f>IF(ISBLANK('[1]Class I-IA'!F230),"NA",'[1]Class I-IA'!F230)</f>
        <v>44508</v>
      </c>
      <c r="D230" s="4" t="str">
        <f>IF(ISBLANK('[1]Class I-IA'!P230),"",'[1]Class I-IA'!P230)</f>
        <v>MSS71482</v>
      </c>
      <c r="E230" s="4" t="str">
        <f>'[1]Class I-IA'!G230</f>
        <v>Bissel Brothers Brewing Co</v>
      </c>
      <c r="F230" s="4" t="str">
        <f>'[1]Class I-IA'!I230</f>
        <v>Portland</v>
      </c>
      <c r="G230" s="4" t="str">
        <f>'[1]Class I-IA'!J230</f>
        <v>ME</v>
      </c>
      <c r="H230" s="4" t="str">
        <f>'[1]Class I-IA'!L230</f>
        <v>Central Maine Power Company</v>
      </c>
      <c r="I230" s="6">
        <f>'[1]Class I-IA'!N230</f>
        <v>8.4599999999999995E-2</v>
      </c>
      <c r="J230" s="4" t="str">
        <f>'[1]Class I-IA'!M230</f>
        <v>Solar Photovoltaic</v>
      </c>
      <c r="K230" s="4" t="str">
        <f>'[1]Class I-IA'!X230</f>
        <v>Yes</v>
      </c>
      <c r="L230" s="4" t="str">
        <f>'[1]Class I-IA'!Y230</f>
        <v>Yes</v>
      </c>
      <c r="M230" s="4" t="str">
        <f>'[1]Class I-IA'!Z230</f>
        <v>No</v>
      </c>
    </row>
    <row r="231" spans="1:13" x14ac:dyDescent="0.3">
      <c r="A231" s="4" t="str">
        <f>'[1]Class I-IA'!A231</f>
        <v>2020-00327</v>
      </c>
      <c r="B231" s="4" t="str">
        <f>'[1]Class I-IA'!B231</f>
        <v>Approved</v>
      </c>
      <c r="C231" s="5">
        <f>IF(ISBLANK('[1]Class I-IA'!F231),"NA",'[1]Class I-IA'!F231)</f>
        <v>44508</v>
      </c>
      <c r="D231" s="4" t="str">
        <f>IF(ISBLANK('[1]Class I-IA'!P231),"",'[1]Class I-IA'!P231)</f>
        <v>MSS71484</v>
      </c>
      <c r="E231" s="4" t="str">
        <f>'[1]Class I-IA'!G231</f>
        <v>ECA Maine BET</v>
      </c>
      <c r="F231" s="4" t="str">
        <f>'[1]Class I-IA'!I231</f>
        <v>Bethel</v>
      </c>
      <c r="G231" s="4" t="str">
        <f>'[1]Class I-IA'!J231</f>
        <v>ME</v>
      </c>
      <c r="H231" s="4" t="str">
        <f>'[1]Class I-IA'!L231</f>
        <v>Central Maine Power Company</v>
      </c>
      <c r="I231" s="6">
        <f>'[1]Class I-IA'!N231</f>
        <v>4.8</v>
      </c>
      <c r="J231" s="4" t="str">
        <f>'[1]Class I-IA'!M231</f>
        <v>Solar Photovoltaic</v>
      </c>
      <c r="K231" s="4" t="str">
        <f>'[1]Class I-IA'!X231</f>
        <v>Yes</v>
      </c>
      <c r="L231" s="4" t="str">
        <f>'[1]Class I-IA'!Y231</f>
        <v>Yes</v>
      </c>
      <c r="M231" s="4" t="str">
        <f>'[1]Class I-IA'!Z231</f>
        <v>No</v>
      </c>
    </row>
    <row r="232" spans="1:13" x14ac:dyDescent="0.3">
      <c r="A232" s="4" t="str">
        <f>'[1]Class I-IA'!A232</f>
        <v>2020-00327</v>
      </c>
      <c r="B232" s="4" t="str">
        <f>'[1]Class I-IA'!B232</f>
        <v>Approved</v>
      </c>
      <c r="C232" s="5">
        <f>IF(ISBLANK('[1]Class I-IA'!F232),"NA",'[1]Class I-IA'!F232)</f>
        <v>44550</v>
      </c>
      <c r="D232" s="4" t="str">
        <f>IF(ISBLANK('[1]Class I-IA'!P232),"",'[1]Class I-IA'!P232)</f>
        <v>MSS71519</v>
      </c>
      <c r="E232" s="4" t="str">
        <f>'[1]Class I-IA'!G232</f>
        <v>Camden Solar LF</v>
      </c>
      <c r="F232" s="4" t="str">
        <f>'[1]Class I-IA'!I232</f>
        <v>Livermore Falls</v>
      </c>
      <c r="G232" s="4" t="str">
        <f>'[1]Class I-IA'!J232</f>
        <v>ME</v>
      </c>
      <c r="H232" s="4" t="str">
        <f>'[1]Class I-IA'!L232</f>
        <v>Central Maine Power Company</v>
      </c>
      <c r="I232" s="6">
        <f>'[1]Class I-IA'!N232</f>
        <v>3.8919999999999999</v>
      </c>
      <c r="J232" s="4" t="str">
        <f>'[1]Class I-IA'!M232</f>
        <v>Solar Photovoltaic</v>
      </c>
      <c r="K232" s="4" t="str">
        <f>'[1]Class I-IA'!X232</f>
        <v>Yes</v>
      </c>
      <c r="L232" s="4" t="str">
        <f>'[1]Class I-IA'!Y232</f>
        <v>Yes</v>
      </c>
      <c r="M232" s="4" t="str">
        <f>'[1]Class I-IA'!Z232</f>
        <v>No</v>
      </c>
    </row>
    <row r="233" spans="1:13" x14ac:dyDescent="0.3">
      <c r="A233" s="4" t="str">
        <f>'[1]Class I-IA'!A233</f>
        <v>2020-00327</v>
      </c>
      <c r="B233" s="4" t="str">
        <f>'[1]Class I-IA'!B233</f>
        <v>Approved</v>
      </c>
      <c r="C233" s="5">
        <f>IF(ISBLANK('[1]Class I-IA'!F233),"NA",'[1]Class I-IA'!F233)</f>
        <v>44550</v>
      </c>
      <c r="D233" s="4" t="str">
        <f>IF(ISBLANK('[1]Class I-IA'!P233),"",'[1]Class I-IA'!P233)</f>
        <v>MSS71528</v>
      </c>
      <c r="E233" s="4" t="str">
        <f>'[1]Class I-IA'!G233</f>
        <v>Noples Casco Solar 1</v>
      </c>
      <c r="F233" s="4" t="str">
        <f>'[1]Class I-IA'!I233</f>
        <v>Casco</v>
      </c>
      <c r="G233" s="4" t="str">
        <f>'[1]Class I-IA'!J233</f>
        <v>ME</v>
      </c>
      <c r="H233" s="4" t="str">
        <f>'[1]Class I-IA'!L233</f>
        <v>Central Maine Power Company</v>
      </c>
      <c r="I233" s="6">
        <f>'[1]Class I-IA'!N233</f>
        <v>2</v>
      </c>
      <c r="J233" s="4" t="str">
        <f>'[1]Class I-IA'!M233</f>
        <v>Solar Photovoltaic</v>
      </c>
      <c r="K233" s="4" t="str">
        <f>'[1]Class I-IA'!X233</f>
        <v>Yes</v>
      </c>
      <c r="L233" s="4" t="str">
        <f>'[1]Class I-IA'!Y233</f>
        <v>Yes</v>
      </c>
      <c r="M233" s="4" t="str">
        <f>'[1]Class I-IA'!Z233</f>
        <v>No</v>
      </c>
    </row>
    <row r="234" spans="1:13" x14ac:dyDescent="0.3">
      <c r="A234" s="4" t="str">
        <f>'[1]Class I-IA'!A234</f>
        <v>2021-00399</v>
      </c>
      <c r="B234" s="4" t="str">
        <f>'[1]Class I-IA'!B234</f>
        <v>Approved</v>
      </c>
      <c r="C234" s="5">
        <f>IF(ISBLANK('[1]Class I-IA'!F234),"NA",'[1]Class I-IA'!F234)</f>
        <v>44693</v>
      </c>
      <c r="D234" s="4" t="str">
        <f>IF(ISBLANK('[1]Class I-IA'!P234),"",'[1]Class I-IA'!P234)</f>
        <v>NON174044</v>
      </c>
      <c r="E234" s="4" t="str">
        <f>'[1]Class I-IA'!G234</f>
        <v>Hancock Lumber</v>
      </c>
      <c r="F234" s="4" t="str">
        <f>'[1]Class I-IA'!I234</f>
        <v>Pittsfield</v>
      </c>
      <c r="G234" s="4" t="str">
        <f>'[1]Class I-IA'!J234</f>
        <v>ME</v>
      </c>
      <c r="H234" s="4" t="str">
        <f>'[1]Class I-IA'!L234</f>
        <v>Hancock Lumber Co. Inc.</v>
      </c>
      <c r="I234" s="6" t="str">
        <f>'[1]Class I-IA'!N234</f>
        <v>NA</v>
      </c>
      <c r="J234" s="4" t="str">
        <f>'[1]Class I-IA'!M234</f>
        <v>Biomass</v>
      </c>
      <c r="K234" s="4" t="str">
        <f>'[1]Class I-IA'!X234</f>
        <v>No</v>
      </c>
      <c r="L234" s="4" t="str">
        <f>'[1]Class I-IA'!Y234</f>
        <v>No</v>
      </c>
      <c r="M234" s="4" t="str">
        <f>'[1]Class I-IA'!Z234</f>
        <v>Yes</v>
      </c>
    </row>
    <row r="235" spans="1:13" x14ac:dyDescent="0.3">
      <c r="A235" s="4" t="str">
        <f>'[1]Class I-IA'!A235</f>
        <v>2022-00004</v>
      </c>
      <c r="B235" s="4" t="str">
        <f>'[1]Class I-IA'!B235</f>
        <v>Approved</v>
      </c>
      <c r="C235" s="5">
        <f>IF(ISBLANK('[1]Class I-IA'!F235),"NA",'[1]Class I-IA'!F235)</f>
        <v>44708</v>
      </c>
      <c r="D235" s="4" t="str">
        <f>IF(ISBLANK('[1]Class I-IA'!P235),"",'[1]Class I-IA'!P235)</f>
        <v>NON174244</v>
      </c>
      <c r="E235" s="4" t="str">
        <f>'[1]Class I-IA'!G235</f>
        <v>Maine Energy Systems - Souther</v>
      </c>
      <c r="F235" s="4" t="str">
        <f>'[1]Class I-IA'!I235</f>
        <v>Winthrop</v>
      </c>
      <c r="G235" s="4" t="str">
        <f>'[1]Class I-IA'!J235</f>
        <v>ME</v>
      </c>
      <c r="H235" s="4" t="str">
        <f>'[1]Class I-IA'!L235</f>
        <v>Maine Energy Systems Inc.</v>
      </c>
      <c r="I235" s="6" t="str">
        <f>'[1]Class I-IA'!N235</f>
        <v>NA</v>
      </c>
      <c r="J235" s="4" t="str">
        <f>'[1]Class I-IA'!M235</f>
        <v>Biomass</v>
      </c>
      <c r="K235" s="4" t="str">
        <f>'[1]Class I-IA'!X235</f>
        <v>No</v>
      </c>
      <c r="L235" s="4" t="str">
        <f>'[1]Class I-IA'!Y235</f>
        <v>No</v>
      </c>
      <c r="M235" s="4" t="str">
        <f>'[1]Class I-IA'!Z235</f>
        <v>Yes</v>
      </c>
    </row>
    <row r="236" spans="1:13" x14ac:dyDescent="0.3">
      <c r="A236" s="4" t="str">
        <f>'[1]Class I-IA'!A236</f>
        <v>2020-00327</v>
      </c>
      <c r="B236" s="4" t="str">
        <f>'[1]Class I-IA'!B236</f>
        <v>Approved</v>
      </c>
      <c r="C236" s="5">
        <f>IF(ISBLANK('[1]Class I-IA'!F236),"NA",'[1]Class I-IA'!F236)</f>
        <v>44585</v>
      </c>
      <c r="D236" s="4" t="str">
        <f>IF(ISBLANK('[1]Class I-IA'!P236),"",'[1]Class I-IA'!P236)</f>
        <v>MSS71540</v>
      </c>
      <c r="E236" s="4" t="str">
        <f>'[1]Class I-IA'!G236</f>
        <v>Acton H Road Solar 1</v>
      </c>
      <c r="F236" s="4" t="str">
        <f>'[1]Class I-IA'!I236</f>
        <v>Acton</v>
      </c>
      <c r="G236" s="4" t="str">
        <f>'[1]Class I-IA'!J236</f>
        <v>ME</v>
      </c>
      <c r="H236" s="4" t="str">
        <f>'[1]Class I-IA'!L236</f>
        <v>Central Maine Power Company</v>
      </c>
      <c r="I236" s="6">
        <f>'[1]Class I-IA'!N236</f>
        <v>3.45</v>
      </c>
      <c r="J236" s="4" t="str">
        <f>'[1]Class I-IA'!M236</f>
        <v>Solar Photovoltaic</v>
      </c>
      <c r="K236" s="4" t="str">
        <f>'[1]Class I-IA'!X236</f>
        <v>Yes</v>
      </c>
      <c r="L236" s="4" t="str">
        <f>'[1]Class I-IA'!Y236</f>
        <v>Yes</v>
      </c>
      <c r="M236" s="4" t="str">
        <f>'[1]Class I-IA'!Z236</f>
        <v>No</v>
      </c>
    </row>
    <row r="237" spans="1:13" x14ac:dyDescent="0.3">
      <c r="A237" s="4" t="str">
        <f>'[1]Class I-IA'!A237</f>
        <v>2020-00327</v>
      </c>
      <c r="B237" s="4" t="str">
        <f>'[1]Class I-IA'!B237</f>
        <v>Approved</v>
      </c>
      <c r="C237" s="5">
        <f>IF(ISBLANK('[1]Class I-IA'!F237),"NA",'[1]Class I-IA'!F237)</f>
        <v>44585</v>
      </c>
      <c r="D237" s="4" t="str">
        <f>IF(ISBLANK('[1]Class I-IA'!P237),"",'[1]Class I-IA'!P237)</f>
        <v>MSS71546</v>
      </c>
      <c r="E237" s="4" t="str">
        <f>'[1]Class I-IA'!G237</f>
        <v>Revision-110 Main Street</v>
      </c>
      <c r="F237" s="4" t="str">
        <f>'[1]Class I-IA'!I237</f>
        <v>Saco</v>
      </c>
      <c r="G237" s="4" t="str">
        <f>'[1]Class I-IA'!J237</f>
        <v>ME</v>
      </c>
      <c r="H237" s="4" t="str">
        <f>'[1]Class I-IA'!L237</f>
        <v>Central Maine Power Company</v>
      </c>
      <c r="I237" s="6">
        <f>'[1]Class I-IA'!N237</f>
        <v>0.1</v>
      </c>
      <c r="J237" s="4" t="str">
        <f>'[1]Class I-IA'!M237</f>
        <v>Solar Photovoltaic</v>
      </c>
      <c r="K237" s="4" t="str">
        <f>'[1]Class I-IA'!X237</f>
        <v>Yes</v>
      </c>
      <c r="L237" s="4" t="str">
        <f>'[1]Class I-IA'!Y237</f>
        <v>Yes</v>
      </c>
      <c r="M237" s="4" t="str">
        <f>'[1]Class I-IA'!Z237</f>
        <v>No</v>
      </c>
    </row>
    <row r="238" spans="1:13" x14ac:dyDescent="0.3">
      <c r="A238" s="4" t="str">
        <f>'[1]Class I-IA'!A238</f>
        <v>2020-00327</v>
      </c>
      <c r="B238" s="4" t="str">
        <f>'[1]Class I-IA'!B238</f>
        <v>Approved</v>
      </c>
      <c r="C238" s="5">
        <f>IF(ISBLANK('[1]Class I-IA'!F238),"NA",'[1]Class I-IA'!F238)</f>
        <v>44585</v>
      </c>
      <c r="D238" s="4" t="str">
        <f>IF(ISBLANK('[1]Class I-IA'!P238),"",'[1]Class I-IA'!P238)</f>
        <v>MSS71621</v>
      </c>
      <c r="E238" s="4" t="str">
        <f>'[1]Class I-IA'!G238</f>
        <v>Thomaston Pollution Control</v>
      </c>
      <c r="F238" s="4" t="str">
        <f>'[1]Class I-IA'!I238</f>
        <v>Thomaston</v>
      </c>
      <c r="G238" s="4" t="str">
        <f>'[1]Class I-IA'!J238</f>
        <v>ME</v>
      </c>
      <c r="H238" s="4" t="str">
        <f>'[1]Class I-IA'!L238</f>
        <v>Central Maine Power Company</v>
      </c>
      <c r="I238" s="6">
        <f>'[1]Class I-IA'!N238</f>
        <v>0.36</v>
      </c>
      <c r="J238" s="4" t="str">
        <f>'[1]Class I-IA'!M238</f>
        <v>Solar Photovoltaic</v>
      </c>
      <c r="K238" s="4" t="str">
        <f>'[1]Class I-IA'!X238</f>
        <v>Yes</v>
      </c>
      <c r="L238" s="4" t="str">
        <f>'[1]Class I-IA'!Y238</f>
        <v>Yes</v>
      </c>
      <c r="M238" s="4" t="str">
        <f>'[1]Class I-IA'!Z238</f>
        <v>No</v>
      </c>
    </row>
    <row r="239" spans="1:13" x14ac:dyDescent="0.3">
      <c r="A239" s="4" t="str">
        <f>'[1]Class I-IA'!A239</f>
        <v>2020-00327</v>
      </c>
      <c r="B239" s="4" t="str">
        <f>'[1]Class I-IA'!B239</f>
        <v>Approved</v>
      </c>
      <c r="C239" s="5">
        <f>IF(ISBLANK('[1]Class I-IA'!F239),"NA",'[1]Class I-IA'!F239)</f>
        <v>44585</v>
      </c>
      <c r="D239" s="4" t="str">
        <f>IF(ISBLANK('[1]Class I-IA'!P239),"",'[1]Class I-IA'!P239)</f>
        <v>MSS71658</v>
      </c>
      <c r="E239" s="4" t="str">
        <f>'[1]Class I-IA'!G239</f>
        <v>HEP USA SPV5 Unity LLC</v>
      </c>
      <c r="F239" s="4" t="str">
        <f>'[1]Class I-IA'!I239</f>
        <v>Unity</v>
      </c>
      <c r="G239" s="4" t="str">
        <f>'[1]Class I-IA'!J239</f>
        <v>ME</v>
      </c>
      <c r="H239" s="4" t="str">
        <f>'[1]Class I-IA'!L239</f>
        <v>Central Maine Power Company</v>
      </c>
      <c r="I239" s="6">
        <f>'[1]Class I-IA'!N239</f>
        <v>4.9800000000000004</v>
      </c>
      <c r="J239" s="4" t="str">
        <f>'[1]Class I-IA'!M239</f>
        <v>Solar Photovoltaic</v>
      </c>
      <c r="K239" s="4" t="str">
        <f>'[1]Class I-IA'!X239</f>
        <v>Yes</v>
      </c>
      <c r="L239" s="4" t="str">
        <f>'[1]Class I-IA'!Y239</f>
        <v>Yes</v>
      </c>
      <c r="M239" s="4" t="str">
        <f>'[1]Class I-IA'!Z239</f>
        <v>No</v>
      </c>
    </row>
    <row r="240" spans="1:13" x14ac:dyDescent="0.3">
      <c r="A240" s="4" t="str">
        <f>'[1]Class I-IA'!A240</f>
        <v>2022-00013</v>
      </c>
      <c r="B240" s="4" t="str">
        <f>'[1]Class I-IA'!B240</f>
        <v>Revoked</v>
      </c>
      <c r="C240" s="5">
        <f>IF(ISBLANK('[1]Class I-IA'!F240),"NA",'[1]Class I-IA'!F240)</f>
        <v>44585</v>
      </c>
      <c r="D240" s="4" t="str">
        <f>IF(ISBLANK('[1]Class I-IA'!P240),"",'[1]Class I-IA'!P240)</f>
        <v/>
      </c>
      <c r="E240" s="4" t="str">
        <f>'[1]Class I-IA'!G240</f>
        <v>Biddeford Morin Street Solar LLC</v>
      </c>
      <c r="F240" s="4" t="str">
        <f>'[1]Class I-IA'!I240</f>
        <v>Biddeford</v>
      </c>
      <c r="G240" s="4" t="str">
        <f>'[1]Class I-IA'!J240</f>
        <v>ME</v>
      </c>
      <c r="H240" s="4" t="str">
        <f>'[1]Class I-IA'!L240</f>
        <v>Biddeford Morin Street Solar LLC</v>
      </c>
      <c r="I240" s="6">
        <f>'[1]Class I-IA'!N240</f>
        <v>0</v>
      </c>
      <c r="J240" s="4" t="str">
        <f>'[1]Class I-IA'!M240</f>
        <v>Solar Photovoltaic</v>
      </c>
      <c r="K240" s="4" t="str">
        <f>'[1]Class I-IA'!X240</f>
        <v>Yes</v>
      </c>
      <c r="L240" s="4" t="str">
        <f>'[1]Class I-IA'!Y240</f>
        <v>Yes</v>
      </c>
      <c r="M240" s="4" t="str">
        <f>'[1]Class I-IA'!Z240</f>
        <v>No</v>
      </c>
    </row>
    <row r="241" spans="1:13" x14ac:dyDescent="0.3">
      <c r="A241" s="4" t="str">
        <f>'[1]Class I-IA'!A241</f>
        <v>2022-00015</v>
      </c>
      <c r="B241" s="4" t="str">
        <f>'[1]Class I-IA'!B241</f>
        <v>Approved</v>
      </c>
      <c r="C241" s="5">
        <f>IF(ISBLANK('[1]Class I-IA'!F241),"NA",'[1]Class I-IA'!F241)</f>
        <v>44616</v>
      </c>
      <c r="D241" s="4" t="str">
        <f>IF(ISBLANK('[1]Class I-IA'!P241),"",'[1]Class I-IA'!P241)</f>
        <v>NON163433</v>
      </c>
      <c r="E241" s="4" t="str">
        <f>'[1]Class I-IA'!G241</f>
        <v>Calibrant South Portland</v>
      </c>
      <c r="F241" s="4" t="str">
        <f>'[1]Class I-IA'!I241</f>
        <v>South Portland</v>
      </c>
      <c r="G241" s="4" t="str">
        <f>'[1]Class I-IA'!J241</f>
        <v>ME</v>
      </c>
      <c r="H241" s="4" t="str">
        <f>'[1]Class I-IA'!L241</f>
        <v>Calibrant Energy</v>
      </c>
      <c r="I241" s="6">
        <f>'[1]Class I-IA'!N241</f>
        <v>3.25</v>
      </c>
      <c r="J241" s="4" t="str">
        <f>'[1]Class I-IA'!M241</f>
        <v>Solar Photovoltaic</v>
      </c>
      <c r="K241" s="4" t="str">
        <f>'[1]Class I-IA'!X241</f>
        <v>Yes</v>
      </c>
      <c r="L241" s="4" t="str">
        <f>'[1]Class I-IA'!Y241</f>
        <v>Yes</v>
      </c>
      <c r="M241" s="4" t="str">
        <f>'[1]Class I-IA'!Z241</f>
        <v>No</v>
      </c>
    </row>
    <row r="242" spans="1:13" x14ac:dyDescent="0.3">
      <c r="A242" s="4" t="str">
        <f>'[1]Class I-IA'!A242</f>
        <v>2022-00016</v>
      </c>
      <c r="B242" s="4" t="str">
        <f>'[1]Class I-IA'!B242</f>
        <v>Approved</v>
      </c>
      <c r="C242" s="5">
        <f>IF(ISBLANK('[1]Class I-IA'!F242),"NA",'[1]Class I-IA'!F242)</f>
        <v>44635</v>
      </c>
      <c r="D242" s="4" t="str">
        <f>IF(ISBLANK('[1]Class I-IA'!P242),"",'[1]Class I-IA'!P242)</f>
        <v>NON164119</v>
      </c>
      <c r="E242" s="4" t="str">
        <f>'[1]Class I-IA'!G242</f>
        <v>Cutten Steam Plant Boiler 3</v>
      </c>
      <c r="F242" s="4" t="str">
        <f>'[1]Class I-IA'!I242</f>
        <v xml:space="preserve">Lewiston </v>
      </c>
      <c r="G242" s="4" t="str">
        <f>'[1]Class I-IA'!J242</f>
        <v>ME</v>
      </c>
      <c r="H242" s="4" t="str">
        <f>'[1]Class I-IA'!L242</f>
        <v>Bates College</v>
      </c>
      <c r="I242" s="6" t="str">
        <f>'[1]Class I-IA'!N242</f>
        <v>NA</v>
      </c>
      <c r="J242" s="4" t="str">
        <f>'[1]Class I-IA'!M242</f>
        <v>Biofuel</v>
      </c>
      <c r="K242" s="4" t="str">
        <f>'[1]Class I-IA'!X242</f>
        <v>No</v>
      </c>
      <c r="L242" s="4" t="str">
        <f>'[1]Class I-IA'!Y242</f>
        <v>No</v>
      </c>
      <c r="M242" s="4" t="str">
        <f>'[1]Class I-IA'!Z242</f>
        <v>Yes</v>
      </c>
    </row>
    <row r="243" spans="1:13" x14ac:dyDescent="0.3">
      <c r="A243" s="4" t="str">
        <f>'[1]Class I-IA'!A243</f>
        <v>2022-00026</v>
      </c>
      <c r="B243" s="4" t="str">
        <f>'[1]Class I-IA'!B243</f>
        <v>Approved</v>
      </c>
      <c r="C243" s="5">
        <f>IF(ISBLANK('[1]Class I-IA'!F243),"NA",'[1]Class I-IA'!F243)</f>
        <v>44825</v>
      </c>
      <c r="D243" s="4" t="str">
        <f>IF(ISBLANK('[1]Class I-IA'!P243),"",'[1]Class I-IA'!P243)</f>
        <v>MSS328</v>
      </c>
      <c r="E243" s="4" t="str">
        <f>'[1]Class I-IA'!G243</f>
        <v>Deer Rips Facility - Unit 1</v>
      </c>
      <c r="F243" s="4" t="str">
        <f>'[1]Class I-IA'!I243</f>
        <v>Auburn</v>
      </c>
      <c r="G243" s="4" t="str">
        <f>'[1]Class I-IA'!J243</f>
        <v>ME</v>
      </c>
      <c r="H243" s="4" t="str">
        <f>'[1]Class I-IA'!L243</f>
        <v>Brookfield White Pine Hydro LLC</v>
      </c>
      <c r="I243" s="6">
        <f>'[1]Class I-IA'!N243</f>
        <v>0.92500000000000004</v>
      </c>
      <c r="J243" s="4" t="str">
        <f>'[1]Class I-IA'!M243</f>
        <v>Hydropower</v>
      </c>
      <c r="K243" s="4" t="str">
        <f>'[1]Class I-IA'!X243</f>
        <v>Yes</v>
      </c>
      <c r="L243" s="4" t="str">
        <f>'[1]Class I-IA'!Y243</f>
        <v>Yes</v>
      </c>
      <c r="M243" s="4" t="str">
        <f>'[1]Class I-IA'!Z243</f>
        <v>No</v>
      </c>
    </row>
    <row r="244" spans="1:13" x14ac:dyDescent="0.3">
      <c r="A244" s="4" t="str">
        <f>'[1]Class I-IA'!A244</f>
        <v>2020-00327</v>
      </c>
      <c r="B244" s="4" t="str">
        <f>'[1]Class I-IA'!B244</f>
        <v>Approved</v>
      </c>
      <c r="C244" s="5">
        <f>IF(ISBLANK('[1]Class I-IA'!F244),"NA",'[1]Class I-IA'!F244)</f>
        <v>44620</v>
      </c>
      <c r="D244" s="4" t="str">
        <f>IF(ISBLANK('[1]Class I-IA'!P244),"",'[1]Class I-IA'!P244)</f>
        <v>MSS71628</v>
      </c>
      <c r="E244" s="4" t="str">
        <f>'[1]Class I-IA'!G244</f>
        <v>Paradise Park</v>
      </c>
      <c r="F244" s="4" t="str">
        <f>'[1]Class I-IA'!I244</f>
        <v>Old Orchard Beach</v>
      </c>
      <c r="G244" s="4" t="str">
        <f>'[1]Class I-IA'!J244</f>
        <v>ME</v>
      </c>
      <c r="H244" s="4" t="str">
        <f>'[1]Class I-IA'!L244</f>
        <v>Central Maine Power Company</v>
      </c>
      <c r="I244" s="6">
        <f>'[1]Class I-IA'!N244</f>
        <v>0.18</v>
      </c>
      <c r="J244" s="4" t="str">
        <f>'[1]Class I-IA'!M244</f>
        <v>Solar Photovoltaic</v>
      </c>
      <c r="K244" s="4" t="str">
        <f>'[1]Class I-IA'!X244</f>
        <v>Yes</v>
      </c>
      <c r="L244" s="4" t="str">
        <f>'[1]Class I-IA'!Y244</f>
        <v>Yes</v>
      </c>
      <c r="M244" s="4" t="str">
        <f>'[1]Class I-IA'!Z244</f>
        <v>No</v>
      </c>
    </row>
    <row r="245" spans="1:13" x14ac:dyDescent="0.3">
      <c r="A245" s="4" t="str">
        <f>'[1]Class I-IA'!A245</f>
        <v>2020-00327</v>
      </c>
      <c r="B245" s="4" t="str">
        <f>'[1]Class I-IA'!B245</f>
        <v>Approved</v>
      </c>
      <c r="C245" s="5">
        <f>IF(ISBLANK('[1]Class I-IA'!F245),"NA",'[1]Class I-IA'!F245)</f>
        <v>44620</v>
      </c>
      <c r="D245" s="4" t="str">
        <f>IF(ISBLANK('[1]Class I-IA'!P245),"",'[1]Class I-IA'!P245)</f>
        <v>MSS71637</v>
      </c>
      <c r="E245" s="4" t="str">
        <f>'[1]Class I-IA'!G245</f>
        <v>Port Property Mgt</v>
      </c>
      <c r="F245" s="4" t="str">
        <f>'[1]Class I-IA'!I245</f>
        <v>Portland</v>
      </c>
      <c r="G245" s="4" t="str">
        <f>'[1]Class I-IA'!J245</f>
        <v>ME</v>
      </c>
      <c r="H245" s="4" t="str">
        <f>'[1]Class I-IA'!L245</f>
        <v>Central Maine Power Company</v>
      </c>
      <c r="I245" s="6">
        <f>'[1]Class I-IA'!N245</f>
        <v>0.18659999999999999</v>
      </c>
      <c r="J245" s="4" t="str">
        <f>'[1]Class I-IA'!M245</f>
        <v>Solar Photovoltaic</v>
      </c>
      <c r="K245" s="4" t="str">
        <f>'[1]Class I-IA'!X245</f>
        <v>Yes</v>
      </c>
      <c r="L245" s="4" t="str">
        <f>'[1]Class I-IA'!Y245</f>
        <v>Yes</v>
      </c>
      <c r="M245" s="4" t="str">
        <f>'[1]Class I-IA'!Z245</f>
        <v>No</v>
      </c>
    </row>
    <row r="246" spans="1:13" x14ac:dyDescent="0.3">
      <c r="A246" s="4" t="str">
        <f>'[1]Class I-IA'!A246</f>
        <v>2020-00327</v>
      </c>
      <c r="B246" s="4" t="str">
        <f>'[1]Class I-IA'!B246</f>
        <v>Approved</v>
      </c>
      <c r="C246" s="5">
        <f>IF(ISBLANK('[1]Class I-IA'!F246),"NA",'[1]Class I-IA'!F246)</f>
        <v>44620</v>
      </c>
      <c r="D246" s="4" t="str">
        <f>IF(ISBLANK('[1]Class I-IA'!P246),"",'[1]Class I-IA'!P246)</f>
        <v>MSS71688</v>
      </c>
      <c r="E246" s="4" t="str">
        <f>'[1]Class I-IA'!G246</f>
        <v>HEP USA SPV 6 Hartland</v>
      </c>
      <c r="F246" s="4" t="str">
        <f>'[1]Class I-IA'!I246</f>
        <v>Hartland</v>
      </c>
      <c r="G246" s="4" t="str">
        <f>'[1]Class I-IA'!J246</f>
        <v>ME</v>
      </c>
      <c r="H246" s="4" t="str">
        <f>'[1]Class I-IA'!L246</f>
        <v>Central Maine Power Company</v>
      </c>
      <c r="I246" s="6">
        <f>'[1]Class I-IA'!N246</f>
        <v>4</v>
      </c>
      <c r="J246" s="4" t="str">
        <f>'[1]Class I-IA'!M246</f>
        <v>Solar Photovoltaic</v>
      </c>
      <c r="K246" s="4" t="str">
        <f>'[1]Class I-IA'!X246</f>
        <v>Yes</v>
      </c>
      <c r="L246" s="4" t="str">
        <f>'[1]Class I-IA'!Y246</f>
        <v>Yes</v>
      </c>
      <c r="M246" s="4" t="str">
        <f>'[1]Class I-IA'!Z246</f>
        <v>No</v>
      </c>
    </row>
    <row r="247" spans="1:13" x14ac:dyDescent="0.3">
      <c r="A247" s="4" t="str">
        <f>'[1]Class I-IA'!A247</f>
        <v>2020-00327</v>
      </c>
      <c r="B247" s="4" t="str">
        <f>'[1]Class I-IA'!B247</f>
        <v>Approved</v>
      </c>
      <c r="C247" s="5">
        <f>IF(ISBLANK('[1]Class I-IA'!F247),"NA",'[1]Class I-IA'!F247)</f>
        <v>44620</v>
      </c>
      <c r="D247" s="4" t="str">
        <f>IF(ISBLANK('[1]Class I-IA'!P247),"",'[1]Class I-IA'!P247)</f>
        <v>MSS71686</v>
      </c>
      <c r="E247" s="4" t="str">
        <f>'[1]Class I-IA'!G247</f>
        <v>Midcoast Recreation Center</v>
      </c>
      <c r="F247" s="4" t="str">
        <f>'[1]Class I-IA'!I247</f>
        <v>Rockland</v>
      </c>
      <c r="G247" s="4" t="str">
        <f>'[1]Class I-IA'!J247</f>
        <v>ME</v>
      </c>
      <c r="H247" s="4" t="str">
        <f>'[1]Class I-IA'!L247</f>
        <v>Central Maine Power Company</v>
      </c>
      <c r="I247" s="6">
        <f>'[1]Class I-IA'!N247</f>
        <v>0.33329999999999999</v>
      </c>
      <c r="J247" s="4" t="str">
        <f>'[1]Class I-IA'!M247</f>
        <v>Solar Photovoltaic</v>
      </c>
      <c r="K247" s="4" t="str">
        <f>'[1]Class I-IA'!X247</f>
        <v>Yes</v>
      </c>
      <c r="L247" s="4" t="str">
        <f>'[1]Class I-IA'!Y247</f>
        <v>Yes</v>
      </c>
      <c r="M247" s="4" t="str">
        <f>'[1]Class I-IA'!Z247</f>
        <v>No</v>
      </c>
    </row>
    <row r="248" spans="1:13" x14ac:dyDescent="0.3">
      <c r="A248" s="4" t="str">
        <f>'[1]Class I-IA'!A248</f>
        <v>2020-00327</v>
      </c>
      <c r="B248" s="4" t="str">
        <f>'[1]Class I-IA'!B248</f>
        <v>Approved</v>
      </c>
      <c r="C248" s="5">
        <f>IF(ISBLANK('[1]Class I-IA'!F248),"NA",'[1]Class I-IA'!F248)</f>
        <v>44620</v>
      </c>
      <c r="D248" s="4" t="str">
        <f>IF(ISBLANK('[1]Class I-IA'!P248),"",'[1]Class I-IA'!P248)</f>
        <v>MSS71707</v>
      </c>
      <c r="E248" s="4" t="str">
        <f>'[1]Class I-IA'!G248</f>
        <v>JB Brown &amp; Son Portland</v>
      </c>
      <c r="F248" s="4" t="str">
        <f>'[1]Class I-IA'!I248</f>
        <v>Portland</v>
      </c>
      <c r="G248" s="4" t="str">
        <f>'[1]Class I-IA'!J248</f>
        <v>ME</v>
      </c>
      <c r="H248" s="4" t="str">
        <f>'[1]Class I-IA'!L248</f>
        <v>Central Maine Power Company</v>
      </c>
      <c r="I248" s="6">
        <f>'[1]Class I-IA'!N248</f>
        <v>0.48</v>
      </c>
      <c r="J248" s="4" t="str">
        <f>'[1]Class I-IA'!M248</f>
        <v>Solar Photovoltaic</v>
      </c>
      <c r="K248" s="4" t="str">
        <f>'[1]Class I-IA'!X248</f>
        <v>Yes</v>
      </c>
      <c r="L248" s="4" t="str">
        <f>'[1]Class I-IA'!Y248</f>
        <v>Yes</v>
      </c>
      <c r="M248" s="4" t="str">
        <f>'[1]Class I-IA'!Z248</f>
        <v>No</v>
      </c>
    </row>
    <row r="249" spans="1:13" x14ac:dyDescent="0.3">
      <c r="A249" s="4" t="str">
        <f>'[1]Class I-IA'!A249</f>
        <v>2022-00036</v>
      </c>
      <c r="B249" s="4" t="str">
        <f>'[1]Class I-IA'!B249</f>
        <v>Approved</v>
      </c>
      <c r="C249" s="5">
        <f>IF(ISBLANK('[1]Class I-IA'!F249),"NA",'[1]Class I-IA'!F249)</f>
        <v>44691</v>
      </c>
      <c r="D249" s="4" t="str">
        <f>IF(ISBLANK('[1]Class I-IA'!P249),"",'[1]Class I-IA'!P249)</f>
        <v>NON36123</v>
      </c>
      <c r="E249" s="4" t="str">
        <f>'[1]Class I-IA'!G249</f>
        <v>Alabama RD Loring Development Authority</v>
      </c>
      <c r="F249" s="4" t="str">
        <f>'[1]Class I-IA'!I249</f>
        <v>Limestone</v>
      </c>
      <c r="G249" s="4" t="str">
        <f>'[1]Class I-IA'!J249</f>
        <v>ME</v>
      </c>
      <c r="H249" s="4" t="str">
        <f>'[1]Class I-IA'!L249</f>
        <v>Maine Power Company</v>
      </c>
      <c r="I249" s="6">
        <f>'[1]Class I-IA'!N249</f>
        <v>0.18</v>
      </c>
      <c r="J249" s="4" t="str">
        <f>'[1]Class I-IA'!M249</f>
        <v>Solar Photovoltaic</v>
      </c>
      <c r="K249" s="4" t="str">
        <f>'[1]Class I-IA'!X249</f>
        <v>Yes</v>
      </c>
      <c r="L249" s="4" t="str">
        <f>'[1]Class I-IA'!Y249</f>
        <v>Yes</v>
      </c>
      <c r="M249" s="4" t="str">
        <f>'[1]Class I-IA'!Z249</f>
        <v>No</v>
      </c>
    </row>
    <row r="250" spans="1:13" x14ac:dyDescent="0.3">
      <c r="A250" s="4" t="str">
        <f>'[1]Class I-IA'!A250</f>
        <v>2022-00093</v>
      </c>
      <c r="B250" s="4" t="str">
        <f>'[1]Class I-IA'!B250</f>
        <v>Approved</v>
      </c>
      <c r="C250" s="5">
        <f>IF(ISBLANK('[1]Class I-IA'!F250),"NA",'[1]Class I-IA'!F250)</f>
        <v>44761</v>
      </c>
      <c r="D250" s="4" t="str">
        <f>IF(ISBLANK('[1]Class I-IA'!P250),"",'[1]Class I-IA'!P250)</f>
        <v>MSS587</v>
      </c>
      <c r="E250" s="4" t="str">
        <f>'[1]Class I-IA'!G250</f>
        <v>Stevenson Station</v>
      </c>
      <c r="F250" s="4" t="str">
        <f>'[1]Class I-IA'!I250</f>
        <v>Monroe</v>
      </c>
      <c r="G250" s="4" t="str">
        <f>'[1]Class I-IA'!J250</f>
        <v>CT</v>
      </c>
      <c r="H250" s="4" t="str">
        <f>'[1]Class I-IA'!L250</f>
        <v>FirstLight Power Services LLC and FirstLight CT Housatonic LLC</v>
      </c>
      <c r="I250" s="6">
        <f>'[1]Class I-IA'!N250</f>
        <v>28.1</v>
      </c>
      <c r="J250" s="4" t="str">
        <f>'[1]Class I-IA'!M250</f>
        <v>Hydropower</v>
      </c>
      <c r="K250" s="4" t="str">
        <f>'[1]Class I-IA'!X250</f>
        <v>Yes</v>
      </c>
      <c r="L250" s="4" t="str">
        <f>'[1]Class I-IA'!Y250</f>
        <v>Yes</v>
      </c>
      <c r="M250" s="4" t="str">
        <f>'[1]Class I-IA'!Z250</f>
        <v>No</v>
      </c>
    </row>
    <row r="251" spans="1:13" x14ac:dyDescent="0.3">
      <c r="A251" s="4" t="str">
        <f>'[1]Class I-IA'!A251</f>
        <v>2022-00098</v>
      </c>
      <c r="B251" s="4" t="str">
        <f>'[1]Class I-IA'!B251</f>
        <v>Revoked</v>
      </c>
      <c r="C251" s="5">
        <f>IF(ISBLANK('[1]Class I-IA'!F251),"NA",'[1]Class I-IA'!F251)</f>
        <v>44686</v>
      </c>
      <c r="D251" s="4" t="str">
        <f>IF(ISBLANK('[1]Class I-IA'!P251),"",'[1]Class I-IA'!P251)</f>
        <v>NON164116</v>
      </c>
      <c r="E251" s="4" t="str">
        <f>'[1]Class I-IA'!G251</f>
        <v>Milo CSG, LLC</v>
      </c>
      <c r="F251" s="4" t="str">
        <f>'[1]Class I-IA'!I251</f>
        <v>Milo</v>
      </c>
      <c r="G251" s="4" t="str">
        <f>'[1]Class I-IA'!J251</f>
        <v>ME</v>
      </c>
      <c r="H251" s="4" t="str">
        <f>'[1]Class I-IA'!L251</f>
        <v>Nexamp, Inc</v>
      </c>
      <c r="I251" s="6">
        <f>'[1]Class I-IA'!N251</f>
        <v>4.5</v>
      </c>
      <c r="J251" s="4" t="str">
        <f>'[1]Class I-IA'!M251</f>
        <v>Solar Photovoltaic</v>
      </c>
      <c r="K251" s="4" t="str">
        <f>'[1]Class I-IA'!X251</f>
        <v>Yes</v>
      </c>
      <c r="L251" s="4" t="str">
        <f>'[1]Class I-IA'!Y251</f>
        <v>Yes</v>
      </c>
      <c r="M251" s="4" t="str">
        <f>'[1]Class I-IA'!Z251</f>
        <v>No</v>
      </c>
    </row>
    <row r="252" spans="1:13" x14ac:dyDescent="0.3">
      <c r="A252" s="4" t="str">
        <f>'[1]Class I-IA'!A252</f>
        <v>2022-00101</v>
      </c>
      <c r="B252" s="4" t="str">
        <f>'[1]Class I-IA'!B252</f>
        <v>Approved</v>
      </c>
      <c r="C252" s="5">
        <f>IF(ISBLANK('[1]Class I-IA'!F252),"NA",'[1]Class I-IA'!F252)</f>
        <v>44686</v>
      </c>
      <c r="D252" s="4" t="str">
        <f>IF(ISBLANK('[1]Class I-IA'!P252),"",'[1]Class I-IA'!P252)</f>
        <v>NON164269</v>
      </c>
      <c r="E252" s="4" t="str">
        <f>'[1]Class I-IA'!G252</f>
        <v>1 IDEXX Drive PV</v>
      </c>
      <c r="F252" s="4" t="str">
        <f>'[1]Class I-IA'!I252</f>
        <v>Westbrook</v>
      </c>
      <c r="G252" s="4" t="str">
        <f>'[1]Class I-IA'!J252</f>
        <v>ME</v>
      </c>
      <c r="H252" s="4" t="str">
        <f>'[1]Class I-IA'!L252</f>
        <v>IDEXX OPERATIONS, INC</v>
      </c>
      <c r="I252" s="6">
        <f>'[1]Class I-IA'!N252</f>
        <v>0.2</v>
      </c>
      <c r="J252" s="4" t="str">
        <f>'[1]Class I-IA'!M252</f>
        <v>Solar Photovoltaic</v>
      </c>
      <c r="K252" s="4" t="str">
        <f>'[1]Class I-IA'!X252</f>
        <v>Yes</v>
      </c>
      <c r="L252" s="4" t="str">
        <f>'[1]Class I-IA'!Y252</f>
        <v>Yes</v>
      </c>
      <c r="M252" s="4" t="str">
        <f>'[1]Class I-IA'!Z252</f>
        <v>No</v>
      </c>
    </row>
    <row r="253" spans="1:13" x14ac:dyDescent="0.3">
      <c r="A253" s="4" t="str">
        <f>'[1]Class I-IA'!A253</f>
        <v>2020-00327</v>
      </c>
      <c r="B253" s="4" t="str">
        <f>'[1]Class I-IA'!B253</f>
        <v>Approved</v>
      </c>
      <c r="C253" s="5">
        <f>IF(ISBLANK('[1]Class I-IA'!F253),"NA",'[1]Class I-IA'!F253)</f>
        <v>44693</v>
      </c>
      <c r="D253" s="4" t="str">
        <f>IF(ISBLANK('[1]Class I-IA'!P253),"",'[1]Class I-IA'!P253)</f>
        <v>MSS71762</v>
      </c>
      <c r="E253" s="4" t="str">
        <f>'[1]Class I-IA'!G253</f>
        <v>Augusta Road Bowdoin Solar</v>
      </c>
      <c r="F253" s="4" t="str">
        <f>'[1]Class I-IA'!I253</f>
        <v>Bowdoin</v>
      </c>
      <c r="G253" s="4" t="str">
        <f>'[1]Class I-IA'!J253</f>
        <v>ME</v>
      </c>
      <c r="H253" s="4" t="str">
        <f>'[1]Class I-IA'!L253</f>
        <v>Central Maine Power Company</v>
      </c>
      <c r="I253" s="6">
        <f>'[1]Class I-IA'!N253</f>
        <v>3.6379999999999999</v>
      </c>
      <c r="J253" s="4" t="str">
        <f>'[1]Class I-IA'!M253</f>
        <v>Solar Photovoltaic</v>
      </c>
      <c r="K253" s="4" t="str">
        <f>'[1]Class I-IA'!X253</f>
        <v>Yes</v>
      </c>
      <c r="L253" s="4" t="str">
        <f>'[1]Class I-IA'!Y253</f>
        <v>Yes</v>
      </c>
      <c r="M253" s="4" t="str">
        <f>'[1]Class I-IA'!Z253</f>
        <v>No</v>
      </c>
    </row>
    <row r="254" spans="1:13" x14ac:dyDescent="0.3">
      <c r="A254" s="4" t="str">
        <f>'[1]Class I-IA'!A254</f>
        <v>2020-00327</v>
      </c>
      <c r="B254" s="4" t="str">
        <f>'[1]Class I-IA'!B254</f>
        <v>Approved</v>
      </c>
      <c r="C254" s="5">
        <f>IF(ISBLANK('[1]Class I-IA'!F254),"NA",'[1]Class I-IA'!F254)</f>
        <v>44693</v>
      </c>
      <c r="D254" s="4" t="str">
        <f>IF(ISBLANK('[1]Class I-IA'!P254),"",'[1]Class I-IA'!P254)</f>
        <v>MSS71673</v>
      </c>
      <c r="E254" s="4" t="str">
        <f>'[1]Class I-IA'!G254</f>
        <v>Gorham Savings</v>
      </c>
      <c r="F254" s="4" t="str">
        <f>'[1]Class I-IA'!I254</f>
        <v>Gorham</v>
      </c>
      <c r="G254" s="4" t="str">
        <f>'[1]Class I-IA'!J254</f>
        <v>ME</v>
      </c>
      <c r="H254" s="4" t="str">
        <f>'[1]Class I-IA'!L254</f>
        <v>Central Maine Power Company</v>
      </c>
      <c r="I254" s="6">
        <f>'[1]Class I-IA'!N254</f>
        <v>0.625</v>
      </c>
      <c r="J254" s="4" t="str">
        <f>'[1]Class I-IA'!M254</f>
        <v>Solar Photovoltaic</v>
      </c>
      <c r="K254" s="4" t="str">
        <f>'[1]Class I-IA'!X254</f>
        <v>Yes</v>
      </c>
      <c r="L254" s="4" t="str">
        <f>'[1]Class I-IA'!Y254</f>
        <v>Yes</v>
      </c>
      <c r="M254" s="4" t="str">
        <f>'[1]Class I-IA'!Z254</f>
        <v>No</v>
      </c>
    </row>
    <row r="255" spans="1:13" x14ac:dyDescent="0.3">
      <c r="A255" s="4" t="str">
        <f>'[1]Class I-IA'!A255</f>
        <v>2020-00327</v>
      </c>
      <c r="B255" s="4" t="str">
        <f>'[1]Class I-IA'!B255</f>
        <v>Approved</v>
      </c>
      <c r="C255" s="5">
        <f>IF(ISBLANK('[1]Class I-IA'!F255),"NA",'[1]Class I-IA'!F255)</f>
        <v>44693</v>
      </c>
      <c r="D255" s="4" t="str">
        <f>IF(ISBLANK('[1]Class I-IA'!P255),"",'[1]Class I-IA'!P255)</f>
        <v>MSS71735</v>
      </c>
      <c r="E255" s="4" t="str">
        <f>'[1]Class I-IA'!G255</f>
        <v>Norridgewock River Road</v>
      </c>
      <c r="F255" s="4" t="str">
        <f>'[1]Class I-IA'!I255</f>
        <v>Norridgewock</v>
      </c>
      <c r="G255" s="4" t="str">
        <f>'[1]Class I-IA'!J255</f>
        <v>ME</v>
      </c>
      <c r="H255" s="4" t="str">
        <f>'[1]Class I-IA'!L255</f>
        <v>Central Maine Power Company</v>
      </c>
      <c r="I255" s="6">
        <f>'[1]Class I-IA'!N255</f>
        <v>4.99</v>
      </c>
      <c r="J255" s="4" t="str">
        <f>'[1]Class I-IA'!M255</f>
        <v>Solar Photovoltaic</v>
      </c>
      <c r="K255" s="4" t="str">
        <f>'[1]Class I-IA'!X255</f>
        <v>Yes</v>
      </c>
      <c r="L255" s="4" t="str">
        <f>'[1]Class I-IA'!Y255</f>
        <v>Yes</v>
      </c>
      <c r="M255" s="4" t="str">
        <f>'[1]Class I-IA'!Z255</f>
        <v>No</v>
      </c>
    </row>
    <row r="256" spans="1:13" x14ac:dyDescent="0.3">
      <c r="A256" s="4" t="str">
        <f>'[1]Class I-IA'!A256</f>
        <v>2022-00047</v>
      </c>
      <c r="B256" s="4" t="str">
        <f>'[1]Class I-IA'!B256</f>
        <v>Approved</v>
      </c>
      <c r="C256" s="5">
        <f>IF(ISBLANK('[1]Class I-IA'!F256),"NA",'[1]Class I-IA'!F256)</f>
        <v>44673</v>
      </c>
      <c r="D256" s="4" t="str">
        <f>IF(ISBLANK('[1]Class I-IA'!P256),"",'[1]Class I-IA'!P256)</f>
        <v>MSS69624</v>
      </c>
      <c r="E256" s="4" t="str">
        <f>'[1]Class I-IA'!G256</f>
        <v>HO Bouchard Inc.</v>
      </c>
      <c r="F256" s="4" t="str">
        <f>'[1]Class I-IA'!I256</f>
        <v>Hermon</v>
      </c>
      <c r="G256" s="4" t="str">
        <f>'[1]Class I-IA'!J256</f>
        <v>ME</v>
      </c>
      <c r="H256" s="4" t="str">
        <f>'[1]Class I-IA'!L256</f>
        <v>Versant Power</v>
      </c>
      <c r="I256" s="6">
        <f>'[1]Class I-IA'!N256</f>
        <v>0.19800000000000001</v>
      </c>
      <c r="J256" s="4" t="str">
        <f>'[1]Class I-IA'!M256</f>
        <v>Solar Photovoltaic</v>
      </c>
      <c r="K256" s="4" t="str">
        <f>'[1]Class I-IA'!X256</f>
        <v>Yes</v>
      </c>
      <c r="L256" s="4" t="str">
        <f>'[1]Class I-IA'!Y256</f>
        <v>Yes</v>
      </c>
      <c r="M256" s="4" t="str">
        <f>'[1]Class I-IA'!Z256</f>
        <v>No</v>
      </c>
    </row>
    <row r="257" spans="1:13" x14ac:dyDescent="0.3">
      <c r="A257" s="4" t="str">
        <f>'[1]Class I-IA'!A257</f>
        <v>2022-00047</v>
      </c>
      <c r="B257" s="4" t="str">
        <f>'[1]Class I-IA'!B257</f>
        <v>Approved</v>
      </c>
      <c r="C257" s="5">
        <f>IF(ISBLANK('[1]Class I-IA'!F257),"NA",'[1]Class I-IA'!F257)</f>
        <v>44673</v>
      </c>
      <c r="D257" s="4" t="str">
        <f>IF(ISBLANK('[1]Class I-IA'!P257),"",'[1]Class I-IA'!P257)</f>
        <v>MSS69701</v>
      </c>
      <c r="E257" s="4" t="str">
        <f>'[1]Class I-IA'!G257</f>
        <v>Good Shepherd Food Bank</v>
      </c>
      <c r="F257" s="4" t="str">
        <f>'[1]Class I-IA'!I257</f>
        <v>Hampden</v>
      </c>
      <c r="G257" s="4" t="str">
        <f>'[1]Class I-IA'!J257</f>
        <v>ME</v>
      </c>
      <c r="H257" s="4" t="str">
        <f>'[1]Class I-IA'!L257</f>
        <v>Versant Power</v>
      </c>
      <c r="I257" s="6">
        <f>'[1]Class I-IA'!N257</f>
        <v>0.23</v>
      </c>
      <c r="J257" s="4" t="str">
        <f>'[1]Class I-IA'!M257</f>
        <v>Solar Photovoltaic</v>
      </c>
      <c r="K257" s="4" t="str">
        <f>'[1]Class I-IA'!X257</f>
        <v>Yes</v>
      </c>
      <c r="L257" s="4" t="str">
        <f>'[1]Class I-IA'!Y257</f>
        <v>Yes</v>
      </c>
      <c r="M257" s="4" t="str">
        <f>'[1]Class I-IA'!Z257</f>
        <v>No</v>
      </c>
    </row>
    <row r="258" spans="1:13" x14ac:dyDescent="0.3">
      <c r="A258" s="4" t="str">
        <f>'[1]Class I-IA'!A258</f>
        <v>2022-00047</v>
      </c>
      <c r="B258" s="4" t="str">
        <f>'[1]Class I-IA'!B258</f>
        <v>Approved</v>
      </c>
      <c r="C258" s="5">
        <f>IF(ISBLANK('[1]Class I-IA'!F258),"NA",'[1]Class I-IA'!F258)</f>
        <v>44673</v>
      </c>
      <c r="D258" s="4" t="str">
        <f>IF(ISBLANK('[1]Class I-IA'!P258),"",'[1]Class I-IA'!P258)</f>
        <v>MSS71406</v>
      </c>
      <c r="E258" s="4" t="str">
        <f>'[1]Class I-IA'!G258</f>
        <v>Nyle Systems LLC</v>
      </c>
      <c r="F258" s="4" t="str">
        <f>'[1]Class I-IA'!I258</f>
        <v>Brewer</v>
      </c>
      <c r="G258" s="4" t="str">
        <f>'[1]Class I-IA'!J258</f>
        <v>ME</v>
      </c>
      <c r="H258" s="4" t="str">
        <f>'[1]Class I-IA'!L258</f>
        <v>Versant Power</v>
      </c>
      <c r="I258" s="6">
        <f>'[1]Class I-IA'!N258</f>
        <v>0.2198</v>
      </c>
      <c r="J258" s="4" t="str">
        <f>'[1]Class I-IA'!M258</f>
        <v>Solar Photovoltaic</v>
      </c>
      <c r="K258" s="4" t="str">
        <f>'[1]Class I-IA'!X258</f>
        <v>Yes</v>
      </c>
      <c r="L258" s="4" t="str">
        <f>'[1]Class I-IA'!Y258</f>
        <v>Yes</v>
      </c>
      <c r="M258" s="4" t="str">
        <f>'[1]Class I-IA'!Z258</f>
        <v>No</v>
      </c>
    </row>
    <row r="259" spans="1:13" x14ac:dyDescent="0.3">
      <c r="A259" s="4" t="str">
        <f>'[1]Class I-IA'!A259</f>
        <v>2022-00047</v>
      </c>
      <c r="B259" s="4" t="str">
        <f>'[1]Class I-IA'!B259</f>
        <v>Approved</v>
      </c>
      <c r="C259" s="5">
        <f>IF(ISBLANK('[1]Class I-IA'!F259),"NA",'[1]Class I-IA'!F259)</f>
        <v>44673</v>
      </c>
      <c r="D259" s="4" t="str">
        <f>IF(ISBLANK('[1]Class I-IA'!P259),"",'[1]Class I-IA'!P259)</f>
        <v>GEN4291</v>
      </c>
      <c r="E259" s="4" t="str">
        <f>'[1]Class I-IA'!G259</f>
        <v>Caribou Solar Power LLC</v>
      </c>
      <c r="F259" s="4" t="str">
        <f>'[1]Class I-IA'!I259</f>
        <v>Caribou</v>
      </c>
      <c r="G259" s="4" t="str">
        <f>'[1]Class I-IA'!J259</f>
        <v>ME</v>
      </c>
      <c r="H259" s="4" t="str">
        <f>'[1]Class I-IA'!L259</f>
        <v>Versant Power</v>
      </c>
      <c r="I259" s="6">
        <f>'[1]Class I-IA'!N259</f>
        <v>4.875</v>
      </c>
      <c r="J259" s="4" t="str">
        <f>'[1]Class I-IA'!M259</f>
        <v>Solar Photovoltaic</v>
      </c>
      <c r="K259" s="4" t="str">
        <f>'[1]Class I-IA'!X259</f>
        <v>Yes</v>
      </c>
      <c r="L259" s="4" t="str">
        <f>'[1]Class I-IA'!Y259</f>
        <v>Yes</v>
      </c>
      <c r="M259" s="4" t="str">
        <f>'[1]Class I-IA'!Z259</f>
        <v>No</v>
      </c>
    </row>
    <row r="260" spans="1:13" x14ac:dyDescent="0.3">
      <c r="A260" s="4" t="str">
        <f>'[1]Class I-IA'!A260</f>
        <v>2020-00327</v>
      </c>
      <c r="B260" s="4" t="str">
        <f>'[1]Class I-IA'!B260</f>
        <v>Approved</v>
      </c>
      <c r="C260" s="5">
        <f>IF(ISBLANK('[1]Class I-IA'!F260),"NA",'[1]Class I-IA'!F260)</f>
        <v>44693</v>
      </c>
      <c r="D260" s="4" t="str">
        <f>IF(ISBLANK('[1]Class I-IA'!P260),"",'[1]Class I-IA'!P260)</f>
        <v>MSS71757</v>
      </c>
      <c r="E260" s="4" t="str">
        <f>'[1]Class I-IA'!G260</f>
        <v>Maine DG Holding - Monmouth</v>
      </c>
      <c r="F260" s="4" t="str">
        <f>'[1]Class I-IA'!I260</f>
        <v>Monmouth</v>
      </c>
      <c r="G260" s="4" t="str">
        <f>'[1]Class I-IA'!J260</f>
        <v>ME</v>
      </c>
      <c r="H260" s="4" t="str">
        <f>'[1]Class I-IA'!L260</f>
        <v>Central Maine Power Company</v>
      </c>
      <c r="I260" s="6">
        <f>'[1]Class I-IA'!N260</f>
        <v>4.95</v>
      </c>
      <c r="J260" s="4" t="str">
        <f>'[1]Class I-IA'!M260</f>
        <v>Solar Photovoltaic</v>
      </c>
      <c r="K260" s="4" t="str">
        <f>'[1]Class I-IA'!X260</f>
        <v>Yes</v>
      </c>
      <c r="L260" s="4" t="str">
        <f>'[1]Class I-IA'!Y260</f>
        <v>Yes</v>
      </c>
      <c r="M260" s="4" t="str">
        <f>'[1]Class I-IA'!Z260</f>
        <v>No</v>
      </c>
    </row>
    <row r="261" spans="1:13" x14ac:dyDescent="0.3">
      <c r="A261" s="4" t="str">
        <f>'[1]Class I-IA'!A261</f>
        <v>2020-00327</v>
      </c>
      <c r="B261" s="4" t="str">
        <f>'[1]Class I-IA'!B261</f>
        <v>Approved</v>
      </c>
      <c r="C261" s="5">
        <f>IF(ISBLANK('[1]Class I-IA'!F261),"NA",'[1]Class I-IA'!F261)</f>
        <v>44693</v>
      </c>
      <c r="D261" s="4" t="str">
        <f>IF(ISBLANK('[1]Class I-IA'!P261),"",'[1]Class I-IA'!P261)</f>
        <v>MSS71758</v>
      </c>
      <c r="E261" s="4" t="str">
        <f>'[1]Class I-IA'!G261</f>
        <v>Maine DG Holding - W Baldwin</v>
      </c>
      <c r="F261" s="4" t="str">
        <f>'[1]Class I-IA'!I261</f>
        <v>West Baldwin</v>
      </c>
      <c r="G261" s="4" t="str">
        <f>'[1]Class I-IA'!J261</f>
        <v>ME</v>
      </c>
      <c r="H261" s="4" t="str">
        <f>'[1]Class I-IA'!L261</f>
        <v>Central Maine Power Company</v>
      </c>
      <c r="I261" s="6">
        <f>'[1]Class I-IA'!N261</f>
        <v>4.95</v>
      </c>
      <c r="J261" s="4" t="str">
        <f>'[1]Class I-IA'!M261</f>
        <v>Solar Photovoltaic</v>
      </c>
      <c r="K261" s="4" t="str">
        <f>'[1]Class I-IA'!X261</f>
        <v>Yes</v>
      </c>
      <c r="L261" s="4" t="str">
        <f>'[1]Class I-IA'!Y261</f>
        <v>Yes</v>
      </c>
      <c r="M261" s="4" t="str">
        <f>'[1]Class I-IA'!Z261</f>
        <v>No</v>
      </c>
    </row>
    <row r="262" spans="1:13" x14ac:dyDescent="0.3">
      <c r="A262" s="4" t="str">
        <f>'[1]Class I-IA'!A262</f>
        <v>2020-00327</v>
      </c>
      <c r="B262" s="4" t="str">
        <f>'[1]Class I-IA'!B262</f>
        <v>Approved</v>
      </c>
      <c r="C262" s="5">
        <f>IF(ISBLANK('[1]Class I-IA'!F262),"NA",'[1]Class I-IA'!F262)</f>
        <v>44693</v>
      </c>
      <c r="D262" s="4" t="str">
        <f>IF(ISBLANK('[1]Class I-IA'!P262),"",'[1]Class I-IA'!P262)</f>
        <v>MSS71759</v>
      </c>
      <c r="E262" s="4" t="str">
        <f>'[1]Class I-IA'!G262</f>
        <v>Maine DG Holding - Augusta</v>
      </c>
      <c r="F262" s="4" t="str">
        <f>'[1]Class I-IA'!I262</f>
        <v>Augusta</v>
      </c>
      <c r="G262" s="4" t="str">
        <f>'[1]Class I-IA'!J262</f>
        <v>ME</v>
      </c>
      <c r="H262" s="4" t="str">
        <f>'[1]Class I-IA'!L262</f>
        <v>Central Maine Power Company</v>
      </c>
      <c r="I262" s="6">
        <f>'[1]Class I-IA'!N262</f>
        <v>2.4750000000000001</v>
      </c>
      <c r="J262" s="4" t="str">
        <f>'[1]Class I-IA'!M262</f>
        <v>Solar Photovoltaic</v>
      </c>
      <c r="K262" s="4" t="str">
        <f>'[1]Class I-IA'!X262</f>
        <v>Yes</v>
      </c>
      <c r="L262" s="4" t="str">
        <f>'[1]Class I-IA'!Y262</f>
        <v>Yes</v>
      </c>
      <c r="M262" s="4" t="str">
        <f>'[1]Class I-IA'!Z262</f>
        <v>No</v>
      </c>
    </row>
    <row r="263" spans="1:13" x14ac:dyDescent="0.3">
      <c r="A263" s="4" t="str">
        <f>'[1]Class I-IA'!A263</f>
        <v>2020-00327</v>
      </c>
      <c r="B263" s="4" t="str">
        <f>'[1]Class I-IA'!B263</f>
        <v>Approved</v>
      </c>
      <c r="C263" s="5">
        <f>IF(ISBLANK('[1]Class I-IA'!F263),"NA",'[1]Class I-IA'!F263)</f>
        <v>44693</v>
      </c>
      <c r="D263" s="4" t="str">
        <f>IF(ISBLANK('[1]Class I-IA'!P263),"",'[1]Class I-IA'!P263)</f>
        <v>MSS71884</v>
      </c>
      <c r="E263" s="4" t="str">
        <f>'[1]Class I-IA'!G263</f>
        <v>Town of Searsport</v>
      </c>
      <c r="F263" s="4" t="str">
        <f>'[1]Class I-IA'!I263</f>
        <v>Searsport</v>
      </c>
      <c r="G263" s="4" t="str">
        <f>'[1]Class I-IA'!J263</f>
        <v>ME</v>
      </c>
      <c r="H263" s="4" t="str">
        <f>'[1]Class I-IA'!L263</f>
        <v>Central Maine Power Company</v>
      </c>
      <c r="I263" s="6">
        <f>'[1]Class I-IA'!N263</f>
        <v>0.15</v>
      </c>
      <c r="J263" s="4" t="str">
        <f>'[1]Class I-IA'!M263</f>
        <v>Solar Photovoltaic</v>
      </c>
      <c r="K263" s="4" t="str">
        <f>'[1]Class I-IA'!X263</f>
        <v>Yes</v>
      </c>
      <c r="L263" s="4" t="str">
        <f>'[1]Class I-IA'!Y263</f>
        <v>Yes</v>
      </c>
      <c r="M263" s="4" t="str">
        <f>'[1]Class I-IA'!Z263</f>
        <v>No</v>
      </c>
    </row>
    <row r="264" spans="1:13" x14ac:dyDescent="0.3">
      <c r="A264" s="4" t="str">
        <f>'[1]Class I-IA'!A264</f>
        <v>2020-00327</v>
      </c>
      <c r="B264" s="4" t="str">
        <f>'[1]Class I-IA'!B264</f>
        <v>Approved</v>
      </c>
      <c r="C264" s="5">
        <f>IF(ISBLANK('[1]Class I-IA'!F264),"NA",'[1]Class I-IA'!F264)</f>
        <v>44693</v>
      </c>
      <c r="D264" s="4" t="str">
        <f>IF(ISBLANK('[1]Class I-IA'!P264),"",'[1]Class I-IA'!P264)</f>
        <v>MSS71913</v>
      </c>
      <c r="E264" s="4" t="str">
        <f>'[1]Class I-IA'!G264</f>
        <v>Re Sidney Rd Solar</v>
      </c>
      <c r="F264" s="4" t="str">
        <f>'[1]Class I-IA'!I264</f>
        <v>Sidney</v>
      </c>
      <c r="G264" s="4" t="str">
        <f>'[1]Class I-IA'!J264</f>
        <v>ME</v>
      </c>
      <c r="H264" s="4" t="str">
        <f>'[1]Class I-IA'!L264</f>
        <v>Central Maine Power Company</v>
      </c>
      <c r="I264" s="6">
        <f>'[1]Class I-IA'!N264</f>
        <v>2</v>
      </c>
      <c r="J264" s="4" t="str">
        <f>'[1]Class I-IA'!M264</f>
        <v>Solar Photovoltaic</v>
      </c>
      <c r="K264" s="4" t="str">
        <f>'[1]Class I-IA'!X264</f>
        <v>Yes</v>
      </c>
      <c r="L264" s="4" t="str">
        <f>'[1]Class I-IA'!Y264</f>
        <v>Yes</v>
      </c>
      <c r="M264" s="4" t="str">
        <f>'[1]Class I-IA'!Z264</f>
        <v>No</v>
      </c>
    </row>
    <row r="265" spans="1:13" x14ac:dyDescent="0.3">
      <c r="A265" s="4" t="str">
        <f>'[1]Class I-IA'!A265</f>
        <v>2020-00327</v>
      </c>
      <c r="B265" s="4" t="str">
        <f>'[1]Class I-IA'!B265</f>
        <v>Approved</v>
      </c>
      <c r="C265" s="5">
        <f>IF(ISBLANK('[1]Class I-IA'!F265),"NA",'[1]Class I-IA'!F265)</f>
        <v>44693</v>
      </c>
      <c r="D265" s="4" t="str">
        <f>IF(ISBLANK('[1]Class I-IA'!P265),"",'[1]Class I-IA'!P265)</f>
        <v>MSS71916</v>
      </c>
      <c r="E265" s="4" t="str">
        <f>'[1]Class I-IA'!G265</f>
        <v>Searsmont Rd Lincolnville</v>
      </c>
      <c r="F265" s="4" t="str">
        <f>'[1]Class I-IA'!I265</f>
        <v>Lincolnville</v>
      </c>
      <c r="G265" s="4" t="str">
        <f>'[1]Class I-IA'!J265</f>
        <v>ME</v>
      </c>
      <c r="H265" s="4" t="str">
        <f>'[1]Class I-IA'!L265</f>
        <v>Central Maine Power Company</v>
      </c>
      <c r="I265" s="6">
        <f>'[1]Class I-IA'!N265</f>
        <v>4</v>
      </c>
      <c r="J265" s="4" t="str">
        <f>'[1]Class I-IA'!M265</f>
        <v>Solar Photovoltaic</v>
      </c>
      <c r="K265" s="4" t="str">
        <f>'[1]Class I-IA'!X265</f>
        <v>Yes</v>
      </c>
      <c r="L265" s="4" t="str">
        <f>'[1]Class I-IA'!Y265</f>
        <v>Yes</v>
      </c>
      <c r="M265" s="4" t="str">
        <f>'[1]Class I-IA'!Z265</f>
        <v>No</v>
      </c>
    </row>
    <row r="266" spans="1:13" x14ac:dyDescent="0.3">
      <c r="A266" s="4" t="str">
        <f>'[1]Class I-IA'!A266</f>
        <v>2022-00132</v>
      </c>
      <c r="B266" s="4" t="str">
        <f>'[1]Class I-IA'!B266</f>
        <v>Approved</v>
      </c>
      <c r="C266" s="5">
        <f>IF(ISBLANK('[1]Class I-IA'!F266),"NA",'[1]Class I-IA'!F266)</f>
        <v>44879</v>
      </c>
      <c r="D266" s="4" t="str">
        <f>IF(ISBLANK('[1]Class I-IA'!P266),"",'[1]Class I-IA'!P266)</f>
        <v>NON182184</v>
      </c>
      <c r="E266" s="4" t="str">
        <f>'[1]Class I-IA'!G266</f>
        <v>Enfield Facility</v>
      </c>
      <c r="F266" s="4" t="str">
        <f>'[1]Class I-IA'!I266</f>
        <v>Enfield</v>
      </c>
      <c r="G266" s="4" t="str">
        <f>'[1]Class I-IA'!J266</f>
        <v>ME</v>
      </c>
      <c r="H266" s="4" t="str">
        <f>'[1]Class I-IA'!L266</f>
        <v>Pleasant River Lumber Company - Enfield</v>
      </c>
      <c r="I266" s="6" t="str">
        <f>'[1]Class I-IA'!N266</f>
        <v>NA</v>
      </c>
      <c r="J266" s="4" t="str">
        <f>'[1]Class I-IA'!M266</f>
        <v>Biomass</v>
      </c>
      <c r="K266" s="4" t="str">
        <f>'[1]Class I-IA'!X266</f>
        <v>No</v>
      </c>
      <c r="L266" s="4" t="str">
        <f>'[1]Class I-IA'!Y266</f>
        <v>No</v>
      </c>
      <c r="M266" s="4" t="str">
        <f>'[1]Class I-IA'!Z266</f>
        <v>Yes</v>
      </c>
    </row>
    <row r="267" spans="1:13" x14ac:dyDescent="0.3">
      <c r="A267" s="4" t="str">
        <f>'[1]Class I-IA'!A267</f>
        <v>2022-00140</v>
      </c>
      <c r="B267" s="4" t="str">
        <f>'[1]Class I-IA'!B267</f>
        <v>Approved</v>
      </c>
      <c r="C267" s="5">
        <f>IF(ISBLANK('[1]Class I-IA'!F267),"NA",'[1]Class I-IA'!F267)</f>
        <v>44736</v>
      </c>
      <c r="D267" s="4" t="str">
        <f>IF(ISBLANK('[1]Class I-IA'!P267),"",'[1]Class I-IA'!P267)</f>
        <v>NON164870</v>
      </c>
      <c r="E267" s="4" t="str">
        <f>'[1]Class I-IA'!G267</f>
        <v>NextGrid Mangrove</v>
      </c>
      <c r="F267" s="4" t="str">
        <f>'[1]Class I-IA'!I267</f>
        <v>Lewiston</v>
      </c>
      <c r="G267" s="4" t="str">
        <f>'[1]Class I-IA'!J267</f>
        <v>ME</v>
      </c>
      <c r="H267" s="4" t="str">
        <f>'[1]Class I-IA'!L267</f>
        <v>NextGrid Mangrove, LLC</v>
      </c>
      <c r="I267" s="6">
        <f>'[1]Class I-IA'!N267</f>
        <v>4</v>
      </c>
      <c r="J267" s="4" t="str">
        <f>'[1]Class I-IA'!M267</f>
        <v>Solar Photovoltaic</v>
      </c>
      <c r="K267" s="4" t="str">
        <f>'[1]Class I-IA'!X267</f>
        <v>Yes</v>
      </c>
      <c r="L267" s="4" t="str">
        <f>'[1]Class I-IA'!Y267</f>
        <v>Yes</v>
      </c>
      <c r="M267" s="4" t="str">
        <f>'[1]Class I-IA'!Z267</f>
        <v>No</v>
      </c>
    </row>
    <row r="268" spans="1:13" x14ac:dyDescent="0.3">
      <c r="A268" s="4" t="str">
        <f>'[1]Class I-IA'!A268</f>
        <v>2022-00168</v>
      </c>
      <c r="B268" s="4" t="str">
        <f>'[1]Class I-IA'!B268</f>
        <v>Withdrawn</v>
      </c>
      <c r="C268" s="5" t="str">
        <f>IF(ISBLANK('[1]Class I-IA'!F268),"NA",'[1]Class I-IA'!F268)</f>
        <v>NA</v>
      </c>
      <c r="D268" s="4" t="str">
        <f>IF(ISBLANK('[1]Class I-IA'!P268),"",'[1]Class I-IA'!P268)</f>
        <v>NON32800</v>
      </c>
      <c r="E268" s="4" t="str">
        <f>'[1]Class I-IA'!G268</f>
        <v>ND OTM - Boiler #6</v>
      </c>
      <c r="F268" s="4" t="str">
        <f>'[1]Class I-IA'!I268</f>
        <v>Old Town</v>
      </c>
      <c r="G268" s="4" t="str">
        <f>'[1]Class I-IA'!J268</f>
        <v>ME</v>
      </c>
      <c r="H268" s="4" t="str">
        <f>'[1]Class I-IA'!L268</f>
        <v>ND OTM LLC</v>
      </c>
      <c r="I268" s="6" t="str">
        <f>'[1]Class I-IA'!N268</f>
        <v>NA</v>
      </c>
      <c r="J268" s="4" t="str">
        <f>'[1]Class I-IA'!M268</f>
        <v>Biomass</v>
      </c>
      <c r="K268" s="4" t="str">
        <f>'[1]Class I-IA'!X268</f>
        <v>No</v>
      </c>
      <c r="L268" s="4" t="str">
        <f>'[1]Class I-IA'!Y268</f>
        <v>No</v>
      </c>
      <c r="M268" s="4" t="str">
        <f>'[1]Class I-IA'!Z268</f>
        <v>Yes</v>
      </c>
    </row>
    <row r="269" spans="1:13" x14ac:dyDescent="0.3">
      <c r="A269" s="4" t="str">
        <f>'[1]Class I-IA'!A269</f>
        <v>2022-00176</v>
      </c>
      <c r="B269" s="4" t="str">
        <f>'[1]Class I-IA'!B269</f>
        <v>Approved</v>
      </c>
      <c r="C269" s="5">
        <f>IF(ISBLANK('[1]Class I-IA'!F269),"NA",'[1]Class I-IA'!F269)</f>
        <v>44736</v>
      </c>
      <c r="D269" s="4" t="str">
        <f>IF(ISBLANK('[1]Class I-IA'!P269),"",'[1]Class I-IA'!P269)</f>
        <v>NON164150</v>
      </c>
      <c r="E269" s="4" t="str">
        <f>'[1]Class I-IA'!G269</f>
        <v>NextGrid Peppertree</v>
      </c>
      <c r="F269" s="4" t="str">
        <f>'[1]Class I-IA'!I269</f>
        <v>Poland</v>
      </c>
      <c r="G269" s="4" t="str">
        <f>'[1]Class I-IA'!J269</f>
        <v>ME</v>
      </c>
      <c r="H269" s="4" t="str">
        <f>'[1]Class I-IA'!L269</f>
        <v>NextGrid Peppertree, LLC</v>
      </c>
      <c r="I269" s="6">
        <f>'[1]Class I-IA'!N269</f>
        <v>4.875</v>
      </c>
      <c r="J269" s="4" t="str">
        <f>'[1]Class I-IA'!M269</f>
        <v>Solar Photovoltaic</v>
      </c>
      <c r="K269" s="4" t="str">
        <f>'[1]Class I-IA'!X269</f>
        <v>Yes</v>
      </c>
      <c r="L269" s="4" t="str">
        <f>'[1]Class I-IA'!Y269</f>
        <v>Yes</v>
      </c>
      <c r="M269" s="4" t="str">
        <f>'[1]Class I-IA'!Z269</f>
        <v>No</v>
      </c>
    </row>
    <row r="270" spans="1:13" x14ac:dyDescent="0.3">
      <c r="A270" s="4" t="str">
        <f>'[1]Class I-IA'!A270</f>
        <v>2022-00177</v>
      </c>
      <c r="B270" s="4" t="str">
        <f>'[1]Class I-IA'!B270</f>
        <v>Approved</v>
      </c>
      <c r="C270" s="5">
        <f>IF(ISBLANK('[1]Class I-IA'!F270),"NA",'[1]Class I-IA'!F270)</f>
        <v>44736</v>
      </c>
      <c r="D270" s="4" t="str">
        <f>IF(ISBLANK('[1]Class I-IA'!P270),"",'[1]Class I-IA'!P270)</f>
        <v>NON164869</v>
      </c>
      <c r="E270" s="4" t="str">
        <f>'[1]Class I-IA'!G270</f>
        <v>NextGrid Cliffrose</v>
      </c>
      <c r="F270" s="4" t="str">
        <f>'[1]Class I-IA'!I270</f>
        <v>Lewiston</v>
      </c>
      <c r="G270" s="4" t="str">
        <f>'[1]Class I-IA'!J270</f>
        <v>ME</v>
      </c>
      <c r="H270" s="4" t="str">
        <f>'[1]Class I-IA'!L270</f>
        <v>NextGrid Cliffrose, LLC</v>
      </c>
      <c r="I270" s="6">
        <f>'[1]Class I-IA'!N270</f>
        <v>2</v>
      </c>
      <c r="J270" s="4" t="str">
        <f>'[1]Class I-IA'!M270</f>
        <v>Solar Photovoltaic</v>
      </c>
      <c r="K270" s="4" t="str">
        <f>'[1]Class I-IA'!X270</f>
        <v>Yes</v>
      </c>
      <c r="L270" s="4" t="str">
        <f>'[1]Class I-IA'!Y270</f>
        <v>Yes</v>
      </c>
      <c r="M270" s="4" t="str">
        <f>'[1]Class I-IA'!Z270</f>
        <v>No</v>
      </c>
    </row>
    <row r="271" spans="1:13" x14ac:dyDescent="0.3">
      <c r="A271" s="4" t="str">
        <f>'[1]Class I-IA'!A271</f>
        <v>2022-00179</v>
      </c>
      <c r="B271" s="4" t="str">
        <f>'[1]Class I-IA'!B271</f>
        <v>Revoked</v>
      </c>
      <c r="C271" s="5">
        <f>IF(ISBLANK('[1]Class I-IA'!F271),"NA",'[1]Class I-IA'!F271)</f>
        <v>44768</v>
      </c>
      <c r="D271" s="4" t="str">
        <f>IF(ISBLANK('[1]Class I-IA'!P271),"",'[1]Class I-IA'!P271)</f>
        <v>NON170053</v>
      </c>
      <c r="E271" s="4" t="str">
        <f>'[1]Class I-IA'!G271</f>
        <v>Livermore Falls CSG, LLC</v>
      </c>
      <c r="F271" s="4" t="str">
        <f>'[1]Class I-IA'!I271</f>
        <v>Livermore Falls</v>
      </c>
      <c r="G271" s="4" t="str">
        <f>'[1]Class I-IA'!J271</f>
        <v>ME</v>
      </c>
      <c r="H271" s="4" t="str">
        <f>'[1]Class I-IA'!L271</f>
        <v>Nexamp, Inc</v>
      </c>
      <c r="I271" s="6">
        <f>'[1]Class I-IA'!N271</f>
        <v>3.25</v>
      </c>
      <c r="J271" s="4" t="str">
        <f>'[1]Class I-IA'!M271</f>
        <v>Solar Photovoltaic</v>
      </c>
      <c r="K271" s="4" t="str">
        <f>'[1]Class I-IA'!X271</f>
        <v>Yes</v>
      </c>
      <c r="L271" s="4" t="str">
        <f>'[1]Class I-IA'!Y271</f>
        <v>Yes</v>
      </c>
      <c r="M271" s="4" t="str">
        <f>'[1]Class I-IA'!Z271</f>
        <v>No</v>
      </c>
    </row>
    <row r="272" spans="1:13" x14ac:dyDescent="0.3">
      <c r="A272" s="4" t="str">
        <f>'[1]Class I-IA'!A272</f>
        <v>2020-00327</v>
      </c>
      <c r="B272" s="4" t="str">
        <f>'[1]Class I-IA'!B272</f>
        <v>Approved</v>
      </c>
      <c r="C272" s="5">
        <f>IF(ISBLANK('[1]Class I-IA'!F272),"NA",'[1]Class I-IA'!F272)</f>
        <v>44743</v>
      </c>
      <c r="D272" s="4" t="str">
        <f>IF(ISBLANK('[1]Class I-IA'!P272),"",'[1]Class I-IA'!P272)</f>
        <v>MSS71755</v>
      </c>
      <c r="E272" s="4" t="str">
        <f>'[1]Class I-IA'!G272</f>
        <v>New Gen Ventures_Yarmouth</v>
      </c>
      <c r="F272" s="4" t="str">
        <f>'[1]Class I-IA'!I272</f>
        <v>Yarmouth</v>
      </c>
      <c r="G272" s="4" t="str">
        <f>'[1]Class I-IA'!J272</f>
        <v>ME</v>
      </c>
      <c r="H272" s="4" t="str">
        <f>'[1]Class I-IA'!L272</f>
        <v>Central Maine Power Company</v>
      </c>
      <c r="I272" s="6">
        <f>'[1]Class I-IA'!N272</f>
        <v>3.4000000000000002E-2</v>
      </c>
      <c r="J272" s="4" t="str">
        <f>'[1]Class I-IA'!M272</f>
        <v>Solar Photovoltaic</v>
      </c>
      <c r="K272" s="4" t="str">
        <f>'[1]Class I-IA'!X272</f>
        <v>Yes</v>
      </c>
      <c r="L272" s="4" t="str">
        <f>'[1]Class I-IA'!Y272</f>
        <v>Yes</v>
      </c>
      <c r="M272" s="4" t="str">
        <f>'[1]Class I-IA'!Z272</f>
        <v>No</v>
      </c>
    </row>
    <row r="273" spans="1:13" x14ac:dyDescent="0.3">
      <c r="A273" s="4" t="str">
        <f>'[1]Class I-IA'!A273</f>
        <v>2020-00327</v>
      </c>
      <c r="B273" s="4" t="str">
        <f>'[1]Class I-IA'!B273</f>
        <v>Approved</v>
      </c>
      <c r="C273" s="5">
        <f>IF(ISBLANK('[1]Class I-IA'!F273),"NA",'[1]Class I-IA'!F273)</f>
        <v>44743</v>
      </c>
      <c r="D273" s="4" t="str">
        <f>IF(ISBLANK('[1]Class I-IA'!P273),"",'[1]Class I-IA'!P273)</f>
        <v>MSS71948</v>
      </c>
      <c r="E273" s="4" t="str">
        <f>'[1]Class I-IA'!G273</f>
        <v>City of S Portland Rec</v>
      </c>
      <c r="F273" s="4" t="str">
        <f>'[1]Class I-IA'!I273</f>
        <v>South Portland</v>
      </c>
      <c r="G273" s="4" t="str">
        <f>'[1]Class I-IA'!J273</f>
        <v>ME</v>
      </c>
      <c r="H273" s="4" t="str">
        <f>'[1]Class I-IA'!L273</f>
        <v>Central Maine Power Company</v>
      </c>
      <c r="I273" s="6">
        <f>'[1]Class I-IA'!N273</f>
        <v>0.16600000000000001</v>
      </c>
      <c r="J273" s="4" t="str">
        <f>'[1]Class I-IA'!M273</f>
        <v>Solar Photovoltaic</v>
      </c>
      <c r="K273" s="4" t="str">
        <f>'[1]Class I-IA'!X273</f>
        <v>Yes</v>
      </c>
      <c r="L273" s="4" t="str">
        <f>'[1]Class I-IA'!Y273</f>
        <v>Yes</v>
      </c>
      <c r="M273" s="4" t="str">
        <f>'[1]Class I-IA'!Z273</f>
        <v>No</v>
      </c>
    </row>
    <row r="274" spans="1:13" x14ac:dyDescent="0.3">
      <c r="A274" s="4" t="str">
        <f>'[1]Class I-IA'!A274</f>
        <v>2020-00327</v>
      </c>
      <c r="B274" s="4" t="str">
        <f>'[1]Class I-IA'!B274</f>
        <v>Approved</v>
      </c>
      <c r="C274" s="5">
        <f>IF(ISBLANK('[1]Class I-IA'!F274),"NA",'[1]Class I-IA'!F274)</f>
        <v>44743</v>
      </c>
      <c r="D274" s="4" t="str">
        <f>IF(ISBLANK('[1]Class I-IA'!P274),"",'[1]Class I-IA'!P274)</f>
        <v>MSS71949</v>
      </c>
      <c r="E274" s="4" t="str">
        <f>'[1]Class I-IA'!G274</f>
        <v>Church Hill_Augusta</v>
      </c>
      <c r="F274" s="4" t="str">
        <f>'[1]Class I-IA'!I274</f>
        <v>Augusta</v>
      </c>
      <c r="G274" s="4" t="str">
        <f>'[1]Class I-IA'!J274</f>
        <v>ME</v>
      </c>
      <c r="H274" s="4" t="str">
        <f>'[1]Class I-IA'!L274</f>
        <v>Central Maine Power Company</v>
      </c>
      <c r="I274" s="6">
        <f>'[1]Class I-IA'!N274</f>
        <v>3.75</v>
      </c>
      <c r="J274" s="4" t="str">
        <f>'[1]Class I-IA'!M274</f>
        <v>Solar Photovoltaic</v>
      </c>
      <c r="K274" s="4" t="str">
        <f>'[1]Class I-IA'!X274</f>
        <v>Yes</v>
      </c>
      <c r="L274" s="4" t="str">
        <f>'[1]Class I-IA'!Y274</f>
        <v>Yes</v>
      </c>
      <c r="M274" s="4" t="str">
        <f>'[1]Class I-IA'!Z274</f>
        <v>No</v>
      </c>
    </row>
    <row r="275" spans="1:13" x14ac:dyDescent="0.3">
      <c r="A275" s="4" t="str">
        <f>'[1]Class I-IA'!A275</f>
        <v>2020-00327</v>
      </c>
      <c r="B275" s="4" t="str">
        <f>'[1]Class I-IA'!B275</f>
        <v>Approved</v>
      </c>
      <c r="C275" s="5">
        <f>IF(ISBLANK('[1]Class I-IA'!F275),"NA",'[1]Class I-IA'!F275)</f>
        <v>44743</v>
      </c>
      <c r="D275" s="4" t="str">
        <f>IF(ISBLANK('[1]Class I-IA'!P275),"",'[1]Class I-IA'!P275)</f>
        <v>MSS71950</v>
      </c>
      <c r="E275" s="4" t="str">
        <f>'[1]Class I-IA'!G275</f>
        <v>Biddeford Morin St Solar</v>
      </c>
      <c r="F275" s="4" t="str">
        <f>'[1]Class I-IA'!I275</f>
        <v>Biddeford</v>
      </c>
      <c r="G275" s="4" t="str">
        <f>'[1]Class I-IA'!J275</f>
        <v>ME</v>
      </c>
      <c r="H275" s="4" t="str">
        <f>'[1]Class I-IA'!L275</f>
        <v>Central Maine Power Company</v>
      </c>
      <c r="I275" s="6">
        <f>'[1]Class I-IA'!N275</f>
        <v>0.7</v>
      </c>
      <c r="J275" s="4" t="str">
        <f>'[1]Class I-IA'!M275</f>
        <v>Solar Photovoltaic</v>
      </c>
      <c r="K275" s="4" t="str">
        <f>'[1]Class I-IA'!X275</f>
        <v>Yes</v>
      </c>
      <c r="L275" s="4" t="str">
        <f>'[1]Class I-IA'!Y275</f>
        <v>Yes</v>
      </c>
      <c r="M275" s="4" t="str">
        <f>'[1]Class I-IA'!Z275</f>
        <v>No</v>
      </c>
    </row>
    <row r="276" spans="1:13" x14ac:dyDescent="0.3">
      <c r="A276" s="4" t="str">
        <f>'[1]Class I-IA'!A276</f>
        <v>2020-00327</v>
      </c>
      <c r="B276" s="4" t="str">
        <f>'[1]Class I-IA'!B276</f>
        <v>Approved</v>
      </c>
      <c r="C276" s="5">
        <f>IF(ISBLANK('[1]Class I-IA'!F276),"NA",'[1]Class I-IA'!F276)</f>
        <v>44743</v>
      </c>
      <c r="D276" s="4" t="str">
        <f>IF(ISBLANK('[1]Class I-IA'!P276),"",'[1]Class I-IA'!P276)</f>
        <v>MSS71951</v>
      </c>
      <c r="E276" s="4" t="str">
        <f>'[1]Class I-IA'!G276</f>
        <v>FSS Inc.</v>
      </c>
      <c r="F276" s="4" t="str">
        <f>'[1]Class I-IA'!I276</f>
        <v>Belfast</v>
      </c>
      <c r="G276" s="4" t="str">
        <f>'[1]Class I-IA'!J276</f>
        <v>ME</v>
      </c>
      <c r="H276" s="4" t="str">
        <f>'[1]Class I-IA'!L276</f>
        <v>Central Maine Power Company</v>
      </c>
      <c r="I276" s="6">
        <f>'[1]Class I-IA'!N276</f>
        <v>0.26</v>
      </c>
      <c r="J276" s="4" t="str">
        <f>'[1]Class I-IA'!M276</f>
        <v>Solar Photovoltaic</v>
      </c>
      <c r="K276" s="4" t="str">
        <f>'[1]Class I-IA'!X276</f>
        <v>Yes</v>
      </c>
      <c r="L276" s="4" t="str">
        <f>'[1]Class I-IA'!Y276</f>
        <v>Yes</v>
      </c>
      <c r="M276" s="4" t="str">
        <f>'[1]Class I-IA'!Z276</f>
        <v>No</v>
      </c>
    </row>
    <row r="277" spans="1:13" x14ac:dyDescent="0.3">
      <c r="A277" s="4" t="str">
        <f>'[1]Class I-IA'!A277</f>
        <v>2020-00327</v>
      </c>
      <c r="B277" s="4" t="str">
        <f>'[1]Class I-IA'!B277</f>
        <v>Approved</v>
      </c>
      <c r="C277" s="5">
        <f>IF(ISBLANK('[1]Class I-IA'!F277),"NA",'[1]Class I-IA'!F277)</f>
        <v>44743</v>
      </c>
      <c r="D277" s="4" t="str">
        <f>IF(ISBLANK('[1]Class I-IA'!P277),"",'[1]Class I-IA'!P277)</f>
        <v>MSS71981</v>
      </c>
      <c r="E277" s="4" t="str">
        <f>'[1]Class I-IA'!G277</f>
        <v>City of S Portland Transfer</v>
      </c>
      <c r="F277" s="4" t="str">
        <f>'[1]Class I-IA'!I277</f>
        <v>South Portland</v>
      </c>
      <c r="G277" s="4" t="str">
        <f>'[1]Class I-IA'!J277</f>
        <v>ME</v>
      </c>
      <c r="H277" s="4" t="str">
        <f>'[1]Class I-IA'!L277</f>
        <v>Central Maine Power Company</v>
      </c>
      <c r="I277" s="6">
        <f>'[1]Class I-IA'!N277</f>
        <v>4</v>
      </c>
      <c r="J277" s="4" t="str">
        <f>'[1]Class I-IA'!M277</f>
        <v>Solar Photovoltaic</v>
      </c>
      <c r="K277" s="4" t="str">
        <f>'[1]Class I-IA'!X277</f>
        <v>Yes</v>
      </c>
      <c r="L277" s="4" t="str">
        <f>'[1]Class I-IA'!Y277</f>
        <v>Yes</v>
      </c>
      <c r="M277" s="4" t="str">
        <f>'[1]Class I-IA'!Z277</f>
        <v>No</v>
      </c>
    </row>
    <row r="278" spans="1:13" x14ac:dyDescent="0.3">
      <c r="A278" s="4" t="str">
        <f>'[1]Class I-IA'!A278</f>
        <v>2022-00205</v>
      </c>
      <c r="B278" s="4" t="str">
        <f>'[1]Class I-IA'!B278</f>
        <v>Revoked</v>
      </c>
      <c r="C278" s="5">
        <f>IF(ISBLANK('[1]Class I-IA'!F278),"NA",'[1]Class I-IA'!F278)</f>
        <v>44760</v>
      </c>
      <c r="D278" s="4" t="str">
        <f>IF(ISBLANK('[1]Class I-IA'!P278),"",'[1]Class I-IA'!P278)</f>
        <v>NON172937</v>
      </c>
      <c r="E278" s="4" t="str">
        <f>'[1]Class I-IA'!G278</f>
        <v>Market Street Gardiner Solar</v>
      </c>
      <c r="F278" s="4" t="str">
        <f>'[1]Class I-IA'!I278</f>
        <v>Gardiner</v>
      </c>
      <c r="G278" s="4" t="str">
        <f>'[1]Class I-IA'!J278</f>
        <v>ME</v>
      </c>
      <c r="H278" s="4" t="str">
        <f>'[1]Class I-IA'!L278</f>
        <v>Market Street Gardiner Solar, LLC</v>
      </c>
      <c r="I278" s="6">
        <f>'[1]Class I-IA'!N278</f>
        <v>3.25</v>
      </c>
      <c r="J278" s="4" t="str">
        <f>'[1]Class I-IA'!M278</f>
        <v>Solar Photovoltaic</v>
      </c>
      <c r="K278" s="4" t="str">
        <f>'[1]Class I-IA'!X278</f>
        <v>Yes</v>
      </c>
      <c r="L278" s="4" t="str">
        <f>'[1]Class I-IA'!Y278</f>
        <v>Yes</v>
      </c>
      <c r="M278" s="4" t="str">
        <f>'[1]Class I-IA'!Z278</f>
        <v>No</v>
      </c>
    </row>
    <row r="279" spans="1:13" x14ac:dyDescent="0.3">
      <c r="A279" s="4" t="str">
        <f>'[1]Class I-IA'!A279</f>
        <v>2022-00206</v>
      </c>
      <c r="B279" s="4" t="str">
        <f>'[1]Class I-IA'!B279</f>
        <v>Approved</v>
      </c>
      <c r="C279" s="5">
        <f>IF(ISBLANK('[1]Class I-IA'!F279),"NA",'[1]Class I-IA'!F279)</f>
        <v>44760</v>
      </c>
      <c r="D279" s="4" t="str">
        <f>IF(ISBLANK('[1]Class I-IA'!P279),"",'[1]Class I-IA'!P279)</f>
        <v>NON172938</v>
      </c>
      <c r="E279" s="4" t="str">
        <f>'[1]Class I-IA'!G279</f>
        <v>Church Hill Road Augusta Solar Facility</v>
      </c>
      <c r="F279" s="4" t="str">
        <f>'[1]Class I-IA'!I279</f>
        <v>Augusta</v>
      </c>
      <c r="G279" s="4" t="str">
        <f>'[1]Class I-IA'!J279</f>
        <v>ME</v>
      </c>
      <c r="H279" s="4" t="str">
        <f>'[1]Class I-IA'!L279</f>
        <v>Church Hill Road Augusta Solar, LLC</v>
      </c>
      <c r="I279" s="6">
        <f>'[1]Class I-IA'!N279</f>
        <v>3.75</v>
      </c>
      <c r="J279" s="4" t="str">
        <f>'[1]Class I-IA'!M279</f>
        <v>Solar Photovoltaic</v>
      </c>
      <c r="K279" s="4" t="str">
        <f>'[1]Class I-IA'!X279</f>
        <v>Yes</v>
      </c>
      <c r="L279" s="4" t="str">
        <f>'[1]Class I-IA'!Y279</f>
        <v>Yes</v>
      </c>
      <c r="M279" s="4" t="str">
        <f>'[1]Class I-IA'!Z279</f>
        <v>No</v>
      </c>
    </row>
    <row r="280" spans="1:13" x14ac:dyDescent="0.3">
      <c r="A280" s="4" t="str">
        <f>'[1]Class I-IA'!A280</f>
        <v>2022-00209</v>
      </c>
      <c r="B280" s="4" t="str">
        <f>'[1]Class I-IA'!B280</f>
        <v>Approved</v>
      </c>
      <c r="C280" s="5">
        <f>IF(ISBLANK('[1]Class I-IA'!F280),"NA",'[1]Class I-IA'!F280)</f>
        <v>44760</v>
      </c>
      <c r="D280" s="4" t="str">
        <f>IF(ISBLANK('[1]Class I-IA'!P280),"",'[1]Class I-IA'!P280)</f>
        <v>NON164261</v>
      </c>
      <c r="E280" s="4" t="str">
        <f>'[1]Class I-IA'!G280</f>
        <v>Searsmont Road Lincolnville Solar Facility</v>
      </c>
      <c r="F280" s="4" t="str">
        <f>'[1]Class I-IA'!I280</f>
        <v>Lincolnville</v>
      </c>
      <c r="G280" s="4" t="str">
        <f>'[1]Class I-IA'!J280</f>
        <v>ME</v>
      </c>
      <c r="H280" s="4" t="str">
        <f>'[1]Class I-IA'!L280</f>
        <v>Searsmont Road Lincolnville Solar, LLC</v>
      </c>
      <c r="I280" s="6">
        <f>'[1]Class I-IA'!N280</f>
        <v>4</v>
      </c>
      <c r="J280" s="4" t="str">
        <f>'[1]Class I-IA'!M280</f>
        <v>Solar Photovoltaic</v>
      </c>
      <c r="K280" s="4" t="str">
        <f>'[1]Class I-IA'!X280</f>
        <v>Yes</v>
      </c>
      <c r="L280" s="4" t="str">
        <f>'[1]Class I-IA'!Y280</f>
        <v>Yes</v>
      </c>
      <c r="M280" s="4" t="str">
        <f>'[1]Class I-IA'!Z280</f>
        <v>No</v>
      </c>
    </row>
    <row r="281" spans="1:13" x14ac:dyDescent="0.3">
      <c r="A281" s="4" t="str">
        <f>'[1]Class I-IA'!A281</f>
        <v>2020-00327</v>
      </c>
      <c r="B281" s="4" t="str">
        <f>'[1]Class I-IA'!B281</f>
        <v>Approved</v>
      </c>
      <c r="C281" s="5">
        <f>IF(ISBLANK('[1]Class I-IA'!F281),"NA",'[1]Class I-IA'!F281)</f>
        <v>44778</v>
      </c>
      <c r="D281" s="4" t="str">
        <f>IF(ISBLANK('[1]Class I-IA'!P281),"",'[1]Class I-IA'!P281)</f>
        <v>MSS71982</v>
      </c>
      <c r="E281" s="4" t="str">
        <f>'[1]Class I-IA'!G281</f>
        <v>Littlefield Solar LLC</v>
      </c>
      <c r="F281" s="4" t="str">
        <f>'[1]Class I-IA'!I281</f>
        <v>Wells</v>
      </c>
      <c r="G281" s="4" t="str">
        <f>'[1]Class I-IA'!J281</f>
        <v>ME</v>
      </c>
      <c r="H281" s="4" t="str">
        <f>'[1]Class I-IA'!L281</f>
        <v>Central Maine Power Company</v>
      </c>
      <c r="I281" s="6">
        <f>'[1]Class I-IA'!N281</f>
        <v>4.9000000000000004</v>
      </c>
      <c r="J281" s="4" t="str">
        <f>'[1]Class I-IA'!M281</f>
        <v>Solar Photovoltaic</v>
      </c>
      <c r="K281" s="4" t="str">
        <f>'[1]Class I-IA'!X281</f>
        <v>Yes</v>
      </c>
      <c r="L281" s="4" t="str">
        <f>'[1]Class I-IA'!Y281</f>
        <v>Yes</v>
      </c>
      <c r="M281" s="4" t="str">
        <f>'[1]Class I-IA'!Z281</f>
        <v>No</v>
      </c>
    </row>
    <row r="282" spans="1:13" x14ac:dyDescent="0.3">
      <c r="A282" s="4" t="str">
        <f>'[1]Class I-IA'!A282</f>
        <v>2020-00327</v>
      </c>
      <c r="B282" s="4" t="str">
        <f>'[1]Class I-IA'!B282</f>
        <v>Approved</v>
      </c>
      <c r="C282" s="5">
        <f>IF(ISBLANK('[1]Class I-IA'!F282),"NA",'[1]Class I-IA'!F282)</f>
        <v>44778</v>
      </c>
      <c r="D282" s="4" t="str">
        <f>IF(ISBLANK('[1]Class I-IA'!P282),"",'[1]Class I-IA'!P282)</f>
        <v>MSS73161</v>
      </c>
      <c r="E282" s="4" t="str">
        <f>'[1]Class I-IA'!G282</f>
        <v>New Gen Ventures_Freeport</v>
      </c>
      <c r="F282" s="4" t="str">
        <f>'[1]Class I-IA'!I282</f>
        <v xml:space="preserve">Freeport </v>
      </c>
      <c r="G282" s="4" t="str">
        <f>'[1]Class I-IA'!J282</f>
        <v>ME</v>
      </c>
      <c r="H282" s="4" t="str">
        <f>'[1]Class I-IA'!L282</f>
        <v>Central Maine Power Company</v>
      </c>
      <c r="I282" s="6">
        <f>'[1]Class I-IA'!N282</f>
        <v>3.5999999999999997E-2</v>
      </c>
      <c r="J282" s="4" t="str">
        <f>'[1]Class I-IA'!M282</f>
        <v>Solar Photovoltaic</v>
      </c>
      <c r="K282" s="4" t="str">
        <f>'[1]Class I-IA'!X282</f>
        <v>Yes</v>
      </c>
      <c r="L282" s="4" t="str">
        <f>'[1]Class I-IA'!Y282</f>
        <v>Yes</v>
      </c>
      <c r="M282" s="4" t="str">
        <f>'[1]Class I-IA'!Z282</f>
        <v>No</v>
      </c>
    </row>
    <row r="283" spans="1:13" x14ac:dyDescent="0.3">
      <c r="A283" s="4" t="str">
        <f>'[1]Class I-IA'!A283</f>
        <v>2022-00225</v>
      </c>
      <c r="B283" s="4" t="str">
        <f>'[1]Class I-IA'!B283</f>
        <v>Approved</v>
      </c>
      <c r="C283" s="5">
        <f>IF(ISBLANK('[1]Class I-IA'!F283),"NA",'[1]Class I-IA'!F283)</f>
        <v>44760</v>
      </c>
      <c r="D283" s="4" t="str">
        <f>IF(ISBLANK('[1]Class I-IA'!P283),"",'[1]Class I-IA'!P283)</f>
        <v>NON162404</v>
      </c>
      <c r="E283" s="4" t="str">
        <f>'[1]Class I-IA'!G283</f>
        <v>Monson Community Solar</v>
      </c>
      <c r="F283" s="4" t="str">
        <f>'[1]Class I-IA'!I283</f>
        <v>Monson</v>
      </c>
      <c r="G283" s="4" t="str">
        <f>'[1]Class I-IA'!J283</f>
        <v>ME</v>
      </c>
      <c r="H283" s="4" t="str">
        <f>'[1]Class I-IA'!L283</f>
        <v>Monson Community Solar LLC</v>
      </c>
      <c r="I283" s="6">
        <f>'[1]Class I-IA'!N283</f>
        <v>0.12</v>
      </c>
      <c r="J283" s="4" t="str">
        <f>'[1]Class I-IA'!M283</f>
        <v>Solar Photovoltaic</v>
      </c>
      <c r="K283" s="4" t="str">
        <f>'[1]Class I-IA'!X283</f>
        <v>Yes</v>
      </c>
      <c r="L283" s="4" t="str">
        <f>'[1]Class I-IA'!Y283</f>
        <v>Yes</v>
      </c>
      <c r="M283" s="4" t="str">
        <f>'[1]Class I-IA'!Z283</f>
        <v>No</v>
      </c>
    </row>
    <row r="284" spans="1:13" x14ac:dyDescent="0.3">
      <c r="A284" s="4" t="str">
        <f>'[1]Class I-IA'!A284</f>
        <v>2020-00327</v>
      </c>
      <c r="B284" s="4" t="str">
        <f>'[1]Class I-IA'!B284</f>
        <v>Approved</v>
      </c>
      <c r="C284" s="5">
        <f>IF(ISBLANK('[1]Class I-IA'!F284),"NA",'[1]Class I-IA'!F284)</f>
        <v>44778</v>
      </c>
      <c r="D284" s="4" t="str">
        <f>IF(ISBLANK('[1]Class I-IA'!P284),"",'[1]Class I-IA'!P284)</f>
        <v>MSS73228</v>
      </c>
      <c r="E284" s="4" t="str">
        <f>'[1]Class I-IA'!G284</f>
        <v>Wells Solar</v>
      </c>
      <c r="F284" s="4" t="str">
        <f>'[1]Class I-IA'!I284</f>
        <v>Wells</v>
      </c>
      <c r="G284" s="4" t="str">
        <f>'[1]Class I-IA'!J284</f>
        <v>ME</v>
      </c>
      <c r="H284" s="4" t="str">
        <f>'[1]Class I-IA'!L284</f>
        <v>Central Maine Power Company</v>
      </c>
      <c r="I284" s="6">
        <f>'[1]Class I-IA'!N284</f>
        <v>4.8</v>
      </c>
      <c r="J284" s="4" t="str">
        <f>'[1]Class I-IA'!M284</f>
        <v>Solar Photovoltaic</v>
      </c>
      <c r="K284" s="4" t="str">
        <f>'[1]Class I-IA'!X284</f>
        <v>Yes</v>
      </c>
      <c r="L284" s="4" t="str">
        <f>'[1]Class I-IA'!Y284</f>
        <v>Yes</v>
      </c>
      <c r="M284" s="4" t="str">
        <f>'[1]Class I-IA'!Z284</f>
        <v>No</v>
      </c>
    </row>
    <row r="285" spans="1:13" x14ac:dyDescent="0.3">
      <c r="A285" s="4" t="str">
        <f>'[1]Class I-IA'!A285</f>
        <v>2020-00327</v>
      </c>
      <c r="B285" s="4" t="str">
        <f>'[1]Class I-IA'!B285</f>
        <v>Approved</v>
      </c>
      <c r="C285" s="5">
        <f>IF(ISBLANK('[1]Class I-IA'!F285),"NA",'[1]Class I-IA'!F285)</f>
        <v>44778</v>
      </c>
      <c r="D285" s="4" t="str">
        <f>IF(ISBLANK('[1]Class I-IA'!P285),"",'[1]Class I-IA'!P285)</f>
        <v>MSS73257</v>
      </c>
      <c r="E285" s="4" t="str">
        <f>'[1]Class I-IA'!G285</f>
        <v>Sturgeon Solar</v>
      </c>
      <c r="F285" s="4" t="str">
        <f>'[1]Class I-IA'!I285</f>
        <v>Gray</v>
      </c>
      <c r="G285" s="4" t="str">
        <f>'[1]Class I-IA'!J285</f>
        <v>ME</v>
      </c>
      <c r="H285" s="4" t="str">
        <f>'[1]Class I-IA'!L285</f>
        <v>Central Maine Power Company</v>
      </c>
      <c r="I285" s="6">
        <f>'[1]Class I-IA'!N285</f>
        <v>4.99</v>
      </c>
      <c r="J285" s="4" t="str">
        <f>'[1]Class I-IA'!M285</f>
        <v>Solar Photovoltaic</v>
      </c>
      <c r="K285" s="4" t="str">
        <f>'[1]Class I-IA'!X285</f>
        <v>Yes</v>
      </c>
      <c r="L285" s="4" t="str">
        <f>'[1]Class I-IA'!Y285</f>
        <v>Yes</v>
      </c>
      <c r="M285" s="4" t="str">
        <f>'[1]Class I-IA'!Z285</f>
        <v>No</v>
      </c>
    </row>
    <row r="286" spans="1:13" x14ac:dyDescent="0.3">
      <c r="A286" s="4" t="str">
        <f>'[1]Class I-IA'!A286</f>
        <v>2022-00047</v>
      </c>
      <c r="B286" s="4" t="str">
        <f>'[1]Class I-IA'!B286</f>
        <v>Approved</v>
      </c>
      <c r="C286" s="5">
        <f>IF(ISBLANK('[1]Class I-IA'!F286),"NA",'[1]Class I-IA'!F286)</f>
        <v>44778</v>
      </c>
      <c r="D286" s="4" t="str">
        <f>IF(ISBLANK('[1]Class I-IA'!P286),"",'[1]Class I-IA'!P286)</f>
        <v>MSS72989</v>
      </c>
      <c r="E286" s="4" t="str">
        <f>'[1]Class I-IA'!G286</f>
        <v>Industrial Road Ellsworth Solar LLC</v>
      </c>
      <c r="F286" s="4" t="str">
        <f>'[1]Class I-IA'!I286</f>
        <v>Ellsworth</v>
      </c>
      <c r="G286" s="4" t="str">
        <f>'[1]Class I-IA'!J286</f>
        <v>ME</v>
      </c>
      <c r="H286" s="4" t="str">
        <f>'[1]Class I-IA'!L286</f>
        <v>Versant Power</v>
      </c>
      <c r="I286" s="6">
        <f>'[1]Class I-IA'!N286</f>
        <v>1.875</v>
      </c>
      <c r="J286" s="4" t="str">
        <f>'[1]Class I-IA'!M286</f>
        <v>Solar Photovoltaic</v>
      </c>
      <c r="K286" s="4" t="str">
        <f>'[1]Class I-IA'!X286</f>
        <v>Yes</v>
      </c>
      <c r="L286" s="4" t="str">
        <f>'[1]Class I-IA'!Y286</f>
        <v>Yes</v>
      </c>
      <c r="M286" s="4" t="str">
        <f>'[1]Class I-IA'!Z286</f>
        <v>No</v>
      </c>
    </row>
    <row r="287" spans="1:13" x14ac:dyDescent="0.3">
      <c r="A287" s="4" t="str">
        <f>'[1]Class I-IA'!A287</f>
        <v>2022-00047</v>
      </c>
      <c r="B287" s="4" t="str">
        <f>'[1]Class I-IA'!B287</f>
        <v>Approved</v>
      </c>
      <c r="C287" s="5">
        <f>IF(ISBLANK('[1]Class I-IA'!F287),"NA",'[1]Class I-IA'!F287)</f>
        <v>44778</v>
      </c>
      <c r="D287" s="4" t="str">
        <f>IF(ISBLANK('[1]Class I-IA'!P287),"",'[1]Class I-IA'!P287)</f>
        <v>MSS72990</v>
      </c>
      <c r="E287" s="4" t="str">
        <f>'[1]Class I-IA'!G287</f>
        <v>Mariaville Road Ellsworth Solar LLC</v>
      </c>
      <c r="F287" s="4" t="str">
        <f>'[1]Class I-IA'!I287</f>
        <v>Ellsworth</v>
      </c>
      <c r="G287" s="4" t="str">
        <f>'[1]Class I-IA'!J287</f>
        <v>ME</v>
      </c>
      <c r="H287" s="4" t="str">
        <f>'[1]Class I-IA'!L287</f>
        <v>Versant Power</v>
      </c>
      <c r="I287" s="6">
        <f>'[1]Class I-IA'!N287</f>
        <v>1.625</v>
      </c>
      <c r="J287" s="4" t="str">
        <f>'[1]Class I-IA'!M287</f>
        <v>Solar Photovoltaic</v>
      </c>
      <c r="K287" s="4" t="str">
        <f>'[1]Class I-IA'!X287</f>
        <v>Yes</v>
      </c>
      <c r="L287" s="4" t="str">
        <f>'[1]Class I-IA'!Y287</f>
        <v>Yes</v>
      </c>
      <c r="M287" s="4" t="str">
        <f>'[1]Class I-IA'!Z287</f>
        <v>No</v>
      </c>
    </row>
    <row r="288" spans="1:13" x14ac:dyDescent="0.3">
      <c r="A288" s="4" t="str">
        <f>'[1]Class I-IA'!A288</f>
        <v>2022-00265</v>
      </c>
      <c r="B288" s="4" t="str">
        <f>'[1]Class I-IA'!B288</f>
        <v>Approved</v>
      </c>
      <c r="C288" s="5">
        <f>IF(ISBLANK('[1]Class I-IA'!F288),"NA",'[1]Class I-IA'!F288)</f>
        <v>44859</v>
      </c>
      <c r="D288" s="4" t="str">
        <f>IF(ISBLANK('[1]Class I-IA'!P288),"",'[1]Class I-IA'!P288)</f>
        <v>IMP36308</v>
      </c>
      <c r="E288" s="4" t="str">
        <f>'[1]Class I-IA'!G288</f>
        <v>AltoNo Facility</v>
      </c>
      <c r="F288" s="4" t="str">
        <f>'[1]Class I-IA'!I288</f>
        <v>AltoNo</v>
      </c>
      <c r="G288" s="4" t="str">
        <f>'[1]Class I-IA'!J288</f>
        <v>NY</v>
      </c>
      <c r="H288" s="4" t="str">
        <f>'[1]Class I-IA'!L288</f>
        <v>Valcour Wind Energy LLC</v>
      </c>
      <c r="I288" s="6">
        <f>'[1]Class I-IA'!N288</f>
        <v>97.5</v>
      </c>
      <c r="J288" s="4" t="str">
        <f>'[1]Class I-IA'!M288</f>
        <v>Wind</v>
      </c>
      <c r="K288" s="4" t="str">
        <f>'[1]Class I-IA'!X288</f>
        <v>Yes</v>
      </c>
      <c r="L288" s="4" t="str">
        <f>'[1]Class I-IA'!Y288</f>
        <v>Yes</v>
      </c>
      <c r="M288" s="4" t="str">
        <f>'[1]Class I-IA'!Z288</f>
        <v>No</v>
      </c>
    </row>
    <row r="289" spans="1:13" x14ac:dyDescent="0.3">
      <c r="A289" s="4" t="str">
        <f>'[1]Class I-IA'!A289</f>
        <v>2022-00265</v>
      </c>
      <c r="B289" s="4" t="str">
        <f>'[1]Class I-IA'!B289</f>
        <v>Approved</v>
      </c>
      <c r="C289" s="5">
        <f>IF(ISBLANK('[1]Class I-IA'!F289),"NA",'[1]Class I-IA'!F289)</f>
        <v>44859</v>
      </c>
      <c r="D289" s="4" t="str">
        <f>IF(ISBLANK('[1]Class I-IA'!P289),"",'[1]Class I-IA'!P289)</f>
        <v>IMP39207</v>
      </c>
      <c r="E289" s="4" t="str">
        <f>'[1]Class I-IA'!G289</f>
        <v>Bliss Facility</v>
      </c>
      <c r="F289" s="4" t="str">
        <f>'[1]Class I-IA'!I289</f>
        <v>Bliss</v>
      </c>
      <c r="G289" s="4" t="str">
        <f>'[1]Class I-IA'!J289</f>
        <v>NY</v>
      </c>
      <c r="H289" s="4" t="str">
        <f>'[1]Class I-IA'!L289</f>
        <v>Valcour Wind Energy LLC</v>
      </c>
      <c r="I289" s="6">
        <f>'[1]Class I-IA'!N289</f>
        <v>100.5</v>
      </c>
      <c r="J289" s="4" t="str">
        <f>'[1]Class I-IA'!M289</f>
        <v>Wind</v>
      </c>
      <c r="K289" s="4" t="str">
        <f>'[1]Class I-IA'!X289</f>
        <v>Yes</v>
      </c>
      <c r="L289" s="4" t="str">
        <f>'[1]Class I-IA'!Y289</f>
        <v>Yes</v>
      </c>
      <c r="M289" s="4" t="str">
        <f>'[1]Class I-IA'!Z289</f>
        <v>No</v>
      </c>
    </row>
    <row r="290" spans="1:13" x14ac:dyDescent="0.3">
      <c r="A290" s="4" t="str">
        <f>'[1]Class I-IA'!A290</f>
        <v>2022-00265</v>
      </c>
      <c r="B290" s="4" t="str">
        <f>'[1]Class I-IA'!B290</f>
        <v>Approved</v>
      </c>
      <c r="C290" s="5">
        <f>IF(ISBLANK('[1]Class I-IA'!F290),"NA",'[1]Class I-IA'!F290)</f>
        <v>44859</v>
      </c>
      <c r="D290" s="4" t="str">
        <f>IF(ISBLANK('[1]Class I-IA'!P290),"",'[1]Class I-IA'!P290)</f>
        <v>IMP36309</v>
      </c>
      <c r="E290" s="4" t="str">
        <f>'[1]Class I-IA'!G290</f>
        <v>Chateaugay Facility</v>
      </c>
      <c r="F290" s="4" t="str">
        <f>'[1]Class I-IA'!I290</f>
        <v>Churubusco</v>
      </c>
      <c r="G290" s="4" t="str">
        <f>'[1]Class I-IA'!J290</f>
        <v>NY</v>
      </c>
      <c r="H290" s="4" t="str">
        <f>'[1]Class I-IA'!L290</f>
        <v>Valcour Wind Energy LLC</v>
      </c>
      <c r="I290" s="6">
        <f>'[1]Class I-IA'!N290</f>
        <v>106.5</v>
      </c>
      <c r="J290" s="4" t="str">
        <f>'[1]Class I-IA'!M290</f>
        <v>Wind</v>
      </c>
      <c r="K290" s="4" t="str">
        <f>'[1]Class I-IA'!X290</f>
        <v>Yes</v>
      </c>
      <c r="L290" s="4" t="str">
        <f>'[1]Class I-IA'!Y290</f>
        <v>Yes</v>
      </c>
      <c r="M290" s="4" t="str">
        <f>'[1]Class I-IA'!Z290</f>
        <v>No</v>
      </c>
    </row>
    <row r="291" spans="1:13" x14ac:dyDescent="0.3">
      <c r="A291" s="4" t="str">
        <f>'[1]Class I-IA'!A291</f>
        <v>2022-00265</v>
      </c>
      <c r="B291" s="4" t="str">
        <f>'[1]Class I-IA'!B291</f>
        <v>Approved</v>
      </c>
      <c r="C291" s="5">
        <f>IF(ISBLANK('[1]Class I-IA'!F291),"NA",'[1]Class I-IA'!F291)</f>
        <v>44859</v>
      </c>
      <c r="D291" s="4" t="str">
        <f>IF(ISBLANK('[1]Class I-IA'!P291),"",'[1]Class I-IA'!P291)</f>
        <v>IMP39205</v>
      </c>
      <c r="E291" s="4" t="str">
        <f>'[1]Class I-IA'!G291</f>
        <v>Ellenburge Facility</v>
      </c>
      <c r="F291" s="4" t="str">
        <f>'[1]Class I-IA'!I291</f>
        <v>Churubusco</v>
      </c>
      <c r="G291" s="4" t="str">
        <f>'[1]Class I-IA'!J291</f>
        <v>NY</v>
      </c>
      <c r="H291" s="4" t="str">
        <f>'[1]Class I-IA'!L291</f>
        <v>Valcour Wind Energy LLC</v>
      </c>
      <c r="I291" s="6">
        <f>'[1]Class I-IA'!N291</f>
        <v>81</v>
      </c>
      <c r="J291" s="4" t="str">
        <f>'[1]Class I-IA'!M291</f>
        <v>Wind</v>
      </c>
      <c r="K291" s="4" t="str">
        <f>'[1]Class I-IA'!X291</f>
        <v>Yes</v>
      </c>
      <c r="L291" s="4" t="str">
        <f>'[1]Class I-IA'!Y291</f>
        <v>Yes</v>
      </c>
      <c r="M291" s="4" t="str">
        <f>'[1]Class I-IA'!Z291</f>
        <v>No</v>
      </c>
    </row>
    <row r="292" spans="1:13" x14ac:dyDescent="0.3">
      <c r="A292" s="4" t="str">
        <f>'[1]Class I-IA'!A292</f>
        <v>2022-00265</v>
      </c>
      <c r="B292" s="4" t="str">
        <f>'[1]Class I-IA'!B292</f>
        <v>Approved</v>
      </c>
      <c r="C292" s="5">
        <f>IF(ISBLANK('[1]Class I-IA'!F292),"NA",'[1]Class I-IA'!F292)</f>
        <v>44859</v>
      </c>
      <c r="D292" s="4" t="str">
        <f>IF(ISBLANK('[1]Class I-IA'!P292),"",'[1]Class I-IA'!P292)</f>
        <v>IMP39206</v>
      </c>
      <c r="E292" s="4" t="str">
        <f>'[1]Class I-IA'!G292</f>
        <v>Clinton Facility</v>
      </c>
      <c r="F292" s="4" t="str">
        <f>'[1]Class I-IA'!I292</f>
        <v>Churubusco</v>
      </c>
      <c r="G292" s="4" t="str">
        <f>'[1]Class I-IA'!J292</f>
        <v>NY</v>
      </c>
      <c r="H292" s="4" t="str">
        <f>'[1]Class I-IA'!L292</f>
        <v>Valcour Wind Energy LLC</v>
      </c>
      <c r="I292" s="6">
        <f>'[1]Class I-IA'!N292</f>
        <v>100.5</v>
      </c>
      <c r="J292" s="4" t="str">
        <f>'[1]Class I-IA'!M292</f>
        <v>Wind</v>
      </c>
      <c r="K292" s="4" t="str">
        <f>'[1]Class I-IA'!X292</f>
        <v>Yes</v>
      </c>
      <c r="L292" s="4" t="str">
        <f>'[1]Class I-IA'!Y292</f>
        <v>Yes</v>
      </c>
      <c r="M292" s="4" t="str">
        <f>'[1]Class I-IA'!Z292</f>
        <v>No</v>
      </c>
    </row>
    <row r="293" spans="1:13" x14ac:dyDescent="0.3">
      <c r="A293" s="4" t="str">
        <f>'[1]Class I-IA'!A293</f>
        <v>2022-00265</v>
      </c>
      <c r="B293" s="4" t="str">
        <f>'[1]Class I-IA'!B293</f>
        <v>Approved</v>
      </c>
      <c r="C293" s="5">
        <f>IF(ISBLANK('[1]Class I-IA'!F293),"NA",'[1]Class I-IA'!F293)</f>
        <v>44859</v>
      </c>
      <c r="D293" s="4" t="str">
        <f>IF(ISBLANK('[1]Class I-IA'!P293),"",'[1]Class I-IA'!P293)</f>
        <v>IMP36307</v>
      </c>
      <c r="E293" s="4" t="str">
        <f>'[1]Class I-IA'!G293</f>
        <v>Wethersfield Facility</v>
      </c>
      <c r="F293" s="4" t="str">
        <f>'[1]Class I-IA'!I293</f>
        <v>Bliss</v>
      </c>
      <c r="G293" s="4" t="str">
        <f>'[1]Class I-IA'!J293</f>
        <v>NY</v>
      </c>
      <c r="H293" s="4" t="str">
        <f>'[1]Class I-IA'!L293</f>
        <v>Valcour Wind Energy LLC</v>
      </c>
      <c r="I293" s="6">
        <f>'[1]Class I-IA'!N293</f>
        <v>126</v>
      </c>
      <c r="J293" s="4" t="str">
        <f>'[1]Class I-IA'!M293</f>
        <v>Wind</v>
      </c>
      <c r="K293" s="4" t="str">
        <f>'[1]Class I-IA'!X293</f>
        <v>Yes</v>
      </c>
      <c r="L293" s="4" t="str">
        <f>'[1]Class I-IA'!Y293</f>
        <v>Yes</v>
      </c>
      <c r="M293" s="4" t="str">
        <f>'[1]Class I-IA'!Z293</f>
        <v>No</v>
      </c>
    </row>
    <row r="294" spans="1:13" x14ac:dyDescent="0.3">
      <c r="A294" s="4" t="str">
        <f>'[1]Class I-IA'!A294</f>
        <v>2022-00284</v>
      </c>
      <c r="B294" s="4" t="str">
        <f>'[1]Class I-IA'!B294</f>
        <v>Approved</v>
      </c>
      <c r="C294" s="5">
        <f>IF(ISBLANK('[1]Class I-IA'!F294),"NA",'[1]Class I-IA'!F294)</f>
        <v>44859</v>
      </c>
      <c r="D294" s="4" t="str">
        <f>IF(ISBLANK('[1]Class I-IA'!P294),"",'[1]Class I-IA'!P294)</f>
        <v>IMP173745</v>
      </c>
      <c r="E294" s="4" t="str">
        <f>'[1]Class I-IA'!G294</f>
        <v>Ellershouse 1</v>
      </c>
      <c r="F294" s="4" t="str">
        <f>'[1]Class I-IA'!I294</f>
        <v>Ellershouse</v>
      </c>
      <c r="G294" s="4" t="str">
        <f>'[1]Class I-IA'!J294</f>
        <v>NS, CAN</v>
      </c>
      <c r="H294" s="4" t="str">
        <f>'[1]Class I-IA'!L294</f>
        <v>AlterNotive Resource Energy Authority (AREA)</v>
      </c>
      <c r="I294" s="6">
        <f>'[1]Class I-IA'!N294</f>
        <v>2.35</v>
      </c>
      <c r="J294" s="4" t="str">
        <f>'[1]Class I-IA'!M294</f>
        <v>Wind</v>
      </c>
      <c r="K294" s="4" t="str">
        <f>'[1]Class I-IA'!X294</f>
        <v>Yes</v>
      </c>
      <c r="L294" s="4" t="str">
        <f>'[1]Class I-IA'!Y294</f>
        <v>Yes</v>
      </c>
      <c r="M294" s="4" t="str">
        <f>'[1]Class I-IA'!Z294</f>
        <v>No</v>
      </c>
    </row>
    <row r="295" spans="1:13" x14ac:dyDescent="0.3">
      <c r="A295" s="4" t="str">
        <f>'[1]Class I-IA'!A295</f>
        <v>2022-00284</v>
      </c>
      <c r="B295" s="4" t="str">
        <f>'[1]Class I-IA'!B295</f>
        <v>Approved</v>
      </c>
      <c r="C295" s="5">
        <f>IF(ISBLANK('[1]Class I-IA'!F295),"NA",'[1]Class I-IA'!F295)</f>
        <v>44859</v>
      </c>
      <c r="D295" s="4" t="str">
        <f>IF(ISBLANK('[1]Class I-IA'!P295),"",'[1]Class I-IA'!P295)</f>
        <v>IMP173746</v>
      </c>
      <c r="E295" s="4" t="str">
        <f>'[1]Class I-IA'!G295</f>
        <v>Ellershouse 2</v>
      </c>
      <c r="F295" s="4" t="str">
        <f>'[1]Class I-IA'!I295</f>
        <v>Ellershouse</v>
      </c>
      <c r="G295" s="4" t="str">
        <f>'[1]Class I-IA'!J295</f>
        <v>NS, CAN</v>
      </c>
      <c r="H295" s="4" t="str">
        <f>'[1]Class I-IA'!L295</f>
        <v>AlterNotive Resource Energy Authority (AREA)</v>
      </c>
      <c r="I295" s="6">
        <f>'[1]Class I-IA'!N295</f>
        <v>2.35</v>
      </c>
      <c r="J295" s="4" t="str">
        <f>'[1]Class I-IA'!M295</f>
        <v>Wind</v>
      </c>
      <c r="K295" s="4" t="str">
        <f>'[1]Class I-IA'!X295</f>
        <v>Yes</v>
      </c>
      <c r="L295" s="4" t="str">
        <f>'[1]Class I-IA'!Y295</f>
        <v>Yes</v>
      </c>
      <c r="M295" s="4" t="str">
        <f>'[1]Class I-IA'!Z295</f>
        <v>No</v>
      </c>
    </row>
    <row r="296" spans="1:13" x14ac:dyDescent="0.3">
      <c r="A296" s="4" t="str">
        <f>'[1]Class I-IA'!A296</f>
        <v>2022-00284</v>
      </c>
      <c r="B296" s="4" t="str">
        <f>'[1]Class I-IA'!B296</f>
        <v>Approved</v>
      </c>
      <c r="C296" s="5">
        <f>IF(ISBLANK('[1]Class I-IA'!F296),"NA",'[1]Class I-IA'!F296)</f>
        <v>44859</v>
      </c>
      <c r="D296" s="4" t="str">
        <f>IF(ISBLANK('[1]Class I-IA'!P296),"",'[1]Class I-IA'!P296)</f>
        <v>IMP173747</v>
      </c>
      <c r="E296" s="4" t="str">
        <f>'[1]Class I-IA'!G296</f>
        <v>Ellershouse 3</v>
      </c>
      <c r="F296" s="4" t="str">
        <f>'[1]Class I-IA'!I296</f>
        <v>Ellershouse</v>
      </c>
      <c r="G296" s="4" t="str">
        <f>'[1]Class I-IA'!J296</f>
        <v>NS, CAN</v>
      </c>
      <c r="H296" s="4" t="str">
        <f>'[1]Class I-IA'!L296</f>
        <v>AlterNotive Resource Energy Authority (AREA)</v>
      </c>
      <c r="I296" s="6">
        <f>'[1]Class I-IA'!N296</f>
        <v>2.35</v>
      </c>
      <c r="J296" s="4" t="str">
        <f>'[1]Class I-IA'!M296</f>
        <v>Wind</v>
      </c>
      <c r="K296" s="4" t="str">
        <f>'[1]Class I-IA'!X296</f>
        <v>Yes</v>
      </c>
      <c r="L296" s="4" t="str">
        <f>'[1]Class I-IA'!Y296</f>
        <v>Yes</v>
      </c>
      <c r="M296" s="4" t="str">
        <f>'[1]Class I-IA'!Z296</f>
        <v>No</v>
      </c>
    </row>
    <row r="297" spans="1:13" x14ac:dyDescent="0.3">
      <c r="A297" s="4" t="str">
        <f>'[1]Class I-IA'!A297</f>
        <v>2022-00284</v>
      </c>
      <c r="B297" s="4" t="str">
        <f>'[1]Class I-IA'!B297</f>
        <v>Approved</v>
      </c>
      <c r="C297" s="5">
        <f>IF(ISBLANK('[1]Class I-IA'!F297),"NA",'[1]Class I-IA'!F297)</f>
        <v>44859</v>
      </c>
      <c r="D297" s="4" t="str">
        <f>IF(ISBLANK('[1]Class I-IA'!P297),"",'[1]Class I-IA'!P297)</f>
        <v>IMP173750</v>
      </c>
      <c r="E297" s="4" t="str">
        <f>'[1]Class I-IA'!G297</f>
        <v>Ellershouse 4</v>
      </c>
      <c r="F297" s="4" t="str">
        <f>'[1]Class I-IA'!I297</f>
        <v>Ellershouse</v>
      </c>
      <c r="G297" s="4" t="str">
        <f>'[1]Class I-IA'!J297</f>
        <v>NS, CAN</v>
      </c>
      <c r="H297" s="4" t="str">
        <f>'[1]Class I-IA'!L297</f>
        <v>AlterNotive Resource Energy Authority (AREA)</v>
      </c>
      <c r="I297" s="6">
        <f>'[1]Class I-IA'!N297</f>
        <v>2.35</v>
      </c>
      <c r="J297" s="4" t="str">
        <f>'[1]Class I-IA'!M297</f>
        <v>Wind</v>
      </c>
      <c r="K297" s="4" t="str">
        <f>'[1]Class I-IA'!X297</f>
        <v>Yes</v>
      </c>
      <c r="L297" s="4" t="str">
        <f>'[1]Class I-IA'!Y297</f>
        <v>Yes</v>
      </c>
      <c r="M297" s="4" t="str">
        <f>'[1]Class I-IA'!Z297</f>
        <v>No</v>
      </c>
    </row>
    <row r="298" spans="1:13" x14ac:dyDescent="0.3">
      <c r="A298" s="4" t="str">
        <f>'[1]Class I-IA'!A298</f>
        <v>2022-00284</v>
      </c>
      <c r="B298" s="4" t="str">
        <f>'[1]Class I-IA'!B298</f>
        <v>Approved</v>
      </c>
      <c r="C298" s="5">
        <f>IF(ISBLANK('[1]Class I-IA'!F298),"NA",'[1]Class I-IA'!F298)</f>
        <v>44859</v>
      </c>
      <c r="D298" s="4" t="str">
        <f>IF(ISBLANK('[1]Class I-IA'!P298),"",'[1]Class I-IA'!P298)</f>
        <v>IMP173751</v>
      </c>
      <c r="E298" s="4" t="str">
        <f>'[1]Class I-IA'!G298</f>
        <v>Ellershouse 5</v>
      </c>
      <c r="F298" s="4" t="str">
        <f>'[1]Class I-IA'!I298</f>
        <v>Ellershouse</v>
      </c>
      <c r="G298" s="4" t="str">
        <f>'[1]Class I-IA'!J298</f>
        <v>NS, CAN</v>
      </c>
      <c r="H298" s="4" t="str">
        <f>'[1]Class I-IA'!L298</f>
        <v>AlterNotive Resource Energy Authority (AREA)</v>
      </c>
      <c r="I298" s="6">
        <f>'[1]Class I-IA'!N298</f>
        <v>2.35</v>
      </c>
      <c r="J298" s="4" t="str">
        <f>'[1]Class I-IA'!M298</f>
        <v>Wind</v>
      </c>
      <c r="K298" s="4" t="str">
        <f>'[1]Class I-IA'!X298</f>
        <v>Yes</v>
      </c>
      <c r="L298" s="4" t="str">
        <f>'[1]Class I-IA'!Y298</f>
        <v>Yes</v>
      </c>
      <c r="M298" s="4" t="str">
        <f>'[1]Class I-IA'!Z298</f>
        <v>No</v>
      </c>
    </row>
    <row r="299" spans="1:13" x14ac:dyDescent="0.3">
      <c r="A299" s="4" t="str">
        <f>'[1]Class I-IA'!A299</f>
        <v>2022-00284</v>
      </c>
      <c r="B299" s="4" t="str">
        <f>'[1]Class I-IA'!B299</f>
        <v>Approved</v>
      </c>
      <c r="C299" s="5">
        <f>IF(ISBLANK('[1]Class I-IA'!F299),"NA",'[1]Class I-IA'!F299)</f>
        <v>44859</v>
      </c>
      <c r="D299" s="4" t="str">
        <f>IF(ISBLANK('[1]Class I-IA'!P299),"",'[1]Class I-IA'!P299)</f>
        <v>IMP173752</v>
      </c>
      <c r="E299" s="4" t="str">
        <f>'[1]Class I-IA'!G299</f>
        <v>Ellershouse 6</v>
      </c>
      <c r="F299" s="4" t="str">
        <f>'[1]Class I-IA'!I299</f>
        <v>Ellershouse</v>
      </c>
      <c r="G299" s="4" t="str">
        <f>'[1]Class I-IA'!J299</f>
        <v>NS, CAN</v>
      </c>
      <c r="H299" s="4" t="str">
        <f>'[1]Class I-IA'!L299</f>
        <v>AlterNotive Resource Energy Authority (AREA)</v>
      </c>
      <c r="I299" s="6">
        <f>'[1]Class I-IA'!N299</f>
        <v>2.35</v>
      </c>
      <c r="J299" s="4" t="str">
        <f>'[1]Class I-IA'!M299</f>
        <v>Wind</v>
      </c>
      <c r="K299" s="4" t="str">
        <f>'[1]Class I-IA'!X299</f>
        <v>Yes</v>
      </c>
      <c r="L299" s="4" t="str">
        <f>'[1]Class I-IA'!Y299</f>
        <v>Yes</v>
      </c>
      <c r="M299" s="4" t="str">
        <f>'[1]Class I-IA'!Z299</f>
        <v>No</v>
      </c>
    </row>
    <row r="300" spans="1:13" x14ac:dyDescent="0.3">
      <c r="A300" s="4" t="str">
        <f>'[1]Class I-IA'!A300</f>
        <v>2022-00284</v>
      </c>
      <c r="B300" s="4" t="str">
        <f>'[1]Class I-IA'!B300</f>
        <v>Approved</v>
      </c>
      <c r="C300" s="5">
        <f>IF(ISBLANK('[1]Class I-IA'!F300),"NA",'[1]Class I-IA'!F300)</f>
        <v>44859</v>
      </c>
      <c r="D300" s="4" t="str">
        <f>IF(ISBLANK('[1]Class I-IA'!P300),"",'[1]Class I-IA'!P300)</f>
        <v>IMP173753</v>
      </c>
      <c r="E300" s="4" t="str">
        <f>'[1]Class I-IA'!G300</f>
        <v>Ellershouse 7</v>
      </c>
      <c r="F300" s="4" t="str">
        <f>'[1]Class I-IA'!I300</f>
        <v>Ellershouse</v>
      </c>
      <c r="G300" s="4" t="str">
        <f>'[1]Class I-IA'!J300</f>
        <v>NS, CAN</v>
      </c>
      <c r="H300" s="4" t="str">
        <f>'[1]Class I-IA'!L300</f>
        <v>AlterNotive Resource Energy Authority (AREA)</v>
      </c>
      <c r="I300" s="6">
        <f>'[1]Class I-IA'!N300</f>
        <v>2.35</v>
      </c>
      <c r="J300" s="4" t="str">
        <f>'[1]Class I-IA'!M300</f>
        <v>Wind</v>
      </c>
      <c r="K300" s="4" t="str">
        <f>'[1]Class I-IA'!X300</f>
        <v>Yes</v>
      </c>
      <c r="L300" s="4" t="str">
        <f>'[1]Class I-IA'!Y300</f>
        <v>Yes</v>
      </c>
      <c r="M300" s="4" t="str">
        <f>'[1]Class I-IA'!Z300</f>
        <v>No</v>
      </c>
    </row>
    <row r="301" spans="1:13" x14ac:dyDescent="0.3">
      <c r="A301" s="4" t="str">
        <f>'[1]Class I-IA'!A301</f>
        <v>2022-00284</v>
      </c>
      <c r="B301" s="4" t="str">
        <f>'[1]Class I-IA'!B301</f>
        <v>Approved</v>
      </c>
      <c r="C301" s="5">
        <f>IF(ISBLANK('[1]Class I-IA'!F301),"NA",'[1]Class I-IA'!F301)</f>
        <v>44859</v>
      </c>
      <c r="D301" s="4" t="str">
        <f>IF(ISBLANK('[1]Class I-IA'!P301),"",'[1]Class I-IA'!P301)</f>
        <v>IMP173754</v>
      </c>
      <c r="E301" s="4" t="str">
        <f>'[1]Class I-IA'!G301</f>
        <v>Ellershouse 8</v>
      </c>
      <c r="F301" s="4" t="str">
        <f>'[1]Class I-IA'!I301</f>
        <v>Ellershouse</v>
      </c>
      <c r="G301" s="4" t="str">
        <f>'[1]Class I-IA'!J301</f>
        <v>NS, CAN</v>
      </c>
      <c r="H301" s="4" t="str">
        <f>'[1]Class I-IA'!L301</f>
        <v>AlterNotive Resource Energy Authority (AREA)</v>
      </c>
      <c r="I301" s="6">
        <f>'[1]Class I-IA'!N301</f>
        <v>2.35</v>
      </c>
      <c r="J301" s="4" t="str">
        <f>'[1]Class I-IA'!M301</f>
        <v>Wind</v>
      </c>
      <c r="K301" s="4" t="str">
        <f>'[1]Class I-IA'!X301</f>
        <v>Yes</v>
      </c>
      <c r="L301" s="4" t="str">
        <f>'[1]Class I-IA'!Y301</f>
        <v>Yes</v>
      </c>
      <c r="M301" s="4" t="str">
        <f>'[1]Class I-IA'!Z301</f>
        <v>No</v>
      </c>
    </row>
    <row r="302" spans="1:13" x14ac:dyDescent="0.3">
      <c r="A302" s="4" t="str">
        <f>'[1]Class I-IA'!A302</f>
        <v>2022-00284</v>
      </c>
      <c r="B302" s="4" t="str">
        <f>'[1]Class I-IA'!B302</f>
        <v>Approved</v>
      </c>
      <c r="C302" s="5">
        <f>IF(ISBLANK('[1]Class I-IA'!F302),"NA",'[1]Class I-IA'!F302)</f>
        <v>44859</v>
      </c>
      <c r="D302" s="4" t="str">
        <f>IF(ISBLANK('[1]Class I-IA'!P302),"",'[1]Class I-IA'!P302)</f>
        <v>IMP173755</v>
      </c>
      <c r="E302" s="4" t="str">
        <f>'[1]Class I-IA'!G302</f>
        <v>Ellershouse 9</v>
      </c>
      <c r="F302" s="4" t="str">
        <f>'[1]Class I-IA'!I302</f>
        <v>Ellershouse</v>
      </c>
      <c r="G302" s="4" t="str">
        <f>'[1]Class I-IA'!J302</f>
        <v>NS, CAN</v>
      </c>
      <c r="H302" s="4" t="str">
        <f>'[1]Class I-IA'!L302</f>
        <v>AlterNotive Resource Energy Authority (AREA)</v>
      </c>
      <c r="I302" s="6">
        <f>'[1]Class I-IA'!N302</f>
        <v>2.35</v>
      </c>
      <c r="J302" s="4" t="str">
        <f>'[1]Class I-IA'!M302</f>
        <v>Wind</v>
      </c>
      <c r="K302" s="4" t="str">
        <f>'[1]Class I-IA'!X302</f>
        <v>Yes</v>
      </c>
      <c r="L302" s="4" t="str">
        <f>'[1]Class I-IA'!Y302</f>
        <v>Yes</v>
      </c>
      <c r="M302" s="4" t="str">
        <f>'[1]Class I-IA'!Z302</f>
        <v>No</v>
      </c>
    </row>
    <row r="303" spans="1:13" x14ac:dyDescent="0.3">
      <c r="A303" s="4" t="str">
        <f>'[1]Class I-IA'!A303</f>
        <v>2022-00284</v>
      </c>
      <c r="B303" s="4" t="str">
        <f>'[1]Class I-IA'!B303</f>
        <v>Approved</v>
      </c>
      <c r="C303" s="5">
        <f>IF(ISBLANK('[1]Class I-IA'!F303),"NA",'[1]Class I-IA'!F303)</f>
        <v>44859</v>
      </c>
      <c r="D303" s="4" t="str">
        <f>IF(ISBLANK('[1]Class I-IA'!P303),"",'[1]Class I-IA'!P303)</f>
        <v>IMP173756</v>
      </c>
      <c r="E303" s="4" t="str">
        <f>'[1]Class I-IA'!G303</f>
        <v>Ellershouse 10</v>
      </c>
      <c r="F303" s="4" t="str">
        <f>'[1]Class I-IA'!I303</f>
        <v>Ellershouse</v>
      </c>
      <c r="G303" s="4" t="str">
        <f>'[1]Class I-IA'!J303</f>
        <v>NS, CAN</v>
      </c>
      <c r="H303" s="4" t="str">
        <f>'[1]Class I-IA'!L303</f>
        <v>AlterNotive Resource Energy Authority (AREA)</v>
      </c>
      <c r="I303" s="6">
        <f>'[1]Class I-IA'!N303</f>
        <v>2.35</v>
      </c>
      <c r="J303" s="4" t="str">
        <f>'[1]Class I-IA'!M303</f>
        <v>Wind</v>
      </c>
      <c r="K303" s="4" t="str">
        <f>'[1]Class I-IA'!X303</f>
        <v>Yes</v>
      </c>
      <c r="L303" s="4" t="str">
        <f>'[1]Class I-IA'!Y303</f>
        <v>Yes</v>
      </c>
      <c r="M303" s="4" t="str">
        <f>'[1]Class I-IA'!Z303</f>
        <v>No</v>
      </c>
    </row>
    <row r="304" spans="1:13" x14ac:dyDescent="0.3">
      <c r="A304" s="4" t="str">
        <f>'[1]Class I-IA'!A304</f>
        <v>2020-00327</v>
      </c>
      <c r="B304" s="4" t="str">
        <f>'[1]Class I-IA'!B304</f>
        <v>Approved</v>
      </c>
      <c r="C304" s="5">
        <f>IF(ISBLANK('[1]Class I-IA'!F304),"NA",'[1]Class I-IA'!F304)</f>
        <v>44840</v>
      </c>
      <c r="D304" s="4" t="str">
        <f>IF(ISBLANK('[1]Class I-IA'!P304),"",'[1]Class I-IA'!P304)</f>
        <v>MSS73260</v>
      </c>
      <c r="E304" s="4" t="str">
        <f>'[1]Class I-IA'!G304</f>
        <v>Madison Solar One LLC</v>
      </c>
      <c r="F304" s="4" t="str">
        <f>'[1]Class I-IA'!I304</f>
        <v>Madison</v>
      </c>
      <c r="G304" s="4" t="str">
        <f>'[1]Class I-IA'!J304</f>
        <v>ME</v>
      </c>
      <c r="H304" s="4" t="str">
        <f>'[1]Class I-IA'!L304</f>
        <v>Central Maine Power Company</v>
      </c>
      <c r="I304" s="6">
        <f>'[1]Class I-IA'!N304</f>
        <v>4.9989999999999997</v>
      </c>
      <c r="J304" s="4" t="str">
        <f>'[1]Class I-IA'!M304</f>
        <v>Solar Photovoltaic</v>
      </c>
      <c r="K304" s="4" t="str">
        <f>'[1]Class I-IA'!X304</f>
        <v>Yes</v>
      </c>
      <c r="L304" s="4" t="str">
        <f>'[1]Class I-IA'!Y304</f>
        <v>Yes</v>
      </c>
      <c r="M304" s="4" t="str">
        <f>'[1]Class I-IA'!Z304</f>
        <v>No</v>
      </c>
    </row>
    <row r="305" spans="1:13" x14ac:dyDescent="0.3">
      <c r="A305" s="4" t="str">
        <f>'[1]Class I-IA'!A305</f>
        <v>2020-00327</v>
      </c>
      <c r="B305" s="4" t="str">
        <f>'[1]Class I-IA'!B305</f>
        <v>Approved</v>
      </c>
      <c r="C305" s="5">
        <f>IF(ISBLANK('[1]Class I-IA'!F305),"NA",'[1]Class I-IA'!F305)</f>
        <v>44840</v>
      </c>
      <c r="D305" s="4" t="str">
        <f>IF(ISBLANK('[1]Class I-IA'!P305),"",'[1]Class I-IA'!P305)</f>
        <v>MSS73330</v>
      </c>
      <c r="E305" s="4" t="str">
        <f>'[1]Class I-IA'!G305</f>
        <v>City of South Portland</v>
      </c>
      <c r="F305" s="4" t="str">
        <f>'[1]Class I-IA'!I305</f>
        <v>South Portland</v>
      </c>
      <c r="G305" s="4" t="str">
        <f>'[1]Class I-IA'!J305</f>
        <v>ME</v>
      </c>
      <c r="H305" s="4" t="str">
        <f>'[1]Class I-IA'!L305</f>
        <v>Central Maine Power Company</v>
      </c>
      <c r="I305" s="6">
        <f>'[1]Class I-IA'!N305</f>
        <v>0.99</v>
      </c>
      <c r="J305" s="4" t="str">
        <f>'[1]Class I-IA'!M305</f>
        <v>Solar Photovoltaic</v>
      </c>
      <c r="K305" s="4" t="str">
        <f>'[1]Class I-IA'!X305</f>
        <v>Yes</v>
      </c>
      <c r="L305" s="4" t="str">
        <f>'[1]Class I-IA'!Y305</f>
        <v>Yes</v>
      </c>
      <c r="M305" s="4" t="str">
        <f>'[1]Class I-IA'!Z305</f>
        <v>No</v>
      </c>
    </row>
    <row r="306" spans="1:13" x14ac:dyDescent="0.3">
      <c r="A306" s="4" t="str">
        <f>'[1]Class I-IA'!A306</f>
        <v>2020-00327</v>
      </c>
      <c r="B306" s="4" t="str">
        <f>'[1]Class I-IA'!B306</f>
        <v>Approved</v>
      </c>
      <c r="C306" s="5">
        <f>IF(ISBLANK('[1]Class I-IA'!F306),"NA",'[1]Class I-IA'!F306)</f>
        <v>44840</v>
      </c>
      <c r="D306" s="4" t="str">
        <f>IF(ISBLANK('[1]Class I-IA'!P306),"",'[1]Class I-IA'!P306)</f>
        <v>MSS73149</v>
      </c>
      <c r="E306" s="4" t="str">
        <f>'[1]Class I-IA'!G306</f>
        <v>Maine DG Holdings - Harmony</v>
      </c>
      <c r="F306" s="4" t="str">
        <f>'[1]Class I-IA'!I306</f>
        <v>Harmony</v>
      </c>
      <c r="G306" s="4" t="str">
        <f>'[1]Class I-IA'!J306</f>
        <v>ME</v>
      </c>
      <c r="H306" s="4" t="str">
        <f>'[1]Class I-IA'!L306</f>
        <v>Central Maine Power Company</v>
      </c>
      <c r="I306" s="6">
        <f>'[1]Class I-IA'!N306</f>
        <v>4.91</v>
      </c>
      <c r="J306" s="4" t="str">
        <f>'[1]Class I-IA'!M306</f>
        <v>Solar Photovoltaic</v>
      </c>
      <c r="K306" s="4" t="str">
        <f>'[1]Class I-IA'!X306</f>
        <v>Yes</v>
      </c>
      <c r="L306" s="4" t="str">
        <f>'[1]Class I-IA'!Y306</f>
        <v>Yes</v>
      </c>
      <c r="M306" s="4" t="str">
        <f>'[1]Class I-IA'!Z306</f>
        <v>No</v>
      </c>
    </row>
    <row r="307" spans="1:13" x14ac:dyDescent="0.3">
      <c r="A307" s="4" t="str">
        <f>'[1]Class I-IA'!A307</f>
        <v>2022-00291</v>
      </c>
      <c r="B307" s="4" t="str">
        <f>'[1]Class I-IA'!B307</f>
        <v>Approved</v>
      </c>
      <c r="C307" s="5">
        <f>IF(ISBLANK('[1]Class I-IA'!F307),"NA",'[1]Class I-IA'!F307)</f>
        <v>44832</v>
      </c>
      <c r="D307" s="4" t="str">
        <f>IF(ISBLANK('[1]Class I-IA'!P307),"",'[1]Class I-IA'!P307)</f>
        <v>NON173774</v>
      </c>
      <c r="E307" s="4" t="str">
        <f>'[1]Class I-IA'!G307</f>
        <v>Webb Road Solar Facility</v>
      </c>
      <c r="F307" s="4" t="str">
        <f>'[1]Class I-IA'!I307</f>
        <v>Waterville</v>
      </c>
      <c r="G307" s="4" t="str">
        <f>'[1]Class I-IA'!J307</f>
        <v>ME</v>
      </c>
      <c r="H307" s="4" t="str">
        <f>'[1]Class I-IA'!L307</f>
        <v>NextGrid Mastic LLC</v>
      </c>
      <c r="I307" s="6">
        <f>'[1]Class I-IA'!N307</f>
        <v>4.5999999999999996</v>
      </c>
      <c r="J307" s="4" t="str">
        <f>'[1]Class I-IA'!M307</f>
        <v>Solar Photovoltaic</v>
      </c>
      <c r="K307" s="4" t="str">
        <f>'[1]Class I-IA'!X307</f>
        <v>Yes</v>
      </c>
      <c r="L307" s="4" t="str">
        <f>'[1]Class I-IA'!Y307</f>
        <v>Yes</v>
      </c>
      <c r="M307" s="4" t="str">
        <f>'[1]Class I-IA'!Z307</f>
        <v>No</v>
      </c>
    </row>
    <row r="308" spans="1:13" x14ac:dyDescent="0.3">
      <c r="A308" s="4" t="str">
        <f>'[1]Class I-IA'!A308</f>
        <v>2020-00327</v>
      </c>
      <c r="B308" s="4" t="str">
        <f>'[1]Class I-IA'!B308</f>
        <v>Approved</v>
      </c>
      <c r="C308" s="5">
        <f>IF(ISBLANK('[1]Class I-IA'!F308),"NA",'[1]Class I-IA'!F308)</f>
        <v>44848</v>
      </c>
      <c r="D308" s="4" t="str">
        <f>IF(ISBLANK('[1]Class I-IA'!P308),"",'[1]Class I-IA'!P308)</f>
        <v>MSS73267</v>
      </c>
      <c r="E308" s="4" t="str">
        <f>'[1]Class I-IA'!G308</f>
        <v>Nexamp Solar_Rumford</v>
      </c>
      <c r="F308" s="4" t="str">
        <f>'[1]Class I-IA'!I308</f>
        <v>Rumford</v>
      </c>
      <c r="G308" s="4" t="str">
        <f>'[1]Class I-IA'!J308</f>
        <v>ME</v>
      </c>
      <c r="H308" s="4" t="str">
        <f>'[1]Class I-IA'!L308</f>
        <v>Central Maine Power Company</v>
      </c>
      <c r="I308" s="6">
        <f>'[1]Class I-IA'!N308</f>
        <v>4.99</v>
      </c>
      <c r="J308" s="4" t="str">
        <f>'[1]Class I-IA'!M308</f>
        <v>Solar Photovoltaic</v>
      </c>
      <c r="K308" s="4" t="str">
        <f>'[1]Class I-IA'!X308</f>
        <v>Yes</v>
      </c>
      <c r="L308" s="4" t="str">
        <f>'[1]Class I-IA'!Y308</f>
        <v>Yes</v>
      </c>
      <c r="M308" s="4" t="str">
        <f>'[1]Class I-IA'!Z308</f>
        <v>No</v>
      </c>
    </row>
    <row r="309" spans="1:13" x14ac:dyDescent="0.3">
      <c r="A309" s="4" t="str">
        <f>'[1]Class I-IA'!A309</f>
        <v>2022-00315</v>
      </c>
      <c r="B309" s="4" t="str">
        <f>'[1]Class I-IA'!B309</f>
        <v>Revoked</v>
      </c>
      <c r="C309" s="5">
        <f>IF(ISBLANK('[1]Class I-IA'!F309),"NA",'[1]Class I-IA'!F309)</f>
        <v>44879</v>
      </c>
      <c r="D309" s="4" t="str">
        <f>IF(ISBLANK('[1]Class I-IA'!P309),"",'[1]Class I-IA'!P309)</f>
        <v>NON174321</v>
      </c>
      <c r="E309" s="4" t="str">
        <f>'[1]Class I-IA'!G309</f>
        <v>TPE ME NB11, LLC</v>
      </c>
      <c r="F309" s="4" t="str">
        <f>'[1]Class I-IA'!I309</f>
        <v>North Berwick</v>
      </c>
      <c r="G309" s="4" t="str">
        <f>'[1]Class I-IA'!J309</f>
        <v>ME</v>
      </c>
      <c r="H309" s="4" t="str">
        <f>'[1]Class I-IA'!L309</f>
        <v>Nexamp, Inc</v>
      </c>
      <c r="I309" s="6">
        <f>'[1]Class I-IA'!N309</f>
        <v>4.95</v>
      </c>
      <c r="J309" s="4" t="str">
        <f>'[1]Class I-IA'!M309</f>
        <v>Solar Photovoltaic</v>
      </c>
      <c r="K309" s="4" t="str">
        <f>'[1]Class I-IA'!X309</f>
        <v>Yes</v>
      </c>
      <c r="L309" s="4" t="str">
        <f>'[1]Class I-IA'!Y309</f>
        <v>Yes</v>
      </c>
      <c r="M309" s="4" t="str">
        <f>'[1]Class I-IA'!Z309</f>
        <v>No</v>
      </c>
    </row>
    <row r="310" spans="1:13" x14ac:dyDescent="0.3">
      <c r="A310" s="4" t="str">
        <f>'[1]Class I-IA'!A310</f>
        <v>2022-00358</v>
      </c>
      <c r="B310" s="4" t="str">
        <f>'[1]Class I-IA'!B310</f>
        <v>Approved</v>
      </c>
      <c r="C310" s="5">
        <f>IF(ISBLANK('[1]Class I-IA'!F310),"NA",'[1]Class I-IA'!F310)</f>
        <v>45044</v>
      </c>
      <c r="D310" s="4" t="str">
        <f>IF(ISBLANK('[1]Class I-IA'!P310),"",'[1]Class I-IA'!P310)</f>
        <v>NON182386</v>
      </c>
      <c r="E310" s="4" t="str">
        <f>'[1]Class I-IA'!G310</f>
        <v>Robbins Lumber Inc. Boiler 4</v>
      </c>
      <c r="F310" s="4" t="str">
        <f>'[1]Class I-IA'!I310</f>
        <v>East Baldwin</v>
      </c>
      <c r="G310" s="4" t="str">
        <f>'[1]Class I-IA'!J310</f>
        <v>ME</v>
      </c>
      <c r="H310" s="4" t="str">
        <f>'[1]Class I-IA'!L310</f>
        <v>Robbins Lumber Inc.</v>
      </c>
      <c r="I310" s="6" t="str">
        <f>'[1]Class I-IA'!N310</f>
        <v>NA</v>
      </c>
      <c r="J310" s="4" t="str">
        <f>'[1]Class I-IA'!M310</f>
        <v>Biomass</v>
      </c>
      <c r="K310" s="4" t="str">
        <f>'[1]Class I-IA'!X310</f>
        <v>No</v>
      </c>
      <c r="L310" s="4" t="str">
        <f>'[1]Class I-IA'!Y310</f>
        <v>No</v>
      </c>
      <c r="M310" s="4" t="str">
        <f>'[1]Class I-IA'!Z310</f>
        <v>Yes</v>
      </c>
    </row>
    <row r="311" spans="1:13" x14ac:dyDescent="0.3">
      <c r="A311" s="4" t="str">
        <f>'[1]Class I-IA'!A311</f>
        <v>2022-00363</v>
      </c>
      <c r="B311" s="4" t="str">
        <f>'[1]Class I-IA'!B311</f>
        <v>Revoked</v>
      </c>
      <c r="C311" s="5">
        <f>IF(ISBLANK('[1]Class I-IA'!F311),"NA",'[1]Class I-IA'!F311)</f>
        <v>44953</v>
      </c>
      <c r="D311" s="4" t="str">
        <f>IF(ISBLANK('[1]Class I-IA'!P311),"",'[1]Class I-IA'!P311)</f>
        <v>NON174791</v>
      </c>
      <c r="E311" s="4" t="str">
        <f>'[1]Class I-IA'!G311</f>
        <v>Oxford Solar 1, LLC</v>
      </c>
      <c r="F311" s="4" t="str">
        <f>'[1]Class I-IA'!I311</f>
        <v>Oxford</v>
      </c>
      <c r="G311" s="4" t="str">
        <f>'[1]Class I-IA'!J311</f>
        <v>ME</v>
      </c>
      <c r="H311" s="4" t="str">
        <f>'[1]Class I-IA'!L311</f>
        <v>Nexamp, Inc</v>
      </c>
      <c r="I311" s="6">
        <f>'[1]Class I-IA'!N311</f>
        <v>4.29</v>
      </c>
      <c r="J311" s="4" t="str">
        <f>'[1]Class I-IA'!M311</f>
        <v>Solar Photovoltaic</v>
      </c>
      <c r="K311" s="4" t="str">
        <f>'[1]Class I-IA'!X311</f>
        <v>Yes</v>
      </c>
      <c r="L311" s="4" t="str">
        <f>'[1]Class I-IA'!Y311</f>
        <v>Yes</v>
      </c>
      <c r="M311" s="4" t="str">
        <f>'[1]Class I-IA'!Z311</f>
        <v>No</v>
      </c>
    </row>
    <row r="312" spans="1:13" x14ac:dyDescent="0.3">
      <c r="A312" s="4" t="str">
        <f>'[1]Class I-IA'!A312</f>
        <v>2023-00012</v>
      </c>
      <c r="B312" s="4" t="str">
        <f>'[1]Class I-IA'!B312</f>
        <v>Approved</v>
      </c>
      <c r="C312" s="5">
        <f>IF(ISBLANK('[1]Class I-IA'!F312),"NA",'[1]Class I-IA'!F312)</f>
        <v>45147</v>
      </c>
      <c r="D312" s="4" t="str">
        <f>IF(ISBLANK('[1]Class I-IA'!P312),"",'[1]Class I-IA'!P312)</f>
        <v>Multiple</v>
      </c>
      <c r="E312" s="4" t="str">
        <f>'[1]Class I-IA'!G312</f>
        <v>Innovative Natural Resource Solutions LLC</v>
      </c>
      <c r="F312" s="4" t="str">
        <f>'[1]Class I-IA'!I312</f>
        <v>Multiple</v>
      </c>
      <c r="G312" s="4" t="str">
        <f>'[1]Class I-IA'!J312</f>
        <v>ME</v>
      </c>
      <c r="H312" s="4" t="str">
        <f>'[1]Class I-IA'!L312</f>
        <v>Maine Energy Systems Inc.</v>
      </c>
      <c r="I312" s="6" t="str">
        <f>'[1]Class I-IA'!N312</f>
        <v>NA</v>
      </c>
      <c r="J312" s="4" t="str">
        <f>'[1]Class I-IA'!M312</f>
        <v>Biomass</v>
      </c>
      <c r="K312" s="4" t="str">
        <f>'[1]Class I-IA'!X312</f>
        <v>No</v>
      </c>
      <c r="L312" s="4" t="str">
        <f>'[1]Class I-IA'!Y312</f>
        <v>No</v>
      </c>
      <c r="M312" s="4" t="str">
        <f>'[1]Class I-IA'!Z312</f>
        <v>Yes</v>
      </c>
    </row>
    <row r="313" spans="1:13" x14ac:dyDescent="0.3">
      <c r="A313" s="4" t="str">
        <f>'[1]Class I-IA'!A313</f>
        <v>2023-00016</v>
      </c>
      <c r="B313" s="4" t="str">
        <f>'[1]Class I-IA'!B313</f>
        <v>Approved</v>
      </c>
      <c r="C313" s="5">
        <f>IF(ISBLANK('[1]Class I-IA'!F313),"NA",'[1]Class I-IA'!F313)</f>
        <v>45044</v>
      </c>
      <c r="D313" s="4" t="str">
        <f>IF(ISBLANK('[1]Class I-IA'!P313),"",'[1]Class I-IA'!P313)</f>
        <v>MSS2431</v>
      </c>
      <c r="E313" s="4" t="str">
        <f>'[1]Class I-IA'!G313</f>
        <v>Dodge Falls Hydroelectric Project</v>
      </c>
      <c r="F313" s="4" t="str">
        <f>'[1]Class I-IA'!I313</f>
        <v>Bath</v>
      </c>
      <c r="G313" s="4" t="str">
        <f>'[1]Class I-IA'!J313</f>
        <v>NH</v>
      </c>
      <c r="H313" s="4" t="str">
        <f>'[1]Class I-IA'!L313</f>
        <v>Dodge Falls Associates, LP</v>
      </c>
      <c r="I313" s="6">
        <f>'[1]Class I-IA'!N313</f>
        <v>5</v>
      </c>
      <c r="J313" s="4" t="str">
        <f>'[1]Class I-IA'!M313</f>
        <v>Hydroelectric</v>
      </c>
      <c r="K313" s="4" t="str">
        <f>'[1]Class I-IA'!X313</f>
        <v>Yes</v>
      </c>
      <c r="L313" s="4" t="str">
        <f>'[1]Class I-IA'!Y313</f>
        <v>Yes</v>
      </c>
      <c r="M313" s="4" t="str">
        <f>'[1]Class I-IA'!Z313</f>
        <v>No</v>
      </c>
    </row>
    <row r="314" spans="1:13" x14ac:dyDescent="0.3">
      <c r="A314" s="4" t="str">
        <f>'[1]Class I-IA'!A314</f>
        <v>2023-00018</v>
      </c>
      <c r="B314" s="4" t="str">
        <f>'[1]Class I-IA'!B314</f>
        <v>Approved</v>
      </c>
      <c r="C314" s="5">
        <f>IF(ISBLANK('[1]Class I-IA'!F314),"NA",'[1]Class I-IA'!F314)</f>
        <v>45027</v>
      </c>
      <c r="D314" s="4" t="str">
        <f>IF(ISBLANK('[1]Class I-IA'!P314),"",'[1]Class I-IA'!P314)</f>
        <v>NON178206</v>
      </c>
      <c r="E314" s="4" t="str">
        <f>'[1]Class I-IA'!G314</f>
        <v>100 Coffins Neck Rd</v>
      </c>
      <c r="F314" s="4" t="str">
        <f>'[1]Class I-IA'!I314</f>
        <v>Lubec</v>
      </c>
      <c r="G314" s="4" t="str">
        <f>'[1]Class I-IA'!J314</f>
        <v>ME</v>
      </c>
      <c r="H314" s="4" t="str">
        <f>'[1]Class I-IA'!L314</f>
        <v>Colette Hayward</v>
      </c>
      <c r="I314" s="6">
        <f>'[1]Class I-IA'!N314</f>
        <v>9.2449999999999997E-3</v>
      </c>
      <c r="J314" s="4" t="str">
        <f>'[1]Class I-IA'!M314</f>
        <v>Solar Photovoltaic</v>
      </c>
      <c r="K314" s="4" t="str">
        <f>'[1]Class I-IA'!X314</f>
        <v>Yes</v>
      </c>
      <c r="L314" s="4" t="str">
        <f>'[1]Class I-IA'!Y314</f>
        <v>Yes</v>
      </c>
      <c r="M314" s="4" t="str">
        <f>'[1]Class I-IA'!Z314</f>
        <v>No</v>
      </c>
    </row>
    <row r="315" spans="1:13" x14ac:dyDescent="0.3">
      <c r="A315" s="4" t="str">
        <f>'[1]Class I-IA'!A315</f>
        <v>2022-00047</v>
      </c>
      <c r="B315" s="4" t="str">
        <f>'[1]Class I-IA'!B315</f>
        <v>Approved</v>
      </c>
      <c r="C315" s="5">
        <f>IF(ISBLANK('[1]Class I-IA'!F315),"NA",'[1]Class I-IA'!F315)</f>
        <v>44988</v>
      </c>
      <c r="D315" s="4" t="str">
        <f>IF(ISBLANK('[1]Class I-IA'!P315),"",'[1]Class I-IA'!P315)</f>
        <v>MSS73492</v>
      </c>
      <c r="E315" s="4" t="str">
        <f>'[1]Class I-IA'!G315</f>
        <v>DeWitt Solar LLC</v>
      </c>
      <c r="F315" s="4" t="str">
        <f>'[1]Class I-IA'!I315</f>
        <v>Old Town</v>
      </c>
      <c r="G315" s="4" t="str">
        <f>'[1]Class I-IA'!J315</f>
        <v>ME</v>
      </c>
      <c r="H315" s="4" t="str">
        <f>'[1]Class I-IA'!L315</f>
        <v>Versant Power</v>
      </c>
      <c r="I315" s="6">
        <f>'[1]Class I-IA'!N315</f>
        <v>4.5</v>
      </c>
      <c r="J315" s="4" t="str">
        <f>'[1]Class I-IA'!M315</f>
        <v>Solar Photovoltaic</v>
      </c>
      <c r="K315" s="4" t="str">
        <f>'[1]Class I-IA'!X315</f>
        <v>Yes</v>
      </c>
      <c r="L315" s="4" t="str">
        <f>'[1]Class I-IA'!Y315</f>
        <v>Yes</v>
      </c>
      <c r="M315" s="4" t="str">
        <f>'[1]Class I-IA'!Z315</f>
        <v>No</v>
      </c>
    </row>
    <row r="316" spans="1:13" x14ac:dyDescent="0.3">
      <c r="A316" s="4" t="str">
        <f>'[1]Class I-IA'!A316</f>
        <v>2023-00027</v>
      </c>
      <c r="B316" s="4" t="str">
        <f>'[1]Class I-IA'!B316</f>
        <v>Approved</v>
      </c>
      <c r="C316" s="5">
        <f>IF(ISBLANK('[1]Class I-IA'!F316),"NA",'[1]Class I-IA'!F316)</f>
        <v>45027</v>
      </c>
      <c r="D316" s="4" t="str">
        <f>IF(ISBLANK('[1]Class I-IA'!P316),"",'[1]Class I-IA'!P316)</f>
        <v>NON159858</v>
      </c>
      <c r="E316" s="4" t="str">
        <f>'[1]Class I-IA'!G316</f>
        <v>East Hartford 2</v>
      </c>
      <c r="F316" s="4" t="str">
        <f>'[1]Class I-IA'!I316</f>
        <v>East Hartford</v>
      </c>
      <c r="G316" s="4" t="str">
        <f>'[1]Class I-IA'!J316</f>
        <v>CT</v>
      </c>
      <c r="H316" s="4" t="str">
        <f>'[1]Class I-IA'!L316</f>
        <v>Standard Solar, Inc</v>
      </c>
      <c r="I316" s="6">
        <f>'[1]Class I-IA'!N316</f>
        <v>0.2</v>
      </c>
      <c r="J316" s="4" t="str">
        <f>'[1]Class I-IA'!M316</f>
        <v>Solar Photovoltaic</v>
      </c>
      <c r="K316" s="4" t="str">
        <f>'[1]Class I-IA'!X316</f>
        <v>Yes</v>
      </c>
      <c r="L316" s="4" t="str">
        <f>'[1]Class I-IA'!Y316</f>
        <v>Yes</v>
      </c>
      <c r="M316" s="4" t="str">
        <f>'[1]Class I-IA'!Z316</f>
        <v>No</v>
      </c>
    </row>
    <row r="317" spans="1:13" x14ac:dyDescent="0.3">
      <c r="A317" s="4" t="str">
        <f>'[1]Class I-IA'!A317</f>
        <v>2023-00028</v>
      </c>
      <c r="B317" s="4" t="str">
        <f>'[1]Class I-IA'!B317</f>
        <v>Withdrawn</v>
      </c>
      <c r="C317" s="5" t="str">
        <f>IF(ISBLANK('[1]Class I-IA'!F317),"NA",'[1]Class I-IA'!F317)</f>
        <v>NA</v>
      </c>
      <c r="D317" s="4" t="str">
        <f>IF(ISBLANK('[1]Class I-IA'!P317),"",'[1]Class I-IA'!P317)</f>
        <v>EIA Plant Code 66136</v>
      </c>
      <c r="E317" s="4" t="str">
        <f>'[1]Class I-IA'!G317</f>
        <v>Daigle Solar</v>
      </c>
      <c r="F317" s="4" t="str">
        <f>'[1]Class I-IA'!I317</f>
        <v>Fort Kent</v>
      </c>
      <c r="G317" s="4" t="str">
        <f>'[1]Class I-IA'!J317</f>
        <v>ME</v>
      </c>
      <c r="H317" s="4" t="str">
        <f>'[1]Class I-IA'!L317</f>
        <v>AES Daigle Solar, LLC</v>
      </c>
      <c r="I317" s="6">
        <f>'[1]Class I-IA'!N317</f>
        <v>5</v>
      </c>
      <c r="J317" s="4" t="str">
        <f>'[1]Class I-IA'!M317</f>
        <v>Solar Photovoltaic</v>
      </c>
      <c r="K317" s="4" t="str">
        <f>'[1]Class I-IA'!X317</f>
        <v>Yes</v>
      </c>
      <c r="L317" s="4" t="str">
        <f>'[1]Class I-IA'!Y317</f>
        <v>Yes</v>
      </c>
      <c r="M317" s="4" t="str">
        <f>'[1]Class I-IA'!Z317</f>
        <v>No</v>
      </c>
    </row>
    <row r="318" spans="1:13" x14ac:dyDescent="0.3">
      <c r="A318" s="4" t="str">
        <f>'[1]Class I-IA'!A318</f>
        <v>2023-00029</v>
      </c>
      <c r="B318" s="4" t="str">
        <f>'[1]Class I-IA'!B318</f>
        <v>Withdrawn</v>
      </c>
      <c r="C318" s="5" t="str">
        <f>IF(ISBLANK('[1]Class I-IA'!F318),"NA",'[1]Class I-IA'!F318)</f>
        <v>NA</v>
      </c>
      <c r="D318" s="4" t="str">
        <f>IF(ISBLANK('[1]Class I-IA'!P318),"",'[1]Class I-IA'!P318)</f>
        <v>EIA Plant Code 66135</v>
      </c>
      <c r="E318" s="4" t="str">
        <f>'[1]Class I-IA'!G318</f>
        <v>Pelletier Solar</v>
      </c>
      <c r="F318" s="4" t="str">
        <f>'[1]Class I-IA'!I318</f>
        <v>Fort Kent</v>
      </c>
      <c r="G318" s="4" t="str">
        <f>'[1]Class I-IA'!J318</f>
        <v>ME</v>
      </c>
      <c r="H318" s="4" t="str">
        <f>'[1]Class I-IA'!L318</f>
        <v>AES Pelletier Solar, LLC</v>
      </c>
      <c r="I318" s="6">
        <f>'[1]Class I-IA'!N318</f>
        <v>4</v>
      </c>
      <c r="J318" s="4" t="str">
        <f>'[1]Class I-IA'!M318</f>
        <v>Solar Photovoltaic</v>
      </c>
      <c r="K318" s="4" t="str">
        <f>'[1]Class I-IA'!X318</f>
        <v>Yes</v>
      </c>
      <c r="L318" s="4" t="str">
        <f>'[1]Class I-IA'!Y318</f>
        <v>Yes</v>
      </c>
      <c r="M318" s="4" t="str">
        <f>'[1]Class I-IA'!Z318</f>
        <v>No</v>
      </c>
    </row>
    <row r="319" spans="1:13" x14ac:dyDescent="0.3">
      <c r="A319" s="4" t="str">
        <f>'[1]Class I-IA'!A319</f>
        <v>2023-00030</v>
      </c>
      <c r="B319" s="4" t="str">
        <f>'[1]Class I-IA'!B319</f>
        <v>Revoked</v>
      </c>
      <c r="C319" s="5">
        <f>IF(ISBLANK('[1]Class I-IA'!F319),"NA",'[1]Class I-IA'!F319)</f>
        <v>45015</v>
      </c>
      <c r="D319" s="4" t="str">
        <f>IF(ISBLANK('[1]Class I-IA'!P319),"",'[1]Class I-IA'!P319)</f>
        <v>NON176866</v>
      </c>
      <c r="E319" s="4" t="str">
        <f>'[1]Class I-IA'!G319</f>
        <v>West Paris CSG, LLC</v>
      </c>
      <c r="F319" s="4" t="str">
        <f>'[1]Class I-IA'!I319</f>
        <v>West Paris</v>
      </c>
      <c r="G319" s="4" t="str">
        <f>'[1]Class I-IA'!J319</f>
        <v>ME</v>
      </c>
      <c r="H319" s="4" t="str">
        <f>'[1]Class I-IA'!L319</f>
        <v>Nexamp, Inc</v>
      </c>
      <c r="I319" s="6">
        <f>'[1]Class I-IA'!N319</f>
        <v>2.5</v>
      </c>
      <c r="J319" s="4" t="str">
        <f>'[1]Class I-IA'!M319</f>
        <v>Solar Photovoltaic</v>
      </c>
      <c r="K319" s="4" t="str">
        <f>'[1]Class I-IA'!X319</f>
        <v>Yes</v>
      </c>
      <c r="L319" s="4" t="str">
        <f>'[1]Class I-IA'!Y319</f>
        <v>Yes</v>
      </c>
      <c r="M319" s="4" t="str">
        <f>'[1]Class I-IA'!Z319</f>
        <v>No</v>
      </c>
    </row>
    <row r="320" spans="1:13" x14ac:dyDescent="0.3">
      <c r="A320" s="4" t="str">
        <f>'[1]Class I-IA'!A320</f>
        <v>2023-00034</v>
      </c>
      <c r="B320" s="4" t="str">
        <f>'[1]Class I-IA'!B320</f>
        <v>Dismissed</v>
      </c>
      <c r="C320" s="5">
        <f>IF(ISBLANK('[1]Class I-IA'!F320),"NA",'[1]Class I-IA'!F320)</f>
        <v>45120</v>
      </c>
      <c r="D320" s="4" t="str">
        <f>IF(ISBLANK('[1]Class I-IA'!P320),"",'[1]Class I-IA'!P320)</f>
        <v>NON175318</v>
      </c>
      <c r="E320" s="4" t="str">
        <f>'[1]Class I-IA'!G320</f>
        <v>Distributed Solar Operations (Wyman Hill Solar)</v>
      </c>
      <c r="F320" s="4" t="str">
        <f>'[1]Class I-IA'!I320</f>
        <v>Rumford</v>
      </c>
      <c r="G320" s="4" t="str">
        <f>'[1]Class I-IA'!J320</f>
        <v>ME</v>
      </c>
      <c r="H320" s="4" t="str">
        <f>'[1]Class I-IA'!L320</f>
        <v>Distributed Solar Operations LLC</v>
      </c>
      <c r="I320" s="6">
        <f>'[1]Class I-IA'!N320</f>
        <v>3.984</v>
      </c>
      <c r="J320" s="4" t="str">
        <f>'[1]Class I-IA'!M320</f>
        <v>Solar Photovoltaic</v>
      </c>
      <c r="K320" s="4" t="str">
        <f>'[1]Class I-IA'!X320</f>
        <v>Yes</v>
      </c>
      <c r="L320" s="4" t="str">
        <f>'[1]Class I-IA'!Y320</f>
        <v>Yes</v>
      </c>
      <c r="M320" s="4" t="str">
        <f>'[1]Class I-IA'!Z320</f>
        <v>No</v>
      </c>
    </row>
    <row r="321" spans="1:13" x14ac:dyDescent="0.3">
      <c r="A321" s="4" t="str">
        <f>'[1]Class I-IA'!A321</f>
        <v>2023-00036</v>
      </c>
      <c r="B321" s="4" t="str">
        <f>'[1]Class I-IA'!B321</f>
        <v>Approved</v>
      </c>
      <c r="C321" s="5">
        <f>IF(ISBLANK('[1]Class I-IA'!F321),"NA",'[1]Class I-IA'!F321)</f>
        <v>45061</v>
      </c>
      <c r="D321" s="4" t="str">
        <f>IF(ISBLANK('[1]Class I-IA'!P321),"",'[1]Class I-IA'!P321)</f>
        <v>NON196507</v>
      </c>
      <c r="E321" s="4" t="str">
        <f>'[1]Class I-IA'!G321</f>
        <v>Stratton Lumber Inc.</v>
      </c>
      <c r="F321" s="4" t="str">
        <f>'[1]Class I-IA'!I321</f>
        <v>Stratton</v>
      </c>
      <c r="G321" s="4" t="str">
        <f>'[1]Class I-IA'!J321</f>
        <v>ME</v>
      </c>
      <c r="H321" s="4" t="str">
        <f>'[1]Class I-IA'!L321</f>
        <v>Stratton Lumber Inc.</v>
      </c>
      <c r="I321" s="6" t="str">
        <f>'[1]Class I-IA'!N321</f>
        <v>NA</v>
      </c>
      <c r="J321" s="4" t="str">
        <f>'[1]Class I-IA'!M321</f>
        <v>Biomass</v>
      </c>
      <c r="K321" s="4" t="str">
        <f>'[1]Class I-IA'!X321</f>
        <v>No</v>
      </c>
      <c r="L321" s="4" t="str">
        <f>'[1]Class I-IA'!Y321</f>
        <v>No</v>
      </c>
      <c r="M321" s="4" t="str">
        <f>'[1]Class I-IA'!Z321</f>
        <v>Yes</v>
      </c>
    </row>
    <row r="322" spans="1:13" x14ac:dyDescent="0.3">
      <c r="A322" s="4" t="str">
        <f>'[1]Class I-IA'!A322</f>
        <v>2020-00327</v>
      </c>
      <c r="B322" s="4" t="str">
        <f>'[1]Class I-IA'!B322</f>
        <v>Approved</v>
      </c>
      <c r="C322" s="5">
        <f>IF(ISBLANK('[1]Class I-IA'!F322),"NA",'[1]Class I-IA'!F322)</f>
        <v>45042</v>
      </c>
      <c r="D322" s="4" t="str">
        <f>IF(ISBLANK('[1]Class I-IA'!P322),"",'[1]Class I-IA'!P322)</f>
        <v>MSS73643</v>
      </c>
      <c r="E322" s="4" t="str">
        <f>'[1]Class I-IA'!G322</f>
        <v>Randolph Solar 1</v>
      </c>
      <c r="F322" s="4" t="str">
        <f>'[1]Class I-IA'!I322</f>
        <v>Randolph</v>
      </c>
      <c r="G322" s="4" t="str">
        <f>'[1]Class I-IA'!J322</f>
        <v>ME</v>
      </c>
      <c r="H322" s="4" t="str">
        <f>'[1]Class I-IA'!L322</f>
        <v>Central Maine Power Company</v>
      </c>
      <c r="I322" s="6">
        <f>'[1]Class I-IA'!N322</f>
        <v>4.99</v>
      </c>
      <c r="J322" s="4" t="str">
        <f>'[1]Class I-IA'!M322</f>
        <v>Solar Photovoltaic</v>
      </c>
      <c r="K322" s="4" t="str">
        <f>'[1]Class I-IA'!X322</f>
        <v>Yes</v>
      </c>
      <c r="L322" s="4" t="str">
        <f>'[1]Class I-IA'!Y322</f>
        <v>Yes</v>
      </c>
      <c r="M322" s="4" t="str">
        <f>'[1]Class I-IA'!Z322</f>
        <v>No</v>
      </c>
    </row>
    <row r="323" spans="1:13" x14ac:dyDescent="0.3">
      <c r="A323" s="4" t="str">
        <f>'[1]Class I-IA'!A323</f>
        <v>2020-00327</v>
      </c>
      <c r="B323" s="4" t="str">
        <f>'[1]Class I-IA'!B323</f>
        <v>Approved</v>
      </c>
      <c r="C323" s="5">
        <f>IF(ISBLANK('[1]Class I-IA'!F323),"NA",'[1]Class I-IA'!F323)</f>
        <v>45042</v>
      </c>
      <c r="D323" s="4" t="str">
        <f>IF(ISBLANK('[1]Class I-IA'!P323),"",'[1]Class I-IA'!P323)</f>
        <v>MSS73674</v>
      </c>
      <c r="E323" s="4" t="str">
        <f>'[1]Class I-IA'!G323</f>
        <v>A&amp;A Market</v>
      </c>
      <c r="F323" s="4" t="str">
        <f>'[1]Class I-IA'!I323</f>
        <v>Dexter</v>
      </c>
      <c r="G323" s="4" t="str">
        <f>'[1]Class I-IA'!J323</f>
        <v>ME</v>
      </c>
      <c r="H323" s="4" t="str">
        <f>'[1]Class I-IA'!L323</f>
        <v>Central Maine Power Company</v>
      </c>
      <c r="I323" s="6">
        <f>'[1]Class I-IA'!N323</f>
        <v>0.05</v>
      </c>
      <c r="J323" s="4" t="str">
        <f>'[1]Class I-IA'!M323</f>
        <v>Solar Photovoltaic</v>
      </c>
      <c r="K323" s="4" t="str">
        <f>'[1]Class I-IA'!X323</f>
        <v>Yes</v>
      </c>
      <c r="L323" s="4" t="str">
        <f>'[1]Class I-IA'!Y323</f>
        <v>Yes</v>
      </c>
      <c r="M323" s="4" t="str">
        <f>'[1]Class I-IA'!Z323</f>
        <v>No</v>
      </c>
    </row>
    <row r="324" spans="1:13" x14ac:dyDescent="0.3">
      <c r="A324" s="4" t="str">
        <f>'[1]Class I-IA'!A324</f>
        <v>2020-00327</v>
      </c>
      <c r="B324" s="4" t="str">
        <f>'[1]Class I-IA'!B324</f>
        <v>Approved</v>
      </c>
      <c r="C324" s="5">
        <f>IF(ISBLANK('[1]Class I-IA'!F324),"NA",'[1]Class I-IA'!F324)</f>
        <v>45042</v>
      </c>
      <c r="D324" s="4" t="str">
        <f>IF(ISBLANK('[1]Class I-IA'!P324),"",'[1]Class I-IA'!P324)</f>
        <v>MSS73592</v>
      </c>
      <c r="E324" s="4" t="str">
        <f>'[1]Class I-IA'!G324</f>
        <v>Middlesex Solar 1</v>
      </c>
      <c r="F324" s="4" t="str">
        <f>'[1]Class I-IA'!I324</f>
        <v>Topsham</v>
      </c>
      <c r="G324" s="4" t="str">
        <f>'[1]Class I-IA'!J324</f>
        <v>ME</v>
      </c>
      <c r="H324" s="4" t="str">
        <f>'[1]Class I-IA'!L324</f>
        <v>Central Maine Power Company</v>
      </c>
      <c r="I324" s="6">
        <f>'[1]Class I-IA'!N324</f>
        <v>4.99</v>
      </c>
      <c r="J324" s="4" t="str">
        <f>'[1]Class I-IA'!M324</f>
        <v>Solar Photovoltaic</v>
      </c>
      <c r="K324" s="4" t="str">
        <f>'[1]Class I-IA'!X324</f>
        <v>Yes</v>
      </c>
      <c r="L324" s="4" t="str">
        <f>'[1]Class I-IA'!Y324</f>
        <v>Yes</v>
      </c>
      <c r="M324" s="4" t="str">
        <f>'[1]Class I-IA'!Z324</f>
        <v>No</v>
      </c>
    </row>
    <row r="325" spans="1:13" x14ac:dyDescent="0.3">
      <c r="A325" s="4" t="str">
        <f>'[1]Class I-IA'!A325</f>
        <v>2020-00327</v>
      </c>
      <c r="B325" s="4" t="str">
        <f>'[1]Class I-IA'!B325</f>
        <v>Approved</v>
      </c>
      <c r="C325" s="5">
        <f>IF(ISBLANK('[1]Class I-IA'!F325),"NA",'[1]Class I-IA'!F325)</f>
        <v>45042</v>
      </c>
      <c r="D325" s="4" t="str">
        <f>IF(ISBLANK('[1]Class I-IA'!P325),"",'[1]Class I-IA'!P325)</f>
        <v>MSS73685</v>
      </c>
      <c r="E325" s="4" t="str">
        <f>'[1]Class I-IA'!G325</f>
        <v>Norway Road Solar 1</v>
      </c>
      <c r="F325" s="4" t="str">
        <f>'[1]Class I-IA'!I325</f>
        <v>Harrison</v>
      </c>
      <c r="G325" s="4" t="str">
        <f>'[1]Class I-IA'!J325</f>
        <v>ME</v>
      </c>
      <c r="H325" s="4" t="str">
        <f>'[1]Class I-IA'!L325</f>
        <v>Central Maine Power Company</v>
      </c>
      <c r="I325" s="6">
        <f>'[1]Class I-IA'!N325</f>
        <v>4.99</v>
      </c>
      <c r="J325" s="4" t="str">
        <f>'[1]Class I-IA'!M325</f>
        <v>Solar Photovoltaic</v>
      </c>
      <c r="K325" s="4" t="str">
        <f>'[1]Class I-IA'!X325</f>
        <v>Yes</v>
      </c>
      <c r="L325" s="4" t="str">
        <f>'[1]Class I-IA'!Y325</f>
        <v>Yes</v>
      </c>
      <c r="M325" s="4" t="str">
        <f>'[1]Class I-IA'!Z325</f>
        <v>No</v>
      </c>
    </row>
    <row r="326" spans="1:13" x14ac:dyDescent="0.3">
      <c r="A326" s="4" t="str">
        <f>'[1]Class I-IA'!A326</f>
        <v>2020-00327</v>
      </c>
      <c r="B326" s="4" t="str">
        <f>'[1]Class I-IA'!B326</f>
        <v>Approved</v>
      </c>
      <c r="C326" s="5">
        <f>IF(ISBLANK('[1]Class I-IA'!F326),"NA",'[1]Class I-IA'!F326)</f>
        <v>45042</v>
      </c>
      <c r="D326" s="4" t="str">
        <f>IF(ISBLANK('[1]Class I-IA'!P326),"",'[1]Class I-IA'!P326)</f>
        <v>MSS73557</v>
      </c>
      <c r="E326" s="4" t="str">
        <f>'[1]Class I-IA'!G326</f>
        <v>Kennebunk Savings Bank</v>
      </c>
      <c r="F326" s="4" t="str">
        <f>'[1]Class I-IA'!I326</f>
        <v>Wells</v>
      </c>
      <c r="G326" s="4" t="str">
        <f>'[1]Class I-IA'!J326</f>
        <v>ME</v>
      </c>
      <c r="H326" s="4" t="str">
        <f>'[1]Class I-IA'!L326</f>
        <v>Central Maine Power Company</v>
      </c>
      <c r="I326" s="6">
        <f>'[1]Class I-IA'!N326</f>
        <v>0.1</v>
      </c>
      <c r="J326" s="4" t="str">
        <f>'[1]Class I-IA'!M326</f>
        <v>Solar Photovoltaic</v>
      </c>
      <c r="K326" s="4" t="str">
        <f>'[1]Class I-IA'!X326</f>
        <v>Yes</v>
      </c>
      <c r="L326" s="4" t="str">
        <f>'[1]Class I-IA'!Y326</f>
        <v>Yes</v>
      </c>
      <c r="M326" s="4" t="str">
        <f>'[1]Class I-IA'!Z326</f>
        <v>No</v>
      </c>
    </row>
    <row r="327" spans="1:13" x14ac:dyDescent="0.3">
      <c r="A327" s="4" t="str">
        <f>'[1]Class I-IA'!A327</f>
        <v>2020-00327</v>
      </c>
      <c r="B327" s="4" t="str">
        <f>'[1]Class I-IA'!B327</f>
        <v>Approved</v>
      </c>
      <c r="C327" s="5">
        <f>IF(ISBLANK('[1]Class I-IA'!F327),"NA",'[1]Class I-IA'!F327)</f>
        <v>45042</v>
      </c>
      <c r="D327" s="4" t="str">
        <f>IF(ISBLANK('[1]Class I-IA'!P327),"",'[1]Class I-IA'!P327)</f>
        <v>MSS73593</v>
      </c>
      <c r="E327" s="4" t="str">
        <f>'[1]Class I-IA'!G327</f>
        <v>Gorham Solar LLC</v>
      </c>
      <c r="F327" s="4" t="str">
        <f>'[1]Class I-IA'!I327</f>
        <v>Gorham</v>
      </c>
      <c r="G327" s="4" t="str">
        <f>'[1]Class I-IA'!J327</f>
        <v>ME</v>
      </c>
      <c r="H327" s="4" t="str">
        <f>'[1]Class I-IA'!L327</f>
        <v>Central Maine Power Company</v>
      </c>
      <c r="I327" s="6">
        <f>'[1]Class I-IA'!N327</f>
        <v>4.99</v>
      </c>
      <c r="J327" s="4" t="str">
        <f>'[1]Class I-IA'!M327</f>
        <v>Solar Photovoltaic</v>
      </c>
      <c r="K327" s="4" t="str">
        <f>'[1]Class I-IA'!X327</f>
        <v>Yes</v>
      </c>
      <c r="L327" s="4" t="str">
        <f>'[1]Class I-IA'!Y327</f>
        <v>Yes</v>
      </c>
      <c r="M327" s="4" t="str">
        <f>'[1]Class I-IA'!Z327</f>
        <v>No</v>
      </c>
    </row>
    <row r="328" spans="1:13" x14ac:dyDescent="0.3">
      <c r="A328" s="4" t="str">
        <f>'[1]Class I-IA'!A328</f>
        <v>2020-00327</v>
      </c>
      <c r="B328" s="4" t="str">
        <f>'[1]Class I-IA'!B328</f>
        <v>Approved</v>
      </c>
      <c r="C328" s="5">
        <f>IF(ISBLANK('[1]Class I-IA'!F328),"NA",'[1]Class I-IA'!F328)</f>
        <v>45042</v>
      </c>
      <c r="D328" s="4" t="str">
        <f>IF(ISBLANK('[1]Class I-IA'!P328),"",'[1]Class I-IA'!P328)</f>
        <v>MSS73688</v>
      </c>
      <c r="E328" s="4" t="str">
        <f>'[1]Class I-IA'!G328</f>
        <v>Boothbay Regional YMCA</v>
      </c>
      <c r="F328" s="4" t="str">
        <f>'[1]Class I-IA'!I328</f>
        <v>Boothbay Harbor</v>
      </c>
      <c r="G328" s="4" t="str">
        <f>'[1]Class I-IA'!J328</f>
        <v>ME</v>
      </c>
      <c r="H328" s="4" t="str">
        <f>'[1]Class I-IA'!L328</f>
        <v>Central Maine Power Company</v>
      </c>
      <c r="I328" s="6">
        <f>'[1]Class I-IA'!N328</f>
        <v>4.99</v>
      </c>
      <c r="J328" s="4" t="str">
        <f>'[1]Class I-IA'!M328</f>
        <v>Solar Photovoltaic</v>
      </c>
      <c r="K328" s="4" t="str">
        <f>'[1]Class I-IA'!X328</f>
        <v>Yes</v>
      </c>
      <c r="L328" s="4" t="str">
        <f>'[1]Class I-IA'!Y328</f>
        <v>Yes</v>
      </c>
      <c r="M328" s="4" t="str">
        <f>'[1]Class I-IA'!Z328</f>
        <v>No</v>
      </c>
    </row>
    <row r="329" spans="1:13" x14ac:dyDescent="0.3">
      <c r="A329" s="4" t="str">
        <f>'[1]Class I-IA'!A329</f>
        <v>2020-00327</v>
      </c>
      <c r="B329" s="4" t="str">
        <f>'[1]Class I-IA'!B329</f>
        <v>Approved</v>
      </c>
      <c r="C329" s="5">
        <f>IF(ISBLANK('[1]Class I-IA'!F329),"NA",'[1]Class I-IA'!F329)</f>
        <v>45042</v>
      </c>
      <c r="D329" s="4" t="str">
        <f>IF(ISBLANK('[1]Class I-IA'!P329),"",'[1]Class I-IA'!P329)</f>
        <v>MSS73689</v>
      </c>
      <c r="E329" s="4" t="str">
        <f>'[1]Class I-IA'!G329</f>
        <v>Salt Pump Climbing Center</v>
      </c>
      <c r="F329" s="4" t="str">
        <f>'[1]Class I-IA'!I329</f>
        <v>Scarborough</v>
      </c>
      <c r="G329" s="4" t="str">
        <f>'[1]Class I-IA'!J329</f>
        <v>ME</v>
      </c>
      <c r="H329" s="4" t="str">
        <f>'[1]Class I-IA'!L329</f>
        <v>Central Maine Power Company</v>
      </c>
      <c r="I329" s="6">
        <f>'[1]Class I-IA'!N329</f>
        <v>0.5</v>
      </c>
      <c r="J329" s="4" t="str">
        <f>'[1]Class I-IA'!M329</f>
        <v>Solar Photovoltaic</v>
      </c>
      <c r="K329" s="4" t="str">
        <f>'[1]Class I-IA'!X329</f>
        <v>Yes</v>
      </c>
      <c r="L329" s="4" t="str">
        <f>'[1]Class I-IA'!Y329</f>
        <v>Yes</v>
      </c>
      <c r="M329" s="4" t="str">
        <f>'[1]Class I-IA'!Z329</f>
        <v>No</v>
      </c>
    </row>
    <row r="330" spans="1:13" x14ac:dyDescent="0.3">
      <c r="A330" s="4" t="str">
        <f>'[1]Class I-IA'!A330</f>
        <v>2020-00327</v>
      </c>
      <c r="B330" s="4" t="str">
        <f>'[1]Class I-IA'!B330</f>
        <v>Approved</v>
      </c>
      <c r="C330" s="5">
        <f>IF(ISBLANK('[1]Class I-IA'!F330),"NA",'[1]Class I-IA'!F330)</f>
        <v>45042</v>
      </c>
      <c r="D330" s="4" t="str">
        <f>IF(ISBLANK('[1]Class I-IA'!P330),"",'[1]Class I-IA'!P330)</f>
        <v>MSS73566</v>
      </c>
      <c r="E330" s="4" t="str">
        <f>'[1]Class I-IA'!G330</f>
        <v>Sturgeon Quarry Solar LLC</v>
      </c>
      <c r="F330" s="4" t="str">
        <f>'[1]Class I-IA'!I330</f>
        <v>North Berwick</v>
      </c>
      <c r="G330" s="4" t="str">
        <f>'[1]Class I-IA'!J330</f>
        <v>ME</v>
      </c>
      <c r="H330" s="4" t="str">
        <f>'[1]Class I-IA'!L330</f>
        <v>Central Maine Power Company</v>
      </c>
      <c r="I330" s="6">
        <f>'[1]Class I-IA'!N330</f>
        <v>4.9989999999999997</v>
      </c>
      <c r="J330" s="4" t="str">
        <f>'[1]Class I-IA'!M330</f>
        <v>Solar Photovoltaic</v>
      </c>
      <c r="K330" s="4" t="str">
        <f>'[1]Class I-IA'!X330</f>
        <v>Yes</v>
      </c>
      <c r="L330" s="4" t="str">
        <f>'[1]Class I-IA'!Y330</f>
        <v>Yes</v>
      </c>
      <c r="M330" s="4" t="str">
        <f>'[1]Class I-IA'!Z330</f>
        <v>No</v>
      </c>
    </row>
    <row r="331" spans="1:13" x14ac:dyDescent="0.3">
      <c r="A331" s="4" t="str">
        <f>'[1]Class I-IA'!A331</f>
        <v>2020-00327</v>
      </c>
      <c r="B331" s="4" t="str">
        <f>'[1]Class I-IA'!B331</f>
        <v>Approved</v>
      </c>
      <c r="C331" s="5">
        <f>IF(ISBLANK('[1]Class I-IA'!F331),"NA",'[1]Class I-IA'!F331)</f>
        <v>45042</v>
      </c>
      <c r="D331" s="4" t="str">
        <f>IF(ISBLANK('[1]Class I-IA'!P331),"",'[1]Class I-IA'!P331)</f>
        <v>MSS73718</v>
      </c>
      <c r="E331" s="4" t="str">
        <f>'[1]Class I-IA'!G331</f>
        <v>Sturgeon Town House Solar LLC</v>
      </c>
      <c r="F331" s="4" t="str">
        <f>'[1]Class I-IA'!I331</f>
        <v>Chelsea</v>
      </c>
      <c r="G331" s="4" t="str">
        <f>'[1]Class I-IA'!J331</f>
        <v>ME</v>
      </c>
      <c r="H331" s="4" t="str">
        <f>'[1]Class I-IA'!L331</f>
        <v>Central Maine Power Company</v>
      </c>
      <c r="I331" s="6">
        <f>'[1]Class I-IA'!N331</f>
        <v>4.9989999999999997</v>
      </c>
      <c r="J331" s="4" t="str">
        <f>'[1]Class I-IA'!M331</f>
        <v>Solar Photovoltaic</v>
      </c>
      <c r="K331" s="4" t="str">
        <f>'[1]Class I-IA'!X331</f>
        <v>Yes</v>
      </c>
      <c r="L331" s="4" t="str">
        <f>'[1]Class I-IA'!Y331</f>
        <v>Yes</v>
      </c>
      <c r="M331" s="4" t="str">
        <f>'[1]Class I-IA'!Z331</f>
        <v>No</v>
      </c>
    </row>
    <row r="332" spans="1:13" x14ac:dyDescent="0.3">
      <c r="A332" s="4" t="str">
        <f>'[1]Class I-IA'!A332</f>
        <v>2020-00327</v>
      </c>
      <c r="B332" s="4" t="str">
        <f>'[1]Class I-IA'!B332</f>
        <v>Removed from filing</v>
      </c>
      <c r="C332" s="5" t="str">
        <f>IF(ISBLANK('[1]Class I-IA'!F332),"NA",'[1]Class I-IA'!F332)</f>
        <v>NA</v>
      </c>
      <c r="D332" s="4" t="str">
        <f>IF(ISBLANK('[1]Class I-IA'!P332),"",'[1]Class I-IA'!P332)</f>
        <v>MSS73686</v>
      </c>
      <c r="E332" s="4" t="str">
        <f>'[1]Class I-IA'!G332</f>
        <v>Saco River Hydro</v>
      </c>
      <c r="F332" s="4" t="str">
        <f>'[1]Class I-IA'!I332</f>
        <v>Fryeburg</v>
      </c>
      <c r="G332" s="4" t="str">
        <f>'[1]Class I-IA'!J332</f>
        <v>ME</v>
      </c>
      <c r="H332" s="4" t="str">
        <f>'[1]Class I-IA'!L332</f>
        <v>Central Maine Power Company</v>
      </c>
      <c r="I332" s="6">
        <f>'[1]Class I-IA'!N332</f>
        <v>0.6</v>
      </c>
      <c r="J332" s="4" t="str">
        <f>'[1]Class I-IA'!M332</f>
        <v>Hydroelectric</v>
      </c>
      <c r="K332" s="4" t="str">
        <f>'[1]Class I-IA'!X332</f>
        <v>Yes</v>
      </c>
      <c r="L332" s="4" t="str">
        <f>'[1]Class I-IA'!Y332</f>
        <v>Yes</v>
      </c>
      <c r="M332" s="4" t="str">
        <f>'[1]Class I-IA'!Z332</f>
        <v>No</v>
      </c>
    </row>
    <row r="333" spans="1:13" x14ac:dyDescent="0.3">
      <c r="A333" s="4" t="str">
        <f>'[1]Class I-IA'!A333</f>
        <v>2022-00047</v>
      </c>
      <c r="B333" s="4" t="str">
        <f>'[1]Class I-IA'!B333</f>
        <v>Approved</v>
      </c>
      <c r="C333" s="5">
        <f>IF(ISBLANK('[1]Class I-IA'!F333),"NA",'[1]Class I-IA'!F333)</f>
        <v>45044</v>
      </c>
      <c r="D333" s="4" t="str">
        <f>IF(ISBLANK('[1]Class I-IA'!P333),"",'[1]Class I-IA'!P333)</f>
        <v>MSS73222</v>
      </c>
      <c r="E333" s="4" t="str">
        <f>'[1]Class I-IA'!G333</f>
        <v>Brewer Long Term Holdings</v>
      </c>
      <c r="F333" s="4" t="str">
        <f>'[1]Class I-IA'!I333</f>
        <v>Brewer</v>
      </c>
      <c r="G333" s="4" t="str">
        <f>'[1]Class I-IA'!J333</f>
        <v>ME</v>
      </c>
      <c r="H333" s="4" t="str">
        <f>'[1]Class I-IA'!L333</f>
        <v>Versant Power</v>
      </c>
      <c r="I333" s="6">
        <f>'[1]Class I-IA'!N333</f>
        <v>4.8000000000000001E-2</v>
      </c>
      <c r="J333" s="4" t="str">
        <f>'[1]Class I-IA'!M333</f>
        <v>Solar Photovoltaic</v>
      </c>
      <c r="K333" s="4" t="str">
        <f>'[1]Class I-IA'!X333</f>
        <v>Yes</v>
      </c>
      <c r="L333" s="4" t="str">
        <f>'[1]Class I-IA'!Y333</f>
        <v>Yes</v>
      </c>
      <c r="M333" s="4" t="str">
        <f>'[1]Class I-IA'!Z333</f>
        <v>No</v>
      </c>
    </row>
    <row r="334" spans="1:13" x14ac:dyDescent="0.3">
      <c r="A334" s="4" t="str">
        <f>'[1]Class I-IA'!A334</f>
        <v>2022-00047</v>
      </c>
      <c r="B334" s="4" t="str">
        <f>'[1]Class I-IA'!B334</f>
        <v>Approved</v>
      </c>
      <c r="C334" s="5">
        <f>IF(ISBLANK('[1]Class I-IA'!F334),"NA",'[1]Class I-IA'!F334)</f>
        <v>45044</v>
      </c>
      <c r="D334" s="4" t="str">
        <f>IF(ISBLANK('[1]Class I-IA'!P334),"",'[1]Class I-IA'!P334)</f>
        <v>MSS73172</v>
      </c>
      <c r="E334" s="4" t="str">
        <f>'[1]Class I-IA'!G334</f>
        <v>Gray Farm Project, LLC</v>
      </c>
      <c r="F334" s="4" t="str">
        <f>'[1]Class I-IA'!I334</f>
        <v>Trenton</v>
      </c>
      <c r="G334" s="4" t="str">
        <f>'[1]Class I-IA'!J334</f>
        <v>ME</v>
      </c>
      <c r="H334" s="4" t="str">
        <f>'[1]Class I-IA'!L334</f>
        <v>Versant Power</v>
      </c>
      <c r="I334" s="6">
        <f>'[1]Class I-IA'!N334</f>
        <v>2.3400000000000001E-2</v>
      </c>
      <c r="J334" s="4" t="str">
        <f>'[1]Class I-IA'!M334</f>
        <v>Solar Photovoltaic</v>
      </c>
      <c r="K334" s="4" t="str">
        <f>'[1]Class I-IA'!X334</f>
        <v>Yes</v>
      </c>
      <c r="L334" s="4" t="str">
        <f>'[1]Class I-IA'!Y334</f>
        <v>Yes</v>
      </c>
      <c r="M334" s="4" t="str">
        <f>'[1]Class I-IA'!Z334</f>
        <v>No</v>
      </c>
    </row>
    <row r="335" spans="1:13" x14ac:dyDescent="0.3">
      <c r="A335" s="4" t="str">
        <f>'[1]Class I-IA'!A335</f>
        <v>2020-00327</v>
      </c>
      <c r="B335" s="4" t="str">
        <f>'[1]Class I-IA'!B335</f>
        <v>Approved</v>
      </c>
      <c r="C335" s="5">
        <f>IF(ISBLANK('[1]Class I-IA'!F335),"NA",'[1]Class I-IA'!F335)</f>
        <v>45042</v>
      </c>
      <c r="D335" s="4" t="str">
        <f>IF(ISBLANK('[1]Class I-IA'!P335),"",'[1]Class I-IA'!P335)</f>
        <v>MSS73675</v>
      </c>
      <c r="E335" s="4" t="str">
        <f>'[1]Class I-IA'!G335</f>
        <v>Port Property Mgmt_Biddeford</v>
      </c>
      <c r="F335" s="4" t="str">
        <f>'[1]Class I-IA'!I335</f>
        <v>Biddeford</v>
      </c>
      <c r="G335" s="4" t="str">
        <f>'[1]Class I-IA'!J335</f>
        <v>ME</v>
      </c>
      <c r="H335" s="4" t="str">
        <f>'[1]Class I-IA'!L335</f>
        <v>Central Maine Power Company</v>
      </c>
      <c r="I335" s="6">
        <f>'[1]Class I-IA'!N335</f>
        <v>6.7000000000000004E-2</v>
      </c>
      <c r="J335" s="4" t="str">
        <f>'[1]Class I-IA'!M335</f>
        <v>Solar Photovoltaic</v>
      </c>
      <c r="K335" s="4" t="str">
        <f>'[1]Class I-IA'!X335</f>
        <v>Yes</v>
      </c>
      <c r="L335" s="4" t="str">
        <f>'[1]Class I-IA'!Y335</f>
        <v>Yes</v>
      </c>
      <c r="M335" s="4" t="str">
        <f>'[1]Class I-IA'!Z335</f>
        <v>No</v>
      </c>
    </row>
    <row r="336" spans="1:13" x14ac:dyDescent="0.3">
      <c r="A336" s="4" t="str">
        <f>'[1]Class I-IA'!A336</f>
        <v>2020-00327</v>
      </c>
      <c r="B336" s="4" t="str">
        <f>'[1]Class I-IA'!B336</f>
        <v>Approved</v>
      </c>
      <c r="C336" s="5">
        <f>IF(ISBLANK('[1]Class I-IA'!F336),"NA",'[1]Class I-IA'!F336)</f>
        <v>45042</v>
      </c>
      <c r="D336" s="4" t="str">
        <f>IF(ISBLANK('[1]Class I-IA'!P336),"",'[1]Class I-IA'!P336)</f>
        <v>MSS73569</v>
      </c>
      <c r="E336" s="4" t="str">
        <f>'[1]Class I-IA'!G336</f>
        <v>HEP Barefoot</v>
      </c>
      <c r="F336" s="4" t="str">
        <f>'[1]Class I-IA'!I336</f>
        <v>Fairfield</v>
      </c>
      <c r="G336" s="4" t="str">
        <f>'[1]Class I-IA'!J336</f>
        <v>ME</v>
      </c>
      <c r="H336" s="4" t="str">
        <f>'[1]Class I-IA'!L336</f>
        <v>Central Maine Power Company</v>
      </c>
      <c r="I336" s="6">
        <f>'[1]Class I-IA'!N336</f>
        <v>4.32</v>
      </c>
      <c r="J336" s="4" t="str">
        <f>'[1]Class I-IA'!M336</f>
        <v>Solar Photovoltaic</v>
      </c>
      <c r="K336" s="4" t="str">
        <f>'[1]Class I-IA'!X336</f>
        <v>Yes</v>
      </c>
      <c r="L336" s="4" t="str">
        <f>'[1]Class I-IA'!Y336</f>
        <v>Yes</v>
      </c>
      <c r="M336" s="4" t="str">
        <f>'[1]Class I-IA'!Z336</f>
        <v>No</v>
      </c>
    </row>
    <row r="337" spans="1:13" x14ac:dyDescent="0.3">
      <c r="A337" s="4" t="str">
        <f>'[1]Class I-IA'!A337</f>
        <v>2020-00327</v>
      </c>
      <c r="B337" s="4" t="str">
        <f>'[1]Class I-IA'!B337</f>
        <v>Approved</v>
      </c>
      <c r="C337" s="5">
        <f>IF(ISBLANK('[1]Class I-IA'!F337),"NA",'[1]Class I-IA'!F337)</f>
        <v>45042</v>
      </c>
      <c r="D337" s="4" t="str">
        <f>IF(ISBLANK('[1]Class I-IA'!P337),"",'[1]Class I-IA'!P337)</f>
        <v>MSS73742</v>
      </c>
      <c r="E337" s="4" t="str">
        <f>'[1]Class I-IA'!G337</f>
        <v>HEP Broadhead</v>
      </c>
      <c r="F337" s="4" t="str">
        <f>'[1]Class I-IA'!I337</f>
        <v>Waterville</v>
      </c>
      <c r="G337" s="4" t="str">
        <f>'[1]Class I-IA'!J337</f>
        <v>ME</v>
      </c>
      <c r="H337" s="4" t="str">
        <f>'[1]Class I-IA'!L337</f>
        <v>Central Maine Power Company</v>
      </c>
      <c r="I337" s="6">
        <f>'[1]Class I-IA'!N337</f>
        <v>4.92</v>
      </c>
      <c r="J337" s="4" t="str">
        <f>'[1]Class I-IA'!M337</f>
        <v>Solar Photovoltaic</v>
      </c>
      <c r="K337" s="4" t="str">
        <f>'[1]Class I-IA'!X337</f>
        <v>Yes</v>
      </c>
      <c r="L337" s="4" t="str">
        <f>'[1]Class I-IA'!Y337</f>
        <v>Yes</v>
      </c>
      <c r="M337" s="4" t="str">
        <f>'[1]Class I-IA'!Z337</f>
        <v>No</v>
      </c>
    </row>
    <row r="338" spans="1:13" x14ac:dyDescent="0.3">
      <c r="A338" s="4" t="str">
        <f>'[1]Class I-IA'!A338</f>
        <v>2023-00099</v>
      </c>
      <c r="B338" s="4" t="str">
        <f>'[1]Class I-IA'!B338</f>
        <v>Revoked</v>
      </c>
      <c r="C338" s="5">
        <f>IF(ISBLANK('[1]Class I-IA'!F338),"NA",'[1]Class I-IA'!F338)</f>
        <v>45128</v>
      </c>
      <c r="D338" s="4" t="str">
        <f>IF(ISBLANK('[1]Class I-IA'!P338),"",'[1]Class I-IA'!P338)</f>
        <v>NON179500</v>
      </c>
      <c r="E338" s="4" t="str">
        <f>'[1]Class I-IA'!G338</f>
        <v>Front Street</v>
      </c>
      <c r="F338" s="4" t="str">
        <f>'[1]Class I-IA'!I338</f>
        <v>Skowhegan</v>
      </c>
      <c r="G338" s="4" t="str">
        <f>'[1]Class I-IA'!J338</f>
        <v>ME</v>
      </c>
      <c r="H338" s="4" t="str">
        <f>'[1]Class I-IA'!L338</f>
        <v>Front Street Solar Farm LLC</v>
      </c>
      <c r="I338" s="6">
        <f>'[1]Class I-IA'!N338</f>
        <v>3.8759999999999999</v>
      </c>
      <c r="J338" s="4" t="str">
        <f>'[1]Class I-IA'!M338</f>
        <v>Solar Photovoltaic</v>
      </c>
      <c r="K338" s="4" t="str">
        <f>'[1]Class I-IA'!X338</f>
        <v>Yes</v>
      </c>
      <c r="L338" s="4" t="str">
        <f>'[1]Class I-IA'!Y338</f>
        <v>Yes</v>
      </c>
      <c r="M338" s="4" t="str">
        <f>'[1]Class I-IA'!Z338</f>
        <v>No</v>
      </c>
    </row>
    <row r="339" spans="1:13" x14ac:dyDescent="0.3">
      <c r="A339" s="4" t="str">
        <f>'[1]Class I-IA'!A339</f>
        <v>2023-00100</v>
      </c>
      <c r="B339" s="4" t="str">
        <f>'[1]Class I-IA'!B339</f>
        <v>Approved</v>
      </c>
      <c r="C339" s="5">
        <f>IF(ISBLANK('[1]Class I-IA'!F339),"NA",'[1]Class I-IA'!F339)</f>
        <v>45128</v>
      </c>
      <c r="D339" s="4" t="str">
        <f>IF(ISBLANK('[1]Class I-IA'!P339),"",'[1]Class I-IA'!P339)</f>
        <v>GEN4815</v>
      </c>
      <c r="E339" s="4" t="str">
        <f>'[1]Class I-IA'!G339</f>
        <v>Huggard Ave</v>
      </c>
      <c r="F339" s="4" t="str">
        <f>'[1]Class I-IA'!I339</f>
        <v>Limestone</v>
      </c>
      <c r="G339" s="4" t="str">
        <f>'[1]Class I-IA'!J339</f>
        <v>ME</v>
      </c>
      <c r="H339" s="4" t="str">
        <f>'[1]Class I-IA'!L339</f>
        <v>Huggard Avenue Solar Farm LLC</v>
      </c>
      <c r="I339" s="6">
        <f>'[1]Class I-IA'!N339</f>
        <v>3.24</v>
      </c>
      <c r="J339" s="4" t="str">
        <f>'[1]Class I-IA'!M339</f>
        <v>Solar Photovoltaic</v>
      </c>
      <c r="K339" s="4" t="str">
        <f>'[1]Class I-IA'!X339</f>
        <v>Yes</v>
      </c>
      <c r="L339" s="4" t="str">
        <f>'[1]Class I-IA'!Y339</f>
        <v>Yes</v>
      </c>
      <c r="M339" s="4" t="str">
        <f>'[1]Class I-IA'!Z339</f>
        <v>No</v>
      </c>
    </row>
    <row r="340" spans="1:13" x14ac:dyDescent="0.3">
      <c r="A340" s="4" t="str">
        <f>'[1]Class I-IA'!A340</f>
        <v>2020-00327</v>
      </c>
      <c r="B340" s="4" t="str">
        <f>'[1]Class I-IA'!B340</f>
        <v>Approved</v>
      </c>
      <c r="C340" s="5">
        <f>IF(ISBLANK('[1]Class I-IA'!F340),"NA",'[1]Class I-IA'!F340)</f>
        <v>45098</v>
      </c>
      <c r="D340" s="4" t="str">
        <f>IF(ISBLANK('[1]Class I-IA'!P340),"",'[1]Class I-IA'!P340)</f>
        <v>MSS74123</v>
      </c>
      <c r="E340" s="4" t="str">
        <f>'[1]Class I-IA'!G340</f>
        <v>TES Presumpscot Solar 23 LLC</v>
      </c>
      <c r="F340" s="4" t="str">
        <f>'[1]Class I-IA'!I340</f>
        <v>Falmouth</v>
      </c>
      <c r="G340" s="4" t="str">
        <f>'[1]Class I-IA'!J340</f>
        <v>ME</v>
      </c>
      <c r="H340" s="4" t="str">
        <f>'[1]Class I-IA'!L340</f>
        <v>Central Maine Power Company</v>
      </c>
      <c r="I340" s="6">
        <f>'[1]Class I-IA'!N340</f>
        <v>0.875</v>
      </c>
      <c r="J340" s="4" t="str">
        <f>'[1]Class I-IA'!M340</f>
        <v>Solar Photovoltaic</v>
      </c>
      <c r="K340" s="4" t="str">
        <f>'[1]Class I-IA'!X340</f>
        <v>Yes</v>
      </c>
      <c r="L340" s="4" t="str">
        <f>'[1]Class I-IA'!Y340</f>
        <v>Yes</v>
      </c>
      <c r="M340" s="4" t="str">
        <f>'[1]Class I-IA'!Z340</f>
        <v>No</v>
      </c>
    </row>
    <row r="341" spans="1:13" x14ac:dyDescent="0.3">
      <c r="A341" s="4" t="str">
        <f>'[1]Class I-IA'!A341</f>
        <v>2020-00327</v>
      </c>
      <c r="B341" s="4" t="str">
        <f>'[1]Class I-IA'!B341</f>
        <v>Approved</v>
      </c>
      <c r="C341" s="5">
        <f>IF(ISBLANK('[1]Class I-IA'!F341),"NA",'[1]Class I-IA'!F341)</f>
        <v>45098</v>
      </c>
      <c r="D341" s="4" t="str">
        <f>IF(ISBLANK('[1]Class I-IA'!P341),"",'[1]Class I-IA'!P341)</f>
        <v>MSS73725</v>
      </c>
      <c r="E341" s="4" t="str">
        <f>'[1]Class I-IA'!G341</f>
        <v>Gorham ME 1 LLC</v>
      </c>
      <c r="F341" s="4" t="str">
        <f>'[1]Class I-IA'!I341</f>
        <v>Gorham</v>
      </c>
      <c r="G341" s="4" t="str">
        <f>'[1]Class I-IA'!J341</f>
        <v>ME</v>
      </c>
      <c r="H341" s="4" t="str">
        <f>'[1]Class I-IA'!L341</f>
        <v>Central Maine Power Company</v>
      </c>
      <c r="I341" s="6">
        <f>'[1]Class I-IA'!N341</f>
        <v>4.8259999999999996</v>
      </c>
      <c r="J341" s="4" t="str">
        <f>'[1]Class I-IA'!M341</f>
        <v>Solar Photovoltaic</v>
      </c>
      <c r="K341" s="4" t="str">
        <f>'[1]Class I-IA'!X341</f>
        <v>Yes</v>
      </c>
      <c r="L341" s="4" t="str">
        <f>'[1]Class I-IA'!Y341</f>
        <v>Yes</v>
      </c>
      <c r="M341" s="4" t="str">
        <f>'[1]Class I-IA'!Z341</f>
        <v>No</v>
      </c>
    </row>
    <row r="342" spans="1:13" x14ac:dyDescent="0.3">
      <c r="A342" s="4" t="str">
        <f>'[1]Class I-IA'!A342</f>
        <v>2020-00327</v>
      </c>
      <c r="B342" s="4" t="str">
        <f>'[1]Class I-IA'!B342</f>
        <v>Approved</v>
      </c>
      <c r="C342" s="5">
        <f>IF(ISBLANK('[1]Class I-IA'!F342),"NA",'[1]Class I-IA'!F342)</f>
        <v>45098</v>
      </c>
      <c r="D342" s="4" t="str">
        <f>IF(ISBLANK('[1]Class I-IA'!P342),"",'[1]Class I-IA'!P342)</f>
        <v>MSS73816</v>
      </c>
      <c r="E342" s="4" t="str">
        <f>'[1]Class I-IA'!G342</f>
        <v>Maine Pines Racquet Club</v>
      </c>
      <c r="F342" s="4" t="str">
        <f>'[1]Class I-IA'!I342</f>
        <v>Brunswick</v>
      </c>
      <c r="G342" s="4" t="str">
        <f>'[1]Class I-IA'!J342</f>
        <v>ME</v>
      </c>
      <c r="H342" s="4" t="str">
        <f>'[1]Class I-IA'!L342</f>
        <v>Central Maine Power Company</v>
      </c>
      <c r="I342" s="6">
        <f>'[1]Class I-IA'!N342</f>
        <v>0.1</v>
      </c>
      <c r="J342" s="4" t="str">
        <f>'[1]Class I-IA'!M342</f>
        <v>Solar Photovoltaic</v>
      </c>
      <c r="K342" s="4" t="str">
        <f>'[1]Class I-IA'!X342</f>
        <v>Yes</v>
      </c>
      <c r="L342" s="4" t="str">
        <f>'[1]Class I-IA'!Y342</f>
        <v>Yes</v>
      </c>
      <c r="M342" s="4" t="str">
        <f>'[1]Class I-IA'!Z342</f>
        <v>No</v>
      </c>
    </row>
    <row r="343" spans="1:13" x14ac:dyDescent="0.3">
      <c r="A343" s="4" t="str">
        <f>'[1]Class I-IA'!A343</f>
        <v>2020-00327</v>
      </c>
      <c r="B343" s="4" t="str">
        <f>'[1]Class I-IA'!B343</f>
        <v>Approved</v>
      </c>
      <c r="C343" s="5">
        <f>IF(ISBLANK('[1]Class I-IA'!F343),"NA",'[1]Class I-IA'!F343)</f>
        <v>45098</v>
      </c>
      <c r="D343" s="4" t="str">
        <f>IF(ISBLANK('[1]Class I-IA'!P343),"",'[1]Class I-IA'!P343)</f>
        <v>MSS74127</v>
      </c>
      <c r="E343" s="4" t="str">
        <f>'[1]Class I-IA'!G343</f>
        <v>RE Gardiner Solar LLC</v>
      </c>
      <c r="F343" s="4" t="str">
        <f>'[1]Class I-IA'!I343</f>
        <v>Gardiner</v>
      </c>
      <c r="G343" s="4" t="str">
        <f>'[1]Class I-IA'!J343</f>
        <v>ME</v>
      </c>
      <c r="H343" s="4" t="str">
        <f>'[1]Class I-IA'!L343</f>
        <v>Central Maine Power Company</v>
      </c>
      <c r="I343" s="6">
        <f>'[1]Class I-IA'!N343</f>
        <v>3.875</v>
      </c>
      <c r="J343" s="4" t="str">
        <f>'[1]Class I-IA'!M343</f>
        <v>Solar Photovoltaic</v>
      </c>
      <c r="K343" s="4" t="str">
        <f>'[1]Class I-IA'!X343</f>
        <v>Yes</v>
      </c>
      <c r="L343" s="4" t="str">
        <f>'[1]Class I-IA'!Y343</f>
        <v>Yes</v>
      </c>
      <c r="M343" s="4" t="str">
        <f>'[1]Class I-IA'!Z343</f>
        <v>No</v>
      </c>
    </row>
    <row r="344" spans="1:13" x14ac:dyDescent="0.3">
      <c r="A344" s="4" t="str">
        <f>'[1]Class I-IA'!A344</f>
        <v>2020-00327</v>
      </c>
      <c r="B344" s="4" t="str">
        <f>'[1]Class I-IA'!B344</f>
        <v>Approved</v>
      </c>
      <c r="C344" s="5">
        <f>IF(ISBLANK('[1]Class I-IA'!F344),"NA",'[1]Class I-IA'!F344)</f>
        <v>45099</v>
      </c>
      <c r="D344" s="4" t="str">
        <f>IF(ISBLANK('[1]Class I-IA'!P344),"",'[1]Class I-IA'!P344)</f>
        <v>MSS73598</v>
      </c>
      <c r="E344" s="4" t="str">
        <f>'[1]Class I-IA'!G344</f>
        <v>Norway Hydro_KEI</v>
      </c>
      <c r="F344" s="4" t="str">
        <f>'[1]Class I-IA'!I344</f>
        <v>Norway</v>
      </c>
      <c r="G344" s="4" t="str">
        <f>'[1]Class I-IA'!J344</f>
        <v>ME</v>
      </c>
      <c r="H344" s="4" t="str">
        <f>'[1]Class I-IA'!L344</f>
        <v>Central Maine Power Company</v>
      </c>
      <c r="I344" s="6">
        <f>'[1]Class I-IA'!N344</f>
        <v>0.35</v>
      </c>
      <c r="J344" s="4" t="str">
        <f>'[1]Class I-IA'!M344</f>
        <v>Hydroelectric</v>
      </c>
      <c r="K344" s="4" t="str">
        <f>'[1]Class I-IA'!X344</f>
        <v>Yes</v>
      </c>
      <c r="L344" s="4" t="str">
        <f>'[1]Class I-IA'!Y344</f>
        <v>Yes</v>
      </c>
      <c r="M344" s="4" t="str">
        <f>'[1]Class I-IA'!Z344</f>
        <v>No</v>
      </c>
    </row>
    <row r="345" spans="1:13" x14ac:dyDescent="0.3">
      <c r="A345" s="4" t="str">
        <f>'[1]Class I-IA'!A345</f>
        <v>2022-00047</v>
      </c>
      <c r="B345" s="4" t="str">
        <f>'[1]Class I-IA'!B345</f>
        <v>Approved</v>
      </c>
      <c r="C345" s="5">
        <f>IF(ISBLANK('[1]Class I-IA'!F345),"NA",'[1]Class I-IA'!F345)</f>
        <v>45099</v>
      </c>
      <c r="D345" s="4" t="str">
        <f>IF(ISBLANK('[1]Class I-IA'!P345),"",'[1]Class I-IA'!P345)</f>
        <v>MSS73815</v>
      </c>
      <c r="E345" s="4" t="str">
        <f>'[1]Class I-IA'!G345</f>
        <v>Philips Way Solar LLC</v>
      </c>
      <c r="F345" s="4" t="str">
        <f>'[1]Class I-IA'!I345</f>
        <v>Dedham</v>
      </c>
      <c r="G345" s="4" t="str">
        <f>'[1]Class I-IA'!J345</f>
        <v>ME</v>
      </c>
      <c r="H345" s="4" t="str">
        <f>'[1]Class I-IA'!L345</f>
        <v>Versant Power</v>
      </c>
      <c r="I345" s="6">
        <f>'[1]Class I-IA'!N345</f>
        <v>4.9989999999999997</v>
      </c>
      <c r="J345" s="4" t="str">
        <f>'[1]Class I-IA'!M345</f>
        <v>Solar Photovoltaic</v>
      </c>
      <c r="K345" s="4" t="str">
        <f>'[1]Class I-IA'!X345</f>
        <v>Yes</v>
      </c>
      <c r="L345" s="4" t="str">
        <f>'[1]Class I-IA'!Y345</f>
        <v>Yes</v>
      </c>
      <c r="M345" s="4" t="str">
        <f>'[1]Class I-IA'!Z345</f>
        <v>No</v>
      </c>
    </row>
    <row r="346" spans="1:13" x14ac:dyDescent="0.3">
      <c r="A346" s="4" t="str">
        <f>'[1]Class I-IA'!A346</f>
        <v>2022-00047</v>
      </c>
      <c r="B346" s="4" t="str">
        <f>'[1]Class I-IA'!B346</f>
        <v>Approved</v>
      </c>
      <c r="C346" s="5">
        <f>IF(ISBLANK('[1]Class I-IA'!F346),"NA",'[1]Class I-IA'!F346)</f>
        <v>45099</v>
      </c>
      <c r="D346" s="4" t="str">
        <f>IF(ISBLANK('[1]Class I-IA'!P346),"",'[1]Class I-IA'!P346)</f>
        <v>GEN4816</v>
      </c>
      <c r="E346" s="4" t="str">
        <f>'[1]Class I-IA'!G346</f>
        <v>Loring Solar LLC</v>
      </c>
      <c r="F346" s="4" t="str">
        <f>'[1]Class I-IA'!I346</f>
        <v>Limestone</v>
      </c>
      <c r="G346" s="4" t="str">
        <f>'[1]Class I-IA'!J346</f>
        <v>ME</v>
      </c>
      <c r="H346" s="4" t="str">
        <f>'[1]Class I-IA'!L346</f>
        <v>Versant Power</v>
      </c>
      <c r="I346" s="6">
        <f>'[1]Class I-IA'!N346</f>
        <v>4.0999999999999996</v>
      </c>
      <c r="J346" s="4" t="str">
        <f>'[1]Class I-IA'!M346</f>
        <v>Solar Photovoltaic</v>
      </c>
      <c r="K346" s="4" t="str">
        <f>'[1]Class I-IA'!X346</f>
        <v>Yes</v>
      </c>
      <c r="L346" s="4" t="str">
        <f>'[1]Class I-IA'!Y346</f>
        <v>Yes</v>
      </c>
      <c r="M346" s="4" t="str">
        <f>'[1]Class I-IA'!Z346</f>
        <v>No</v>
      </c>
    </row>
    <row r="347" spans="1:13" x14ac:dyDescent="0.3">
      <c r="A347" s="4" t="str">
        <f>'[1]Class I-IA'!A347</f>
        <v>2023-00115</v>
      </c>
      <c r="B347" s="4" t="str">
        <f>'[1]Class I-IA'!B347</f>
        <v>Approved</v>
      </c>
      <c r="C347" s="5">
        <f>IF(ISBLANK('[1]Class I-IA'!F347),"NA",'[1]Class I-IA'!F347)</f>
        <v>45135</v>
      </c>
      <c r="D347" s="4" t="str">
        <f>IF(ISBLANK('[1]Class I-IA'!P347),"",'[1]Class I-IA'!P347)</f>
        <v>NON188220</v>
      </c>
      <c r="E347" s="4" t="str">
        <f>'[1]Class I-IA'!G347</f>
        <v>UMF Boiler #2</v>
      </c>
      <c r="F347" s="4" t="str">
        <f>'[1]Class I-IA'!I347</f>
        <v>Farmington</v>
      </c>
      <c r="G347" s="4" t="str">
        <f>'[1]Class I-IA'!J347</f>
        <v>ME</v>
      </c>
      <c r="H347" s="4" t="str">
        <f>'[1]Class I-IA'!L347</f>
        <v>University of Maine - Farmington</v>
      </c>
      <c r="I347" s="6" t="str">
        <f>'[1]Class I-IA'!N347</f>
        <v>NA</v>
      </c>
      <c r="J347" s="4" t="str">
        <f>'[1]Class I-IA'!M347</f>
        <v>Biomass</v>
      </c>
      <c r="K347" s="4" t="str">
        <f>'[1]Class I-IA'!X347</f>
        <v>No</v>
      </c>
      <c r="L347" s="4" t="str">
        <f>'[1]Class I-IA'!Y347</f>
        <v>No</v>
      </c>
      <c r="M347" s="4" t="str">
        <f>'[1]Class I-IA'!Z347</f>
        <v>Yes</v>
      </c>
    </row>
    <row r="348" spans="1:13" x14ac:dyDescent="0.3">
      <c r="A348" s="4" t="str">
        <f>'[1]Class I-IA'!A348</f>
        <v>2020-00327</v>
      </c>
      <c r="B348" s="4" t="str">
        <f>'[1]Class I-IA'!B348</f>
        <v>Approved</v>
      </c>
      <c r="C348" s="5">
        <f>IF(ISBLANK('[1]Class I-IA'!F348),"NA",'[1]Class I-IA'!F348)</f>
        <v>45099</v>
      </c>
      <c r="D348" s="4" t="str">
        <f>IF(ISBLANK('[1]Class I-IA'!P348),"",'[1]Class I-IA'!P348)</f>
        <v>MSS74178</v>
      </c>
      <c r="E348" s="4" t="str">
        <f>'[1]Class I-IA'!G348</f>
        <v>BWC Beech Ridge Brook LLC</v>
      </c>
      <c r="F348" s="4" t="str">
        <f>'[1]Class I-IA'!I348</f>
        <v>Scarborough</v>
      </c>
      <c r="G348" s="4" t="str">
        <f>'[1]Class I-IA'!J348</f>
        <v>ME</v>
      </c>
      <c r="H348" s="4" t="str">
        <f>'[1]Class I-IA'!L348</f>
        <v>Central Maine Power Company</v>
      </c>
      <c r="I348" s="6">
        <f>'[1]Class I-IA'!N348</f>
        <v>4.9550000000000001</v>
      </c>
      <c r="J348" s="4" t="str">
        <f>'[1]Class I-IA'!M348</f>
        <v>Solar Photovoltaic</v>
      </c>
      <c r="K348" s="4" t="str">
        <f>'[1]Class I-IA'!X348</f>
        <v>Yes</v>
      </c>
      <c r="L348" s="4" t="str">
        <f>'[1]Class I-IA'!Y348</f>
        <v>Yes</v>
      </c>
      <c r="M348" s="4" t="str">
        <f>'[1]Class I-IA'!Z348</f>
        <v>No</v>
      </c>
    </row>
    <row r="349" spans="1:13" x14ac:dyDescent="0.3">
      <c r="A349" s="4" t="str">
        <f>'[1]Class I-IA'!A349</f>
        <v>2020-00327</v>
      </c>
      <c r="B349" s="4" t="str">
        <f>'[1]Class I-IA'!B349</f>
        <v>Approved</v>
      </c>
      <c r="C349" s="5">
        <f>IF(ISBLANK('[1]Class I-IA'!F349),"NA",'[1]Class I-IA'!F349)</f>
        <v>45099</v>
      </c>
      <c r="D349" s="4" t="str">
        <f>IF(ISBLANK('[1]Class I-IA'!P349),"",'[1]Class I-IA'!P349)</f>
        <v>MSS74212</v>
      </c>
      <c r="E349" s="4" t="str">
        <f>'[1]Class I-IA'!G349</f>
        <v>Albion Road Benton Solar</v>
      </c>
      <c r="F349" s="4" t="str">
        <f>'[1]Class I-IA'!I349</f>
        <v>Benton</v>
      </c>
      <c r="G349" s="4" t="str">
        <f>'[1]Class I-IA'!J349</f>
        <v>ME</v>
      </c>
      <c r="H349" s="4" t="str">
        <f>'[1]Class I-IA'!L349</f>
        <v>Central Maine Power Company</v>
      </c>
      <c r="I349" s="6">
        <f>'[1]Class I-IA'!N349</f>
        <v>0.873</v>
      </c>
      <c r="J349" s="4" t="str">
        <f>'[1]Class I-IA'!M349</f>
        <v>Solar Photovoltaic</v>
      </c>
      <c r="K349" s="4" t="str">
        <f>'[1]Class I-IA'!X349</f>
        <v>Yes</v>
      </c>
      <c r="L349" s="4" t="str">
        <f>'[1]Class I-IA'!Y349</f>
        <v>Yes</v>
      </c>
      <c r="M349" s="4" t="str">
        <f>'[1]Class I-IA'!Z349</f>
        <v>No</v>
      </c>
    </row>
    <row r="350" spans="1:13" x14ac:dyDescent="0.3">
      <c r="A350" s="4" t="str">
        <f>'[1]Class I-IA'!A350</f>
        <v>2023-00130</v>
      </c>
      <c r="B350" s="4" t="str">
        <f>'[1]Class I-IA'!B350</f>
        <v>Approved</v>
      </c>
      <c r="C350" s="5">
        <f>IF(ISBLANK('[1]Class I-IA'!F350),"NA",'[1]Class I-IA'!F350)</f>
        <v>45128</v>
      </c>
      <c r="D350" s="4" t="str">
        <f>IF(ISBLANK('[1]Class I-IA'!P350),"",'[1]Class I-IA'!P350)</f>
        <v>NON153944</v>
      </c>
      <c r="E350" s="4" t="str">
        <f>'[1]Class I-IA'!G350</f>
        <v>Damariscotta Solar LLC</v>
      </c>
      <c r="F350" s="4" t="str">
        <f>'[1]Class I-IA'!I350</f>
        <v>Damariscotta</v>
      </c>
      <c r="G350" s="4" t="str">
        <f>'[1]Class I-IA'!J350</f>
        <v>ME</v>
      </c>
      <c r="H350" s="4" t="str">
        <f>'[1]Class I-IA'!L350</f>
        <v>Sundog Solar LLC</v>
      </c>
      <c r="I350" s="6">
        <f>'[1]Class I-IA'!N350</f>
        <v>6.5119999999999997E-2</v>
      </c>
      <c r="J350" s="4" t="str">
        <f>'[1]Class I-IA'!M350</f>
        <v>Solar Photovoltaic</v>
      </c>
      <c r="K350" s="4" t="str">
        <f>'[1]Class I-IA'!X350</f>
        <v>Yes</v>
      </c>
      <c r="L350" s="4" t="str">
        <f>'[1]Class I-IA'!Y350</f>
        <v>Yes</v>
      </c>
      <c r="M350" s="4" t="str">
        <f>'[1]Class I-IA'!Z350</f>
        <v>No</v>
      </c>
    </row>
    <row r="351" spans="1:13" x14ac:dyDescent="0.3">
      <c r="A351" s="4" t="str">
        <f>'[1]Class I-IA'!A351</f>
        <v>2020-00327</v>
      </c>
      <c r="B351" s="4" t="str">
        <f>'[1]Class I-IA'!B351</f>
        <v>Approved</v>
      </c>
      <c r="C351" s="5">
        <f>IF(ISBLANK('[1]Class I-IA'!F351),"NA",'[1]Class I-IA'!F351)</f>
        <v>45128</v>
      </c>
      <c r="D351" s="4" t="str">
        <f>IF(ISBLANK('[1]Class I-IA'!P351),"",'[1]Class I-IA'!P351)</f>
        <v>MSS74133</v>
      </c>
      <c r="E351" s="4" t="str">
        <f>'[1]Class I-IA'!G351</f>
        <v>Pope Memorial Humane Society</v>
      </c>
      <c r="F351" s="4" t="str">
        <f>'[1]Class I-IA'!I351</f>
        <v>Thomaston</v>
      </c>
      <c r="G351" s="4" t="str">
        <f>'[1]Class I-IA'!J351</f>
        <v>ME</v>
      </c>
      <c r="H351" s="4" t="str">
        <f>'[1]Class I-IA'!L351</f>
        <v>Central Maine Power Company</v>
      </c>
      <c r="I351" s="6">
        <f>'[1]Class I-IA'!N351</f>
        <v>6.7000000000000004E-2</v>
      </c>
      <c r="J351" s="4" t="str">
        <f>'[1]Class I-IA'!M351</f>
        <v>Solar Photovoltaic</v>
      </c>
      <c r="K351" s="4" t="str">
        <f>'[1]Class I-IA'!X351</f>
        <v>Yes</v>
      </c>
      <c r="L351" s="4" t="str">
        <f>'[1]Class I-IA'!Y351</f>
        <v>Yes</v>
      </c>
      <c r="M351" s="4" t="str">
        <f>'[1]Class I-IA'!Z351</f>
        <v>No</v>
      </c>
    </row>
    <row r="352" spans="1:13" x14ac:dyDescent="0.3">
      <c r="A352" s="4" t="str">
        <f>'[1]Class I-IA'!A352</f>
        <v>2020-00327</v>
      </c>
      <c r="B352" s="4" t="str">
        <f>'[1]Class I-IA'!B352</f>
        <v>Approved</v>
      </c>
      <c r="C352" s="5">
        <f>IF(ISBLANK('[1]Class I-IA'!F352),"NA",'[1]Class I-IA'!F352)</f>
        <v>45128</v>
      </c>
      <c r="D352" s="4" t="str">
        <f>IF(ISBLANK('[1]Class I-IA'!P352),"",'[1]Class I-IA'!P352)</f>
        <v>MSS74248</v>
      </c>
      <c r="E352" s="4" t="str">
        <f>'[1]Class I-IA'!G352</f>
        <v>Wolfe's Neck Farm Foundation</v>
      </c>
      <c r="F352" s="4" t="str">
        <f>'[1]Class I-IA'!I352</f>
        <v>Freeport</v>
      </c>
      <c r="G352" s="4" t="str">
        <f>'[1]Class I-IA'!J352</f>
        <v>ME</v>
      </c>
      <c r="H352" s="4" t="str">
        <f>'[1]Class I-IA'!L352</f>
        <v>Central Maine Power Company</v>
      </c>
      <c r="I352" s="6">
        <f>'[1]Class I-IA'!N352</f>
        <v>3.3000000000000002E-2</v>
      </c>
      <c r="J352" s="4" t="str">
        <f>'[1]Class I-IA'!M352</f>
        <v>Solar Photovoltaic</v>
      </c>
      <c r="K352" s="4" t="str">
        <f>'[1]Class I-IA'!X352</f>
        <v>Yes</v>
      </c>
      <c r="L352" s="4" t="str">
        <f>'[1]Class I-IA'!Y352</f>
        <v>Yes</v>
      </c>
      <c r="M352" s="4" t="str">
        <f>'[1]Class I-IA'!Z352</f>
        <v>No</v>
      </c>
    </row>
    <row r="353" spans="1:13" x14ac:dyDescent="0.3">
      <c r="A353" s="4" t="str">
        <f>'[1]Class I-IA'!A353</f>
        <v>2020-00327</v>
      </c>
      <c r="B353" s="4" t="str">
        <f>'[1]Class I-IA'!B353</f>
        <v>Approved</v>
      </c>
      <c r="C353" s="5">
        <f>IF(ISBLANK('[1]Class I-IA'!F353),"NA",'[1]Class I-IA'!F353)</f>
        <v>45128</v>
      </c>
      <c r="D353" s="4" t="str">
        <f>IF(ISBLANK('[1]Class I-IA'!P353),"",'[1]Class I-IA'!P353)</f>
        <v>MSS74220</v>
      </c>
      <c r="E353" s="4" t="str">
        <f>'[1]Class I-IA'!G353</f>
        <v>Winthrop Center Solar 1</v>
      </c>
      <c r="F353" s="4" t="str">
        <f>'[1]Class I-IA'!I353</f>
        <v>Winthrop</v>
      </c>
      <c r="G353" s="4" t="str">
        <f>'[1]Class I-IA'!J353</f>
        <v>ME</v>
      </c>
      <c r="H353" s="4" t="str">
        <f>'[1]Class I-IA'!L353</f>
        <v>Central Maine Power Company</v>
      </c>
      <c r="I353" s="6">
        <f>'[1]Class I-IA'!N353</f>
        <v>4.99</v>
      </c>
      <c r="J353" s="4" t="str">
        <f>'[1]Class I-IA'!M353</f>
        <v>Solar Photovoltaic</v>
      </c>
      <c r="K353" s="4" t="str">
        <f>'[1]Class I-IA'!X353</f>
        <v>Yes</v>
      </c>
      <c r="L353" s="4" t="str">
        <f>'[1]Class I-IA'!Y353</f>
        <v>Yes</v>
      </c>
      <c r="M353" s="4" t="str">
        <f>'[1]Class I-IA'!Z353</f>
        <v>No</v>
      </c>
    </row>
    <row r="354" spans="1:13" x14ac:dyDescent="0.3">
      <c r="A354" s="4" t="str">
        <f>'[1]Class I-IA'!A354</f>
        <v>2023-00154</v>
      </c>
      <c r="B354" s="4" t="str">
        <f>'[1]Class I-IA'!B354</f>
        <v>Revoked</v>
      </c>
      <c r="C354" s="5">
        <f>IF(ISBLANK('[1]Class I-IA'!F354),"NA",'[1]Class I-IA'!F354)</f>
        <v>45147</v>
      </c>
      <c r="D354" s="4" t="str">
        <f>IF(ISBLANK('[1]Class I-IA'!P354),"",'[1]Class I-IA'!P354)</f>
        <v>NON182179</v>
      </c>
      <c r="E354" s="4" t="str">
        <f>'[1]Class I-IA'!G354</f>
        <v>Searsport Solar 1, LLC</v>
      </c>
      <c r="F354" s="4" t="str">
        <f>'[1]Class I-IA'!I354</f>
        <v>Searsport</v>
      </c>
      <c r="G354" s="4" t="str">
        <f>'[1]Class I-IA'!J354</f>
        <v>ME</v>
      </c>
      <c r="H354" s="4" t="str">
        <f>'[1]Class I-IA'!L354</f>
        <v>Nexamp, Inc</v>
      </c>
      <c r="I354" s="6">
        <f>'[1]Class I-IA'!N354</f>
        <v>4.99</v>
      </c>
      <c r="J354" s="4" t="str">
        <f>'[1]Class I-IA'!M354</f>
        <v>Solar Photovoltaic</v>
      </c>
      <c r="K354" s="4" t="str">
        <f>'[1]Class I-IA'!X354</f>
        <v>Yes</v>
      </c>
      <c r="L354" s="4" t="str">
        <f>'[1]Class I-IA'!Y354</f>
        <v>Yes</v>
      </c>
      <c r="M354" s="4" t="str">
        <f>'[1]Class I-IA'!Z354</f>
        <v>No</v>
      </c>
    </row>
    <row r="355" spans="1:13" x14ac:dyDescent="0.3">
      <c r="A355" s="4" t="str">
        <f>'[1]Class I-IA'!A355</f>
        <v>2023-00155</v>
      </c>
      <c r="B355" s="4" t="str">
        <f>'[1]Class I-IA'!B355</f>
        <v>Revoked</v>
      </c>
      <c r="C355" s="5">
        <f>IF(ISBLANK('[1]Class I-IA'!F355),"NA",'[1]Class I-IA'!F355)</f>
        <v>45147</v>
      </c>
      <c r="D355" s="4" t="str">
        <f>IF(ISBLANK('[1]Class I-IA'!P355),"",'[1]Class I-IA'!P355)</f>
        <v>NON182178</v>
      </c>
      <c r="E355" s="4" t="str">
        <f>'[1]Class I-IA'!G355</f>
        <v>MSD Guimond, LLC</v>
      </c>
      <c r="F355" s="4" t="str">
        <f>'[1]Class I-IA'!I355</f>
        <v>Fairfield</v>
      </c>
      <c r="G355" s="4" t="str">
        <f>'[1]Class I-IA'!J355</f>
        <v>ME</v>
      </c>
      <c r="H355" s="4" t="str">
        <f>'[1]Class I-IA'!L355</f>
        <v>Nexamp, Inc</v>
      </c>
      <c r="I355" s="6">
        <f>'[1]Class I-IA'!N355</f>
        <v>4.95</v>
      </c>
      <c r="J355" s="4" t="str">
        <f>'[1]Class I-IA'!M355</f>
        <v>Solar Photovoltaic</v>
      </c>
      <c r="K355" s="4" t="str">
        <f>'[1]Class I-IA'!X355</f>
        <v>Yes</v>
      </c>
      <c r="L355" s="4" t="str">
        <f>'[1]Class I-IA'!Y355</f>
        <v>Yes</v>
      </c>
      <c r="M355" s="4" t="str">
        <f>'[1]Class I-IA'!Z355</f>
        <v>No</v>
      </c>
    </row>
    <row r="356" spans="1:13" x14ac:dyDescent="0.3">
      <c r="A356" s="4" t="str">
        <f>'[1]Class I-IA'!A356</f>
        <v>2023-00156</v>
      </c>
      <c r="B356" s="4" t="str">
        <f>'[1]Class I-IA'!B356</f>
        <v>Revoked</v>
      </c>
      <c r="C356" s="5">
        <f>IF(ISBLANK('[1]Class I-IA'!F356),"NA",'[1]Class I-IA'!F356)</f>
        <v>45147</v>
      </c>
      <c r="D356" s="4" t="str">
        <f>IF(ISBLANK('[1]Class I-IA'!P356),"",'[1]Class I-IA'!P356)</f>
        <v>NON183222</v>
      </c>
      <c r="E356" s="4" t="str">
        <f>'[1]Class I-IA'!G356</f>
        <v>Jay Solar LLC</v>
      </c>
      <c r="F356" s="4" t="str">
        <f>'[1]Class I-IA'!I356</f>
        <v>Jay</v>
      </c>
      <c r="G356" s="4" t="str">
        <f>'[1]Class I-IA'!J356</f>
        <v>ME</v>
      </c>
      <c r="H356" s="4" t="str">
        <f>'[1]Class I-IA'!L356</f>
        <v>Nexamp, Inc</v>
      </c>
      <c r="I356" s="6">
        <f>'[1]Class I-IA'!N356</f>
        <v>4.95</v>
      </c>
      <c r="J356" s="4" t="str">
        <f>'[1]Class I-IA'!M356</f>
        <v>Solar Photovoltaic</v>
      </c>
      <c r="K356" s="4" t="str">
        <f>'[1]Class I-IA'!X356</f>
        <v>Yes</v>
      </c>
      <c r="L356" s="4" t="str">
        <f>'[1]Class I-IA'!Y356</f>
        <v>Yes</v>
      </c>
      <c r="M356" s="4" t="str">
        <f>'[1]Class I-IA'!Z356</f>
        <v>No</v>
      </c>
    </row>
    <row r="357" spans="1:13" x14ac:dyDescent="0.3">
      <c r="A357" s="4" t="str">
        <f>'[1]Class I-IA'!A357</f>
        <v>2020-00327</v>
      </c>
      <c r="B357" s="4" t="str">
        <f>'[1]Class I-IA'!B357</f>
        <v>Approved</v>
      </c>
      <c r="C357" s="5">
        <f>IF(ISBLANK('[1]Class I-IA'!F357),"NA",'[1]Class I-IA'!F357)</f>
        <v>45210</v>
      </c>
      <c r="D357" s="4" t="str">
        <f>IF(ISBLANK('[1]Class I-IA'!P357),"",'[1]Class I-IA'!P357)</f>
        <v>MSS74317</v>
      </c>
      <c r="E357" s="4" t="str">
        <f>'[1]Class I-IA'!G357</f>
        <v>Longfellow's Greenhouses</v>
      </c>
      <c r="F357" s="4" t="str">
        <f>'[1]Class I-IA'!I357</f>
        <v>Manchester</v>
      </c>
      <c r="G357" s="4" t="str">
        <f>'[1]Class I-IA'!J357</f>
        <v>ME</v>
      </c>
      <c r="H357" s="4" t="str">
        <f>'[1]Class I-IA'!L357</f>
        <v>Central Maine Power Company</v>
      </c>
      <c r="I357" s="6">
        <f>'[1]Class I-IA'!N357</f>
        <v>0.91200000000000003</v>
      </c>
      <c r="J357" s="4" t="str">
        <f>'[1]Class I-IA'!M357</f>
        <v>Solar Photovoltaic</v>
      </c>
      <c r="K357" s="4" t="str">
        <f>'[1]Class I-IA'!X357</f>
        <v>Yes</v>
      </c>
      <c r="L357" s="4" t="str">
        <f>'[1]Class I-IA'!Y357</f>
        <v>Yes</v>
      </c>
      <c r="M357" s="4" t="str">
        <f>'[1]Class I-IA'!Z357</f>
        <v>No</v>
      </c>
    </row>
    <row r="358" spans="1:13" x14ac:dyDescent="0.3">
      <c r="A358" s="4" t="str">
        <f>'[1]Class I-IA'!A358</f>
        <v>2020-00327</v>
      </c>
      <c r="B358" s="4" t="str">
        <f>'[1]Class I-IA'!B358</f>
        <v>Approved</v>
      </c>
      <c r="C358" s="5">
        <f>IF(ISBLANK('[1]Class I-IA'!F358),"NA",'[1]Class I-IA'!F358)</f>
        <v>45210</v>
      </c>
      <c r="D358" s="4" t="str">
        <f>IF(ISBLANK('[1]Class I-IA'!P358),"",'[1]Class I-IA'!P358)</f>
        <v>MSS73726</v>
      </c>
      <c r="E358" s="4" t="str">
        <f>'[1]Class I-IA'!G358</f>
        <v>Casco Standish Solar LLC</v>
      </c>
      <c r="F358" s="4" t="str">
        <f>'[1]Class I-IA'!I358</f>
        <v>Standish</v>
      </c>
      <c r="G358" s="4" t="str">
        <f>'[1]Class I-IA'!J358</f>
        <v>ME</v>
      </c>
      <c r="H358" s="4" t="str">
        <f>'[1]Class I-IA'!L358</f>
        <v>Central Maine Power Company</v>
      </c>
      <c r="I358" s="6">
        <f>'[1]Class I-IA'!N358</f>
        <v>4.99</v>
      </c>
      <c r="J358" s="4" t="str">
        <f>'[1]Class I-IA'!M358</f>
        <v>Solar Photovoltaic</v>
      </c>
      <c r="K358" s="4" t="str">
        <f>'[1]Class I-IA'!X358</f>
        <v>Yes</v>
      </c>
      <c r="L358" s="4" t="str">
        <f>'[1]Class I-IA'!Y358</f>
        <v>Yes</v>
      </c>
      <c r="M358" s="4" t="str">
        <f>'[1]Class I-IA'!Z358</f>
        <v>No</v>
      </c>
    </row>
    <row r="359" spans="1:13" x14ac:dyDescent="0.3">
      <c r="A359" s="4" t="str">
        <f>'[1]Class I-IA'!A359</f>
        <v>2020-00327</v>
      </c>
      <c r="B359" s="4" t="str">
        <f>'[1]Class I-IA'!B359</f>
        <v>Approved</v>
      </c>
      <c r="C359" s="5">
        <f>IF(ISBLANK('[1]Class I-IA'!F359),"NA",'[1]Class I-IA'!F359)</f>
        <v>45210</v>
      </c>
      <c r="D359" s="4" t="str">
        <f>IF(ISBLANK('[1]Class I-IA'!P359),"",'[1]Class I-IA'!P359)</f>
        <v>MSS74333</v>
      </c>
      <c r="E359" s="4" t="str">
        <f>'[1]Class I-IA'!G359</f>
        <v>MEVS Waterville</v>
      </c>
      <c r="F359" s="4" t="str">
        <f>'[1]Class I-IA'!I359</f>
        <v>Waterville</v>
      </c>
      <c r="G359" s="4" t="str">
        <f>'[1]Class I-IA'!J359</f>
        <v>ME</v>
      </c>
      <c r="H359" s="4" t="str">
        <f>'[1]Class I-IA'!L359</f>
        <v>Central Maine Power Company</v>
      </c>
      <c r="I359" s="6">
        <f>'[1]Class I-IA'!N359</f>
        <v>4.95</v>
      </c>
      <c r="J359" s="4" t="str">
        <f>'[1]Class I-IA'!M359</f>
        <v>Solar Photovoltaic</v>
      </c>
      <c r="K359" s="4" t="str">
        <f>'[1]Class I-IA'!X359</f>
        <v>Yes</v>
      </c>
      <c r="L359" s="4" t="str">
        <f>'[1]Class I-IA'!Y359</f>
        <v>Yes</v>
      </c>
      <c r="M359" s="4" t="str">
        <f>'[1]Class I-IA'!Z359</f>
        <v>No</v>
      </c>
    </row>
    <row r="360" spans="1:13" x14ac:dyDescent="0.3">
      <c r="A360" s="4" t="str">
        <f>'[1]Class I-IA'!A360</f>
        <v>2023-00192</v>
      </c>
      <c r="B360" s="4" t="str">
        <f>'[1]Class I-IA'!B360</f>
        <v>Approved</v>
      </c>
      <c r="C360" s="5">
        <f>IF(ISBLANK('[1]Class I-IA'!F360),"NA",'[1]Class I-IA'!F360)</f>
        <v>45147</v>
      </c>
      <c r="D360" s="4" t="str">
        <f>IF(ISBLANK('[1]Class I-IA'!P360),"",'[1]Class I-IA'!P360)</f>
        <v>NON141459</v>
      </c>
      <c r="E360" s="4" t="str">
        <f>'[1]Class I-IA'!G360</f>
        <v>Tremont Solar LLC</v>
      </c>
      <c r="F360" s="4" t="str">
        <f>'[1]Class I-IA'!I360</f>
        <v>Tremont</v>
      </c>
      <c r="G360" s="4" t="str">
        <f>'[1]Class I-IA'!J360</f>
        <v>ME</v>
      </c>
      <c r="H360" s="4" t="str">
        <f>'[1]Class I-IA'!L360</f>
        <v>Sundog Solar LLC</v>
      </c>
      <c r="I360" s="6">
        <f>'[1]Class I-IA'!N360</f>
        <v>0.15</v>
      </c>
      <c r="J360" s="4" t="str">
        <f>'[1]Class I-IA'!M360</f>
        <v>Solar Photovoltaic</v>
      </c>
      <c r="K360" s="4" t="str">
        <f>'[1]Class I-IA'!X360</f>
        <v>Yes</v>
      </c>
      <c r="L360" s="4" t="str">
        <f>'[1]Class I-IA'!Y360</f>
        <v>Yes</v>
      </c>
      <c r="M360" s="4" t="str">
        <f>'[1]Class I-IA'!Z360</f>
        <v>No</v>
      </c>
    </row>
    <row r="361" spans="1:13" x14ac:dyDescent="0.3">
      <c r="A361" s="4" t="str">
        <f>'[1]Class I-IA'!A361</f>
        <v>2023-00203</v>
      </c>
      <c r="B361" s="4" t="str">
        <f>'[1]Class I-IA'!B361</f>
        <v>Revoked</v>
      </c>
      <c r="C361" s="5">
        <f>IF(ISBLANK('[1]Class I-IA'!F361),"NA",'[1]Class I-IA'!F361)</f>
        <v>45216</v>
      </c>
      <c r="D361" s="4" t="str">
        <f>IF(ISBLANK('[1]Class I-IA'!P361),"",'[1]Class I-IA'!P361)</f>
        <v>NON183748</v>
      </c>
      <c r="E361" s="4" t="str">
        <f>'[1]Class I-IA'!G361</f>
        <v>Samoset Solar, LLC</v>
      </c>
      <c r="F361" s="4" t="str">
        <f>'[1]Class I-IA'!I361</f>
        <v>Rockport</v>
      </c>
      <c r="G361" s="4" t="str">
        <f>'[1]Class I-IA'!J361</f>
        <v>ME</v>
      </c>
      <c r="H361" s="4" t="str">
        <f>'[1]Class I-IA'!L361</f>
        <v>Nexamp, Inc</v>
      </c>
      <c r="I361" s="6">
        <f>'[1]Class I-IA'!N361</f>
        <v>2.125</v>
      </c>
      <c r="J361" s="4" t="str">
        <f>'[1]Class I-IA'!M361</f>
        <v>Solar Photovoltaic</v>
      </c>
      <c r="K361" s="4" t="str">
        <f>'[1]Class I-IA'!X361</f>
        <v>Yes</v>
      </c>
      <c r="L361" s="4" t="str">
        <f>'[1]Class I-IA'!Y361</f>
        <v>Yes</v>
      </c>
      <c r="M361" s="4" t="str">
        <f>'[1]Class I-IA'!Z361</f>
        <v>No</v>
      </c>
    </row>
    <row r="362" spans="1:13" x14ac:dyDescent="0.3">
      <c r="A362" s="4" t="str">
        <f>'[1]Class I-IA'!A362</f>
        <v>2023-00204</v>
      </c>
      <c r="B362" s="4" t="str">
        <f>'[1]Class I-IA'!B362</f>
        <v>Revoked</v>
      </c>
      <c r="C362" s="5">
        <f>IF(ISBLANK('[1]Class I-IA'!F362),"NA",'[1]Class I-IA'!F362)</f>
        <v>45216</v>
      </c>
      <c r="D362" s="4" t="str">
        <f>IF(ISBLANK('[1]Class I-IA'!P362),"",'[1]Class I-IA'!P362)</f>
        <v>NON183749</v>
      </c>
      <c r="E362" s="4" t="str">
        <f>'[1]Class I-IA'!G362</f>
        <v>Madison CSG, LLC</v>
      </c>
      <c r="F362" s="4" t="str">
        <f>'[1]Class I-IA'!I362</f>
        <v>Madison</v>
      </c>
      <c r="G362" s="4" t="str">
        <f>'[1]Class I-IA'!J362</f>
        <v>ME</v>
      </c>
      <c r="H362" s="4" t="str">
        <f>'[1]Class I-IA'!L362</f>
        <v>Nexamp, Inc</v>
      </c>
      <c r="I362" s="6">
        <f>'[1]Class I-IA'!N362</f>
        <v>4</v>
      </c>
      <c r="J362" s="4" t="str">
        <f>'[1]Class I-IA'!M362</f>
        <v>Solar Photovoltaic</v>
      </c>
      <c r="K362" s="4" t="str">
        <f>'[1]Class I-IA'!X362</f>
        <v>Yes</v>
      </c>
      <c r="L362" s="4" t="str">
        <f>'[1]Class I-IA'!Y362</f>
        <v>Yes</v>
      </c>
      <c r="M362" s="4" t="str">
        <f>'[1]Class I-IA'!Z362</f>
        <v>No</v>
      </c>
    </row>
    <row r="363" spans="1:13" x14ac:dyDescent="0.3">
      <c r="A363" s="4" t="str">
        <f>'[1]Class I-IA'!A363</f>
        <v>2020-00327</v>
      </c>
      <c r="B363" s="4" t="str">
        <f>'[1]Class I-IA'!B363</f>
        <v>Approved</v>
      </c>
      <c r="C363" s="5">
        <f>IF(ISBLANK('[1]Class I-IA'!F363),"NA",'[1]Class I-IA'!F363)</f>
        <v>45216</v>
      </c>
      <c r="D363" s="4" t="str">
        <f>IF(ISBLANK('[1]Class I-IA'!P363),"",'[1]Class I-IA'!P363)</f>
        <v>MSS74384</v>
      </c>
      <c r="E363" s="4" t="str">
        <f>'[1]Class I-IA'!G363</f>
        <v>MSD Wiscasset</v>
      </c>
      <c r="F363" s="4" t="str">
        <f>'[1]Class I-IA'!I363</f>
        <v>Wiscasset</v>
      </c>
      <c r="G363" s="4" t="str">
        <f>'[1]Class I-IA'!J363</f>
        <v>ME</v>
      </c>
      <c r="H363" s="4" t="str">
        <f>'[1]Class I-IA'!L363</f>
        <v>Central Maine Power Company</v>
      </c>
      <c r="I363" s="6">
        <f>'[1]Class I-IA'!N363</f>
        <v>4.95</v>
      </c>
      <c r="J363" s="4" t="str">
        <f>'[1]Class I-IA'!M363</f>
        <v>Solar Photovoltaic</v>
      </c>
      <c r="K363" s="4" t="str">
        <f>'[1]Class I-IA'!X363</f>
        <v>Yes</v>
      </c>
      <c r="L363" s="4" t="str">
        <f>'[1]Class I-IA'!Y363</f>
        <v>Yes</v>
      </c>
      <c r="M363" s="4" t="str">
        <f>'[1]Class I-IA'!Z363</f>
        <v>No</v>
      </c>
    </row>
    <row r="364" spans="1:13" x14ac:dyDescent="0.3">
      <c r="A364" s="4" t="str">
        <f>'[1]Class I-IA'!A364</f>
        <v>2020-00327</v>
      </c>
      <c r="B364" s="4" t="str">
        <f>'[1]Class I-IA'!B364</f>
        <v>Approved</v>
      </c>
      <c r="C364" s="5">
        <f>IF(ISBLANK('[1]Class I-IA'!F364),"NA",'[1]Class I-IA'!F364)</f>
        <v>45216</v>
      </c>
      <c r="D364" s="4" t="str">
        <f>IF(ISBLANK('[1]Class I-IA'!P364),"",'[1]Class I-IA'!P364)</f>
        <v>MSS74324</v>
      </c>
      <c r="E364" s="4" t="str">
        <f>'[1]Class I-IA'!G364</f>
        <v>MEVS DOT LLC Exit 109</v>
      </c>
      <c r="F364" s="4" t="str">
        <f>'[1]Class I-IA'!I364</f>
        <v>Augusta</v>
      </c>
      <c r="G364" s="4" t="str">
        <f>'[1]Class I-IA'!J364</f>
        <v>ME</v>
      </c>
      <c r="H364" s="4" t="str">
        <f>'[1]Class I-IA'!L364</f>
        <v>Central Maine Power Company</v>
      </c>
      <c r="I364" s="6">
        <f>'[1]Class I-IA'!N364</f>
        <v>1.7030000000000001</v>
      </c>
      <c r="J364" s="4" t="str">
        <f>'[1]Class I-IA'!M364</f>
        <v>Solar Photovoltaic</v>
      </c>
      <c r="K364" s="4" t="str">
        <f>'[1]Class I-IA'!X364</f>
        <v>Yes</v>
      </c>
      <c r="L364" s="4" t="str">
        <f>'[1]Class I-IA'!Y364</f>
        <v>Yes</v>
      </c>
      <c r="M364" s="4" t="str">
        <f>'[1]Class I-IA'!Z364</f>
        <v>No</v>
      </c>
    </row>
    <row r="365" spans="1:13" x14ac:dyDescent="0.3">
      <c r="A365" s="4" t="str">
        <f>'[1]Class I-IA'!A365</f>
        <v>2020-00327</v>
      </c>
      <c r="B365" s="4" t="str">
        <f>'[1]Class I-IA'!B365</f>
        <v>Approved</v>
      </c>
      <c r="C365" s="5">
        <f>IF(ISBLANK('[1]Class I-IA'!F365),"NA",'[1]Class I-IA'!F365)</f>
        <v>45216</v>
      </c>
      <c r="D365" s="4" t="str">
        <f>IF(ISBLANK('[1]Class I-IA'!P365),"",'[1]Class I-IA'!P365)</f>
        <v>MSS74390</v>
      </c>
      <c r="E365" s="4" t="str">
        <f>'[1]Class I-IA'!G365</f>
        <v>MEVS Whitten Road</v>
      </c>
      <c r="F365" s="4" t="str">
        <f>'[1]Class I-IA'!I365</f>
        <v>Augusta</v>
      </c>
      <c r="G365" s="4" t="str">
        <f>'[1]Class I-IA'!J365</f>
        <v>ME</v>
      </c>
      <c r="H365" s="4" t="str">
        <f>'[1]Class I-IA'!L365</f>
        <v>Central Maine Power Company</v>
      </c>
      <c r="I365" s="6">
        <f>'[1]Class I-IA'!N365</f>
        <v>0.5</v>
      </c>
      <c r="J365" s="4" t="str">
        <f>'[1]Class I-IA'!M365</f>
        <v>Solar Photovoltaic</v>
      </c>
      <c r="K365" s="4" t="str">
        <f>'[1]Class I-IA'!X365</f>
        <v>Yes</v>
      </c>
      <c r="L365" s="4" t="str">
        <f>'[1]Class I-IA'!Y365</f>
        <v>Yes</v>
      </c>
      <c r="M365" s="4" t="str">
        <f>'[1]Class I-IA'!Z365</f>
        <v>No</v>
      </c>
    </row>
    <row r="366" spans="1:13" x14ac:dyDescent="0.3">
      <c r="A366" s="4" t="str">
        <f>'[1]Class I-IA'!A366</f>
        <v>2020-00327</v>
      </c>
      <c r="B366" s="4" t="str">
        <f>'[1]Class I-IA'!B366</f>
        <v>Approved</v>
      </c>
      <c r="C366" s="5">
        <f>IF(ISBLANK('[1]Class I-IA'!F366),"NA",'[1]Class I-IA'!F366)</f>
        <v>45216</v>
      </c>
      <c r="D366" s="4" t="str">
        <f>IF(ISBLANK('[1]Class I-IA'!P366),"",'[1]Class I-IA'!P366)</f>
        <v>MSS74391</v>
      </c>
      <c r="E366" s="4" t="str">
        <f>'[1]Class I-IA'!G366</f>
        <v>Gardiner A LLC</v>
      </c>
      <c r="F366" s="4" t="str">
        <f>'[1]Class I-IA'!I366</f>
        <v>Gardiner</v>
      </c>
      <c r="G366" s="4" t="str">
        <f>'[1]Class I-IA'!J366</f>
        <v>ME</v>
      </c>
      <c r="H366" s="4" t="str">
        <f>'[1]Class I-IA'!L366</f>
        <v>Central Maine Power Company</v>
      </c>
      <c r="I366" s="6">
        <f>'[1]Class I-IA'!N366</f>
        <v>4</v>
      </c>
      <c r="J366" s="4" t="str">
        <f>'[1]Class I-IA'!M366</f>
        <v>Solar Photovoltaic</v>
      </c>
      <c r="K366" s="4" t="str">
        <f>'[1]Class I-IA'!X366</f>
        <v>Yes</v>
      </c>
      <c r="L366" s="4" t="str">
        <f>'[1]Class I-IA'!Y366</f>
        <v>Yes</v>
      </c>
      <c r="M366" s="4" t="str">
        <f>'[1]Class I-IA'!Z366</f>
        <v>No</v>
      </c>
    </row>
    <row r="367" spans="1:13" x14ac:dyDescent="0.3">
      <c r="A367" s="4" t="str">
        <f>'[1]Class I-IA'!A367</f>
        <v>2020-00327</v>
      </c>
      <c r="B367" s="4" t="str">
        <f>'[1]Class I-IA'!B367</f>
        <v>Approved</v>
      </c>
      <c r="C367" s="5">
        <f>IF(ISBLANK('[1]Class I-IA'!F367),"NA",'[1]Class I-IA'!F367)</f>
        <v>45216</v>
      </c>
      <c r="D367" s="4" t="str">
        <f>IF(ISBLANK('[1]Class I-IA'!P367),"",'[1]Class I-IA'!P367)</f>
        <v>MSS74373</v>
      </c>
      <c r="E367" s="4" t="str">
        <f>'[1]Class I-IA'!G367</f>
        <v>Royal Rivers Natural Foods</v>
      </c>
      <c r="F367" s="4" t="str">
        <f>'[1]Class I-IA'!I367</f>
        <v>Freeport</v>
      </c>
      <c r="G367" s="4" t="str">
        <f>'[1]Class I-IA'!J367</f>
        <v>ME</v>
      </c>
      <c r="H367" s="4" t="str">
        <f>'[1]Class I-IA'!L367</f>
        <v>Central Maine Power Company</v>
      </c>
      <c r="I367" s="6">
        <f>'[1]Class I-IA'!N367</f>
        <v>0.03</v>
      </c>
      <c r="J367" s="4" t="str">
        <f>'[1]Class I-IA'!M367</f>
        <v>Solar Photovoltaic</v>
      </c>
      <c r="K367" s="4" t="str">
        <f>'[1]Class I-IA'!X367</f>
        <v>Yes</v>
      </c>
      <c r="L367" s="4" t="str">
        <f>'[1]Class I-IA'!Y367</f>
        <v>Yes</v>
      </c>
      <c r="M367" s="4" t="str">
        <f>'[1]Class I-IA'!Z367</f>
        <v>No</v>
      </c>
    </row>
    <row r="368" spans="1:13" x14ac:dyDescent="0.3">
      <c r="A368" s="4" t="str">
        <f>'[1]Class I-IA'!A368</f>
        <v>2020-00327</v>
      </c>
      <c r="B368" s="4" t="str">
        <f>'[1]Class I-IA'!B368</f>
        <v>Approved</v>
      </c>
      <c r="C368" s="5">
        <f>IF(ISBLANK('[1]Class I-IA'!F368),"NA",'[1]Class I-IA'!F368)</f>
        <v>45216</v>
      </c>
      <c r="D368" s="4" t="str">
        <f>IF(ISBLANK('[1]Class I-IA'!P368),"",'[1]Class I-IA'!P368)</f>
        <v>MSS74389</v>
      </c>
      <c r="E368" s="4" t="str">
        <f>'[1]Class I-IA'!G368</f>
        <v>Aaron Sleeper</v>
      </c>
      <c r="F368" s="4" t="str">
        <f>'[1]Class I-IA'!I368</f>
        <v>Limington</v>
      </c>
      <c r="G368" s="4" t="str">
        <f>'[1]Class I-IA'!J368</f>
        <v>ME</v>
      </c>
      <c r="H368" s="4" t="str">
        <f>'[1]Class I-IA'!L368</f>
        <v>Central Maine Power Company</v>
      </c>
      <c r="I368" s="6">
        <f>'[1]Class I-IA'!N368</f>
        <v>0.18</v>
      </c>
      <c r="J368" s="4" t="str">
        <f>'[1]Class I-IA'!M368</f>
        <v>Solar Photovoltaic</v>
      </c>
      <c r="K368" s="4" t="str">
        <f>'[1]Class I-IA'!X368</f>
        <v>Yes</v>
      </c>
      <c r="L368" s="4" t="str">
        <f>'[1]Class I-IA'!Y368</f>
        <v>Yes</v>
      </c>
      <c r="M368" s="4" t="str">
        <f>'[1]Class I-IA'!Z368</f>
        <v>No</v>
      </c>
    </row>
    <row r="369" spans="1:13" x14ac:dyDescent="0.3">
      <c r="A369" s="4" t="str">
        <f>'[1]Class I-IA'!A369</f>
        <v>2020-00327</v>
      </c>
      <c r="B369" s="4" t="str">
        <f>'[1]Class I-IA'!B369</f>
        <v>Approved</v>
      </c>
      <c r="C369" s="5">
        <f>IF(ISBLANK('[1]Class I-IA'!F369),"NA",'[1]Class I-IA'!F369)</f>
        <v>45216</v>
      </c>
      <c r="D369" s="4" t="str">
        <f>IF(ISBLANK('[1]Class I-IA'!P369),"",'[1]Class I-IA'!P369)</f>
        <v>MSS74392</v>
      </c>
      <c r="E369" s="4" t="str">
        <f>'[1]Class I-IA'!G369</f>
        <v>MEV DOT Civic Center Drive</v>
      </c>
      <c r="F369" s="4" t="str">
        <f>'[1]Class I-IA'!I369</f>
        <v>Augusta</v>
      </c>
      <c r="G369" s="4" t="str">
        <f>'[1]Class I-IA'!J369</f>
        <v>ME</v>
      </c>
      <c r="H369" s="4" t="str">
        <f>'[1]Class I-IA'!L369</f>
        <v>Central Maine Power Company</v>
      </c>
      <c r="I369" s="6">
        <f>'[1]Class I-IA'!N369</f>
        <v>0.996</v>
      </c>
      <c r="J369" s="4" t="str">
        <f>'[1]Class I-IA'!M369</f>
        <v>Solar Photovoltaic</v>
      </c>
      <c r="K369" s="4" t="str">
        <f>'[1]Class I-IA'!X369</f>
        <v>Yes</v>
      </c>
      <c r="L369" s="4" t="str">
        <f>'[1]Class I-IA'!Y369</f>
        <v>Yes</v>
      </c>
      <c r="M369" s="4" t="str">
        <f>'[1]Class I-IA'!Z369</f>
        <v>No</v>
      </c>
    </row>
    <row r="370" spans="1:13" x14ac:dyDescent="0.3">
      <c r="A370" s="4" t="str">
        <f>'[1]Class I-IA'!A370</f>
        <v>2020-00327</v>
      </c>
      <c r="B370" s="4" t="str">
        <f>'[1]Class I-IA'!B370</f>
        <v>Approved</v>
      </c>
      <c r="C370" s="5">
        <f>IF(ISBLANK('[1]Class I-IA'!F370),"NA",'[1]Class I-IA'!F370)</f>
        <v>45216</v>
      </c>
      <c r="D370" s="4" t="str">
        <f>IF(ISBLANK('[1]Class I-IA'!P370),"",'[1]Class I-IA'!P370)</f>
        <v>MSS74474</v>
      </c>
      <c r="E370" s="4" t="str">
        <f>'[1]Class I-IA'!G370</f>
        <v>Maine DG Solar Pittsfield</v>
      </c>
      <c r="F370" s="4" t="str">
        <f>'[1]Class I-IA'!I370</f>
        <v>Pittsfield</v>
      </c>
      <c r="G370" s="4" t="str">
        <f>'[1]Class I-IA'!J370</f>
        <v>ME</v>
      </c>
      <c r="H370" s="4" t="str">
        <f>'[1]Class I-IA'!L370</f>
        <v>Central Maine Power Company</v>
      </c>
      <c r="I370" s="6">
        <f>'[1]Class I-IA'!N370</f>
        <v>4.875</v>
      </c>
      <c r="J370" s="4" t="str">
        <f>'[1]Class I-IA'!M370</f>
        <v>Solar Photovoltaic</v>
      </c>
      <c r="K370" s="4" t="str">
        <f>'[1]Class I-IA'!X370</f>
        <v>Yes</v>
      </c>
      <c r="L370" s="4" t="str">
        <f>'[1]Class I-IA'!Y370</f>
        <v>Yes</v>
      </c>
      <c r="M370" s="4" t="str">
        <f>'[1]Class I-IA'!Z370</f>
        <v>No</v>
      </c>
    </row>
    <row r="371" spans="1:13" x14ac:dyDescent="0.3">
      <c r="A371" s="4" t="str">
        <f>'[1]Class I-IA'!A371</f>
        <v>2020-00327</v>
      </c>
      <c r="B371" s="4" t="str">
        <f>'[1]Class I-IA'!B371</f>
        <v>Approved</v>
      </c>
      <c r="C371" s="5">
        <f>IF(ISBLANK('[1]Class I-IA'!F371),"NA",'[1]Class I-IA'!F371)</f>
        <v>45216</v>
      </c>
      <c r="D371" s="4" t="str">
        <f>IF(ISBLANK('[1]Class I-IA'!P371),"",'[1]Class I-IA'!P371)</f>
        <v>MSS74383</v>
      </c>
      <c r="E371" s="4" t="str">
        <f>'[1]Class I-IA'!G371</f>
        <v>RE Skowhegan Solar</v>
      </c>
      <c r="F371" s="4" t="str">
        <f>'[1]Class I-IA'!I371</f>
        <v>Skowhegan</v>
      </c>
      <c r="G371" s="4" t="str">
        <f>'[1]Class I-IA'!J371</f>
        <v>ME</v>
      </c>
      <c r="H371" s="4" t="str">
        <f>'[1]Class I-IA'!L371</f>
        <v>Central Maine Power Company</v>
      </c>
      <c r="I371" s="6">
        <f>'[1]Class I-IA'!N371</f>
        <v>4.9249999999999998</v>
      </c>
      <c r="J371" s="4" t="str">
        <f>'[1]Class I-IA'!M371</f>
        <v>Solar Photovoltaic</v>
      </c>
      <c r="K371" s="4" t="str">
        <f>'[1]Class I-IA'!X371</f>
        <v>Yes</v>
      </c>
      <c r="L371" s="4" t="str">
        <f>'[1]Class I-IA'!Y371</f>
        <v>Yes</v>
      </c>
      <c r="M371" s="4" t="str">
        <f>'[1]Class I-IA'!Z371</f>
        <v>No</v>
      </c>
    </row>
    <row r="372" spans="1:13" x14ac:dyDescent="0.3">
      <c r="A372" s="4" t="str">
        <f>'[1]Class I-IA'!A372</f>
        <v>2022-00047</v>
      </c>
      <c r="B372" s="4" t="str">
        <f>'[1]Class I-IA'!B372</f>
        <v>Approved</v>
      </c>
      <c r="C372" s="5">
        <f>IF(ISBLANK('[1]Class I-IA'!F372),"NA",'[1]Class I-IA'!F372)</f>
        <v>45216</v>
      </c>
      <c r="D372" s="4" t="str">
        <f>IF(ISBLANK('[1]Class I-IA'!P372),"",'[1]Class I-IA'!P372)</f>
        <v>GEN4707</v>
      </c>
      <c r="E372" s="4" t="str">
        <f>'[1]Class I-IA'!G372</f>
        <v>AES - Pelletier Solar</v>
      </c>
      <c r="F372" s="4" t="str">
        <f>'[1]Class I-IA'!I372</f>
        <v>Fort Kent</v>
      </c>
      <c r="G372" s="4" t="str">
        <f>'[1]Class I-IA'!J372</f>
        <v>ME</v>
      </c>
      <c r="H372" s="4" t="str">
        <f>'[1]Class I-IA'!L372</f>
        <v>Versant Power</v>
      </c>
      <c r="I372" s="6">
        <f>'[1]Class I-IA'!N372</f>
        <v>4</v>
      </c>
      <c r="J372" s="4" t="str">
        <f>'[1]Class I-IA'!M372</f>
        <v>Solar Photovoltaic</v>
      </c>
      <c r="K372" s="4" t="str">
        <f>'[1]Class I-IA'!X372</f>
        <v>Yes</v>
      </c>
      <c r="L372" s="4" t="str">
        <f>'[1]Class I-IA'!Y372</f>
        <v>Yes</v>
      </c>
      <c r="M372" s="4" t="str">
        <f>'[1]Class I-IA'!Z372</f>
        <v>No</v>
      </c>
    </row>
    <row r="373" spans="1:13" x14ac:dyDescent="0.3">
      <c r="A373" s="4" t="str">
        <f>'[1]Class I-IA'!A373</f>
        <v>2022-00047</v>
      </c>
      <c r="B373" s="4" t="str">
        <f>'[1]Class I-IA'!B373</f>
        <v>Approved</v>
      </c>
      <c r="C373" s="5">
        <f>IF(ISBLANK('[1]Class I-IA'!F373),"NA",'[1]Class I-IA'!F373)</f>
        <v>45216</v>
      </c>
      <c r="D373" s="4" t="str">
        <f>IF(ISBLANK('[1]Class I-IA'!P373),"",'[1]Class I-IA'!P373)</f>
        <v>GEN4706</v>
      </c>
      <c r="E373" s="4" t="str">
        <f>'[1]Class I-IA'!G373</f>
        <v>AES - Daigle Solar</v>
      </c>
      <c r="F373" s="4" t="str">
        <f>'[1]Class I-IA'!I373</f>
        <v>Fort Kent</v>
      </c>
      <c r="G373" s="4" t="str">
        <f>'[1]Class I-IA'!J373</f>
        <v>ME</v>
      </c>
      <c r="H373" s="4" t="str">
        <f>'[1]Class I-IA'!L373</f>
        <v>Versant Power</v>
      </c>
      <c r="I373" s="6">
        <f>'[1]Class I-IA'!N373</f>
        <v>4.9989999999999997</v>
      </c>
      <c r="J373" s="4" t="str">
        <f>'[1]Class I-IA'!M373</f>
        <v>Solar Photovoltaic</v>
      </c>
      <c r="K373" s="4" t="str">
        <f>'[1]Class I-IA'!X373</f>
        <v>Yes</v>
      </c>
      <c r="L373" s="4" t="str">
        <f>'[1]Class I-IA'!Y373</f>
        <v>Yes</v>
      </c>
      <c r="M373" s="4" t="str">
        <f>'[1]Class I-IA'!Z373</f>
        <v>No</v>
      </c>
    </row>
    <row r="374" spans="1:13" x14ac:dyDescent="0.3">
      <c r="A374" s="4" t="str">
        <f>'[1]Class I-IA'!A374</f>
        <v>2022-00047</v>
      </c>
      <c r="B374" s="4" t="str">
        <f>'[1]Class I-IA'!B374</f>
        <v>Approved</v>
      </c>
      <c r="C374" s="5">
        <f>IF(ISBLANK('[1]Class I-IA'!F374),"NA",'[1]Class I-IA'!F374)</f>
        <v>45216</v>
      </c>
      <c r="D374" s="4" t="str">
        <f>IF(ISBLANK('[1]Class I-IA'!P374),"",'[1]Class I-IA'!P374)</f>
        <v>GEN4883</v>
      </c>
      <c r="E374" s="4" t="str">
        <f>'[1]Class I-IA'!G374</f>
        <v>SynerGen Solar/Caribout Solar LLC</v>
      </c>
      <c r="F374" s="4" t="str">
        <f>'[1]Class I-IA'!I374</f>
        <v>Caribout</v>
      </c>
      <c r="G374" s="4" t="str">
        <f>'[1]Class I-IA'!J374</f>
        <v>ME</v>
      </c>
      <c r="H374" s="4" t="str">
        <f>'[1]Class I-IA'!L374</f>
        <v>Versant Power</v>
      </c>
      <c r="I374" s="6">
        <f>'[1]Class I-IA'!N374</f>
        <v>4.0999999999999996</v>
      </c>
      <c r="J374" s="4" t="str">
        <f>'[1]Class I-IA'!M374</f>
        <v>Solar Photovoltaic</v>
      </c>
      <c r="K374" s="4" t="str">
        <f>'[1]Class I-IA'!X374</f>
        <v>Yes</v>
      </c>
      <c r="L374" s="4" t="str">
        <f>'[1]Class I-IA'!Y374</f>
        <v>Yes</v>
      </c>
      <c r="M374" s="4" t="str">
        <f>'[1]Class I-IA'!Z374</f>
        <v>No</v>
      </c>
    </row>
    <row r="375" spans="1:13" x14ac:dyDescent="0.3">
      <c r="A375" s="4" t="str">
        <f>'[1]Class I-IA'!A375</f>
        <v>2020-00327</v>
      </c>
      <c r="B375" s="4" t="str">
        <f>'[1]Class I-IA'!B375</f>
        <v>Approved</v>
      </c>
      <c r="C375" s="5">
        <f>IF(ISBLANK('[1]Class I-IA'!F375),"NA",'[1]Class I-IA'!F375)</f>
        <v>45239</v>
      </c>
      <c r="D375" s="4" t="str">
        <f>IF(ISBLANK('[1]Class I-IA'!P375),"",'[1]Class I-IA'!P375)</f>
        <v>MSS74480</v>
      </c>
      <c r="E375" s="4" t="str">
        <f>'[1]Class I-IA'!G375</f>
        <v>Treasure Lane Solar</v>
      </c>
      <c r="F375" s="4" t="str">
        <f>'[1]Class I-IA'!I375</f>
        <v>Manchester</v>
      </c>
      <c r="G375" s="4" t="str">
        <f>'[1]Class I-IA'!J375</f>
        <v>ME</v>
      </c>
      <c r="H375" s="4" t="str">
        <f>'[1]Class I-IA'!L375</f>
        <v>Central Maine Power Company</v>
      </c>
      <c r="I375" s="6">
        <f>'[1]Class I-IA'!N375</f>
        <v>4.5</v>
      </c>
      <c r="J375" s="4" t="str">
        <f>'[1]Class I-IA'!M375</f>
        <v>Solar Photovoltaic</v>
      </c>
      <c r="K375" s="4" t="str">
        <f>'[1]Class I-IA'!X375</f>
        <v>Yes</v>
      </c>
      <c r="L375" s="4" t="str">
        <f>'[1]Class I-IA'!Y375</f>
        <v>Yes</v>
      </c>
      <c r="M375" s="4" t="str">
        <f>'[1]Class I-IA'!Z375</f>
        <v>No</v>
      </c>
    </row>
    <row r="376" spans="1:13" x14ac:dyDescent="0.3">
      <c r="A376" s="4" t="str">
        <f>'[1]Class I-IA'!A376</f>
        <v>2020-00327</v>
      </c>
      <c r="B376" s="4" t="str">
        <f>'[1]Class I-IA'!B376</f>
        <v>Approved</v>
      </c>
      <c r="C376" s="5">
        <f>IF(ISBLANK('[1]Class I-IA'!F376),"NA",'[1]Class I-IA'!F376)</f>
        <v>45239</v>
      </c>
      <c r="D376" s="4" t="str">
        <f>IF(ISBLANK('[1]Class I-IA'!P376),"",'[1]Class I-IA'!P376)</f>
        <v>MSS74491</v>
      </c>
      <c r="E376" s="4" t="str">
        <f>'[1]Class I-IA'!G376</f>
        <v>Green Mile Solar</v>
      </c>
      <c r="F376" s="4" t="str">
        <f>'[1]Class I-IA'!I376</f>
        <v>Woolwich</v>
      </c>
      <c r="G376" s="4" t="str">
        <f>'[1]Class I-IA'!J376</f>
        <v>ME</v>
      </c>
      <c r="H376" s="4" t="str">
        <f>'[1]Class I-IA'!L376</f>
        <v>Central Maine Power Company</v>
      </c>
      <c r="I376" s="6">
        <f>'[1]Class I-IA'!N376</f>
        <v>4.9989999999999997</v>
      </c>
      <c r="J376" s="4" t="str">
        <f>'[1]Class I-IA'!M376</f>
        <v>Solar Photovoltaic</v>
      </c>
      <c r="K376" s="4" t="str">
        <f>'[1]Class I-IA'!X376</f>
        <v>Yes</v>
      </c>
      <c r="L376" s="4" t="str">
        <f>'[1]Class I-IA'!Y376</f>
        <v>Yes</v>
      </c>
      <c r="M376" s="4" t="str">
        <f>'[1]Class I-IA'!Z376</f>
        <v>No</v>
      </c>
    </row>
    <row r="377" spans="1:13" x14ac:dyDescent="0.3">
      <c r="A377" s="4" t="str">
        <f>'[1]Class I-IA'!A377</f>
        <v>2023-00250</v>
      </c>
      <c r="B377" s="4" t="str">
        <f>'[1]Class I-IA'!B377</f>
        <v>Approved</v>
      </c>
      <c r="C377" s="5">
        <f>IF(ISBLANK('[1]Class I-IA'!F377),"NA",'[1]Class I-IA'!F377)</f>
        <v>45302</v>
      </c>
      <c r="D377" s="4" t="str">
        <f>IF(ISBLANK('[1]Class I-IA'!P377),"",'[1]Class I-IA'!P377)</f>
        <v>NON187803</v>
      </c>
      <c r="E377" s="4" t="str">
        <f>'[1]Class I-IA'!G377</f>
        <v>Lyndon</v>
      </c>
      <c r="F377" s="4" t="str">
        <f>'[1]Class I-IA'!I377</f>
        <v>Lyndonville</v>
      </c>
      <c r="G377" s="4" t="str">
        <f>'[1]Class I-IA'!J377</f>
        <v>VT</v>
      </c>
      <c r="H377" s="4" t="str">
        <f>'[1]Class I-IA'!L377</f>
        <v>Vermont Renewable Gas, LLC</v>
      </c>
      <c r="I377" s="6">
        <f>'[1]Class I-IA'!N377</f>
        <v>2.2000000000000002</v>
      </c>
      <c r="J377" s="4" t="str">
        <f>'[1]Class I-IA'!M377</f>
        <v>Biomass</v>
      </c>
      <c r="K377" s="4" t="str">
        <f>'[1]Class I-IA'!X377</f>
        <v>Yes</v>
      </c>
      <c r="L377" s="4" t="str">
        <f>'[1]Class I-IA'!Y377</f>
        <v>Yes</v>
      </c>
      <c r="M377" s="4" t="str">
        <f>'[1]Class I-IA'!Z377</f>
        <v>No</v>
      </c>
    </row>
    <row r="378" spans="1:13" x14ac:dyDescent="0.3">
      <c r="A378" s="4" t="str">
        <f>'[1]Class I-IA'!A378</f>
        <v>2022-00047</v>
      </c>
      <c r="B378" s="4" t="str">
        <f>'[1]Class I-IA'!B378</f>
        <v>Approved</v>
      </c>
      <c r="C378" s="5">
        <f>IF(ISBLANK('[1]Class I-IA'!F378),"NA",'[1]Class I-IA'!F378)</f>
        <v>45239</v>
      </c>
      <c r="D378" s="4" t="str">
        <f>IF(ISBLANK('[1]Class I-IA'!P378),"",'[1]Class I-IA'!P378)</f>
        <v>MSS74307</v>
      </c>
      <c r="E378" s="4" t="str">
        <f>'[1]Class I-IA'!G378</f>
        <v>Green Valle Farm</v>
      </c>
      <c r="F378" s="4" t="str">
        <f>'[1]Class I-IA'!I378</f>
        <v>Newburgh</v>
      </c>
      <c r="G378" s="4" t="str">
        <f>'[1]Class I-IA'!J378</f>
        <v>ME</v>
      </c>
      <c r="H378" s="4" t="str">
        <f>'[1]Class I-IA'!L378</f>
        <v>Versant Power</v>
      </c>
      <c r="I378" s="6">
        <f>'[1]Class I-IA'!N378</f>
        <v>7.4399999999999994E-2</v>
      </c>
      <c r="J378" s="4" t="str">
        <f>'[1]Class I-IA'!M378</f>
        <v>Solar Photovoltaic</v>
      </c>
      <c r="K378" s="4" t="str">
        <f>'[1]Class I-IA'!X378</f>
        <v>Yes</v>
      </c>
      <c r="L378" s="4" t="str">
        <f>'[1]Class I-IA'!Y378</f>
        <v>Yes</v>
      </c>
      <c r="M378" s="4" t="str">
        <f>'[1]Class I-IA'!Z378</f>
        <v>No</v>
      </c>
    </row>
    <row r="379" spans="1:13" x14ac:dyDescent="0.3">
      <c r="A379" s="4" t="str">
        <f>'[1]Class I-IA'!A379</f>
        <v>2022-00047</v>
      </c>
      <c r="B379" s="4" t="str">
        <f>'[1]Class I-IA'!B379</f>
        <v>Approved</v>
      </c>
      <c r="C379" s="5">
        <f>IF(ISBLANK('[1]Class I-IA'!F379),"NA",'[1]Class I-IA'!F379)</f>
        <v>45239</v>
      </c>
      <c r="D379" s="4" t="str">
        <f>IF(ISBLANK('[1]Class I-IA'!P379),"",'[1]Class I-IA'!P379)</f>
        <v>GEN4895</v>
      </c>
      <c r="E379" s="4" t="str">
        <f>'[1]Class I-IA'!G379</f>
        <v>Loring Solar I</v>
      </c>
      <c r="F379" s="4" t="str">
        <f>'[1]Class I-IA'!I379</f>
        <v>Limestone</v>
      </c>
      <c r="G379" s="4" t="str">
        <f>'[1]Class I-IA'!J379</f>
        <v>ME</v>
      </c>
      <c r="H379" s="4" t="str">
        <f>'[1]Class I-IA'!L379</f>
        <v>Versant Power</v>
      </c>
      <c r="I379" s="6">
        <f>'[1]Class I-IA'!N379</f>
        <v>5.2920000000000002E-2</v>
      </c>
      <c r="J379" s="4" t="str">
        <f>'[1]Class I-IA'!M379</f>
        <v>Solar Photovoltaic</v>
      </c>
      <c r="K379" s="4" t="str">
        <f>'[1]Class I-IA'!X379</f>
        <v>Yes</v>
      </c>
      <c r="L379" s="4" t="str">
        <f>'[1]Class I-IA'!Y379</f>
        <v>Yes</v>
      </c>
      <c r="M379" s="4" t="str">
        <f>'[1]Class I-IA'!Z379</f>
        <v>No</v>
      </c>
    </row>
    <row r="380" spans="1:13" x14ac:dyDescent="0.3">
      <c r="A380" s="4" t="str">
        <f>'[1]Class I-IA'!A380</f>
        <v>2022-00047</v>
      </c>
      <c r="B380" s="4" t="str">
        <f>'[1]Class I-IA'!B380</f>
        <v>Approved</v>
      </c>
      <c r="C380" s="5">
        <f>IF(ISBLANK('[1]Class I-IA'!F380),"NA",'[1]Class I-IA'!F380)</f>
        <v>45239</v>
      </c>
      <c r="D380" s="4" t="str">
        <f>IF(ISBLANK('[1]Class I-IA'!P380),"",'[1]Class I-IA'!P380)</f>
        <v>GEN4896</v>
      </c>
      <c r="E380" s="4" t="str">
        <f>'[1]Class I-IA'!G380</f>
        <v>Loring Solar II</v>
      </c>
      <c r="F380" s="4" t="str">
        <f>'[1]Class I-IA'!I380</f>
        <v>Limestone</v>
      </c>
      <c r="G380" s="4" t="str">
        <f>'[1]Class I-IA'!J380</f>
        <v>ME</v>
      </c>
      <c r="H380" s="4" t="str">
        <f>'[1]Class I-IA'!L380</f>
        <v>Versant Power</v>
      </c>
      <c r="I380" s="6">
        <f>'[1]Class I-IA'!N380</f>
        <v>0.18</v>
      </c>
      <c r="J380" s="4" t="str">
        <f>'[1]Class I-IA'!M380</f>
        <v>Solar Photovoltaic</v>
      </c>
      <c r="K380" s="4" t="str">
        <f>'[1]Class I-IA'!X380</f>
        <v>Yes</v>
      </c>
      <c r="L380" s="4" t="str">
        <f>'[1]Class I-IA'!Y380</f>
        <v>Yes</v>
      </c>
      <c r="M380" s="4" t="str">
        <f>'[1]Class I-IA'!Z380</f>
        <v>No</v>
      </c>
    </row>
    <row r="381" spans="1:13" x14ac:dyDescent="0.3">
      <c r="A381" s="4" t="str">
        <f>'[1]Class I-IA'!A381</f>
        <v>2023-00264</v>
      </c>
      <c r="B381" s="4" t="str">
        <f>'[1]Class I-IA'!B381</f>
        <v>Revoked</v>
      </c>
      <c r="C381" s="5">
        <f>IF(ISBLANK('[1]Class I-IA'!F381),"NA",'[1]Class I-IA'!F381)</f>
        <v>45238</v>
      </c>
      <c r="D381" s="4" t="str">
        <f>IF(ISBLANK('[1]Class I-IA'!P381),"",'[1]Class I-IA'!P381)</f>
        <v>NON188308</v>
      </c>
      <c r="E381" s="4" t="str">
        <f>'[1]Class I-IA'!G381</f>
        <v>Surry Solar 1, LLC</v>
      </c>
      <c r="F381" s="4" t="str">
        <f>'[1]Class I-IA'!I381</f>
        <v>Surry</v>
      </c>
      <c r="G381" s="4" t="str">
        <f>'[1]Class I-IA'!J381</f>
        <v>ME</v>
      </c>
      <c r="H381" s="4" t="str">
        <f>'[1]Class I-IA'!L381</f>
        <v>Nexamp, Inc</v>
      </c>
      <c r="I381" s="6">
        <f>'[1]Class I-IA'!N381</f>
        <v>4.99</v>
      </c>
      <c r="J381" s="4" t="str">
        <f>'[1]Class I-IA'!M381</f>
        <v>Solar Photovoltaic</v>
      </c>
      <c r="K381" s="4" t="str">
        <f>'[1]Class I-IA'!X381</f>
        <v>Yes</v>
      </c>
      <c r="L381" s="4" t="str">
        <f>'[1]Class I-IA'!Y381</f>
        <v>Yes</v>
      </c>
      <c r="M381" s="4" t="str">
        <f>'[1]Class I-IA'!Z381</f>
        <v>No</v>
      </c>
    </row>
    <row r="382" spans="1:13" x14ac:dyDescent="0.3">
      <c r="A382" s="4" t="str">
        <f>'[1]Class I-IA'!A382</f>
        <v>2023-00265</v>
      </c>
      <c r="B382" s="4" t="str">
        <f>'[1]Class I-IA'!B382</f>
        <v>Revoked</v>
      </c>
      <c r="C382" s="5">
        <f>IF(ISBLANK('[1]Class I-IA'!F382),"NA",'[1]Class I-IA'!F382)</f>
        <v>45238</v>
      </c>
      <c r="D382" s="4" t="str">
        <f>IF(ISBLANK('[1]Class I-IA'!P382),"",'[1]Class I-IA'!P382)</f>
        <v>NON188307</v>
      </c>
      <c r="E382" s="4" t="str">
        <f>'[1]Class I-IA'!G382</f>
        <v>MEVS Hanson, LLC</v>
      </c>
      <c r="F382" s="4" t="str">
        <f>'[1]Class I-IA'!I382</f>
        <v>Hollis</v>
      </c>
      <c r="G382" s="4" t="str">
        <f>'[1]Class I-IA'!J382</f>
        <v>ME</v>
      </c>
      <c r="H382" s="4" t="str">
        <f>'[1]Class I-IA'!L382</f>
        <v>Nexamp, Inc</v>
      </c>
      <c r="I382" s="6">
        <f>'[1]Class I-IA'!N382</f>
        <v>4.95</v>
      </c>
      <c r="J382" s="4" t="str">
        <f>'[1]Class I-IA'!M382</f>
        <v>Solar Photovoltaic</v>
      </c>
      <c r="K382" s="4" t="str">
        <f>'[1]Class I-IA'!X382</f>
        <v>Yes</v>
      </c>
      <c r="L382" s="4" t="str">
        <f>'[1]Class I-IA'!Y382</f>
        <v>Yes</v>
      </c>
      <c r="M382" s="4" t="str">
        <f>'[1]Class I-IA'!Z382</f>
        <v>No</v>
      </c>
    </row>
    <row r="383" spans="1:13" x14ac:dyDescent="0.3">
      <c r="A383" s="4" t="str">
        <f>'[1]Class I-IA'!A383</f>
        <v>2023-00266</v>
      </c>
      <c r="B383" s="4" t="str">
        <f>'[1]Class I-IA'!B383</f>
        <v>Revoked</v>
      </c>
      <c r="C383" s="5">
        <f>IF(ISBLANK('[1]Class I-IA'!F383),"NA",'[1]Class I-IA'!F383)</f>
        <v>45238</v>
      </c>
      <c r="D383" s="4" t="str">
        <f>IF(ISBLANK('[1]Class I-IA'!P383),"",'[1]Class I-IA'!P383)</f>
        <v>NON188309</v>
      </c>
      <c r="E383" s="4" t="str">
        <f>'[1]Class I-IA'!G383</f>
        <v>Mariner Solar, LLC</v>
      </c>
      <c r="F383" s="4" t="str">
        <f>'[1]Class I-IA'!I383</f>
        <v>Winthrop</v>
      </c>
      <c r="G383" s="4" t="str">
        <f>'[1]Class I-IA'!J383</f>
        <v>ME</v>
      </c>
      <c r="H383" s="4" t="str">
        <f>'[1]Class I-IA'!L383</f>
        <v>Nexamp, Inc</v>
      </c>
      <c r="I383" s="6">
        <f>'[1]Class I-IA'!N383</f>
        <v>2.5</v>
      </c>
      <c r="J383" s="4" t="str">
        <f>'[1]Class I-IA'!M383</f>
        <v>Solar Photovoltaic</v>
      </c>
      <c r="K383" s="4" t="str">
        <f>'[1]Class I-IA'!X383</f>
        <v>Yes</v>
      </c>
      <c r="L383" s="4" t="str">
        <f>'[1]Class I-IA'!Y383</f>
        <v>Yes</v>
      </c>
      <c r="M383" s="4" t="str">
        <f>'[1]Class I-IA'!Z383</f>
        <v>No</v>
      </c>
    </row>
    <row r="384" spans="1:13" x14ac:dyDescent="0.3">
      <c r="A384" s="4" t="str">
        <f>'[1]Class I-IA'!A384</f>
        <v>2023-00267</v>
      </c>
      <c r="B384" s="4" t="str">
        <f>'[1]Class I-IA'!B384</f>
        <v>Revoked</v>
      </c>
      <c r="C384" s="5">
        <f>IF(ISBLANK('[1]Class I-IA'!F384),"NA",'[1]Class I-IA'!F384)</f>
        <v>45245</v>
      </c>
      <c r="D384" s="4" t="str">
        <f>IF(ISBLANK('[1]Class I-IA'!P384),"",'[1]Class I-IA'!P384)</f>
        <v>NON165087</v>
      </c>
      <c r="E384" s="4" t="str">
        <f>'[1]Class I-IA'!G384</f>
        <v>Hermon Solar, LLC</v>
      </c>
      <c r="F384" s="4" t="str">
        <f>'[1]Class I-IA'!I384</f>
        <v>Hermon</v>
      </c>
      <c r="G384" s="4" t="str">
        <f>'[1]Class I-IA'!J384</f>
        <v>ME</v>
      </c>
      <c r="H384" s="4" t="str">
        <f>'[1]Class I-IA'!L384</f>
        <v>Summit Ridge Energy, LLC</v>
      </c>
      <c r="I384" s="6">
        <f>'[1]Class I-IA'!N384</f>
        <v>4.9800000000000004</v>
      </c>
      <c r="J384" s="4" t="str">
        <f>'[1]Class I-IA'!M384</f>
        <v>Solar Photovoltaic</v>
      </c>
      <c r="K384" s="4" t="str">
        <f>'[1]Class I-IA'!X384</f>
        <v>Yes</v>
      </c>
      <c r="L384" s="4" t="str">
        <f>'[1]Class I-IA'!Y384</f>
        <v>Yes</v>
      </c>
      <c r="M384" s="4" t="str">
        <f>'[1]Class I-IA'!Z384</f>
        <v>No</v>
      </c>
    </row>
    <row r="385" spans="1:13" x14ac:dyDescent="0.3">
      <c r="A385" s="4" t="str">
        <f>'[1]Class I-IA'!A385</f>
        <v>2020-00327</v>
      </c>
      <c r="B385" s="4" t="str">
        <f>'[1]Class I-IA'!B385</f>
        <v>Approved</v>
      </c>
      <c r="C385" s="5">
        <f>IF(ISBLANK('[1]Class I-IA'!F385),"NA",'[1]Class I-IA'!F385)</f>
        <v>45239</v>
      </c>
      <c r="D385" s="4" t="str">
        <f>IF(ISBLANK('[1]Class I-IA'!P385),"",'[1]Class I-IA'!P385)</f>
        <v>MSS74519</v>
      </c>
      <c r="E385" s="4" t="str">
        <f>'[1]Class I-IA'!G385</f>
        <v>Bluebird Scarborough LLC</v>
      </c>
      <c r="F385" s="4" t="str">
        <f>'[1]Class I-IA'!I385</f>
        <v>Scarborough</v>
      </c>
      <c r="G385" s="4" t="str">
        <f>'[1]Class I-IA'!J385</f>
        <v>ME</v>
      </c>
      <c r="H385" s="4" t="str">
        <f>'[1]Class I-IA'!L385</f>
        <v>Central Maine Power Company</v>
      </c>
      <c r="I385" s="6">
        <f>'[1]Class I-IA'!N385</f>
        <v>0.2</v>
      </c>
      <c r="J385" s="4" t="str">
        <f>'[1]Class I-IA'!M385</f>
        <v>Solar Photovoltaic</v>
      </c>
      <c r="K385" s="4" t="str">
        <f>'[1]Class I-IA'!X385</f>
        <v>Yes</v>
      </c>
      <c r="L385" s="4" t="str">
        <f>'[1]Class I-IA'!Y385</f>
        <v>Yes</v>
      </c>
      <c r="M385" s="4" t="str">
        <f>'[1]Class I-IA'!Z385</f>
        <v>No</v>
      </c>
    </row>
    <row r="386" spans="1:13" x14ac:dyDescent="0.3">
      <c r="A386" s="4" t="str">
        <f>'[1]Class I-IA'!A386</f>
        <v>2020-00327</v>
      </c>
      <c r="B386" s="4" t="str">
        <f>'[1]Class I-IA'!B386</f>
        <v>Approved</v>
      </c>
      <c r="C386" s="5">
        <f>IF(ISBLANK('[1]Class I-IA'!F386),"NA",'[1]Class I-IA'!F386)</f>
        <v>45239</v>
      </c>
      <c r="D386" s="4" t="str">
        <f>IF(ISBLANK('[1]Class I-IA'!P386),"",'[1]Class I-IA'!P386)</f>
        <v>MSS74523</v>
      </c>
      <c r="E386" s="4" t="str">
        <f>'[1]Class I-IA'!G386</f>
        <v>Waterfall Arts</v>
      </c>
      <c r="F386" s="4" t="str">
        <f>'[1]Class I-IA'!I386</f>
        <v>Belfast</v>
      </c>
      <c r="G386" s="4" t="str">
        <f>'[1]Class I-IA'!J386</f>
        <v>ME</v>
      </c>
      <c r="H386" s="4" t="str">
        <f>'[1]Class I-IA'!L386</f>
        <v>Central Maine Power Company</v>
      </c>
      <c r="I386" s="6">
        <f>'[1]Class I-IA'!N386</f>
        <v>0.05</v>
      </c>
      <c r="J386" s="4" t="str">
        <f>'[1]Class I-IA'!M386</f>
        <v>Solar Photovoltaic</v>
      </c>
      <c r="K386" s="4" t="str">
        <f>'[1]Class I-IA'!X386</f>
        <v>Yes</v>
      </c>
      <c r="L386" s="4" t="str">
        <f>'[1]Class I-IA'!Y386</f>
        <v>Yes</v>
      </c>
      <c r="M386" s="4" t="str">
        <f>'[1]Class I-IA'!Z386</f>
        <v>No</v>
      </c>
    </row>
    <row r="387" spans="1:13" x14ac:dyDescent="0.3">
      <c r="A387" s="4" t="str">
        <f>'[1]Class I-IA'!A387</f>
        <v>2020-00327</v>
      </c>
      <c r="B387" s="4" t="str">
        <f>'[1]Class I-IA'!B387</f>
        <v>Approved</v>
      </c>
      <c r="C387" s="5">
        <f>IF(ISBLANK('[1]Class I-IA'!F387),"NA",'[1]Class I-IA'!F387)</f>
        <v>45239</v>
      </c>
      <c r="D387" s="4" t="str">
        <f>IF(ISBLANK('[1]Class I-IA'!P387),"",'[1]Class I-IA'!P387)</f>
        <v>MSS74473</v>
      </c>
      <c r="E387" s="4" t="str">
        <f>'[1]Class I-IA'!G387</f>
        <v>Norton Solar 1 LLC</v>
      </c>
      <c r="F387" s="4" t="str">
        <f>'[1]Class I-IA'!I387</f>
        <v>Strong</v>
      </c>
      <c r="G387" s="4" t="str">
        <f>'[1]Class I-IA'!J387</f>
        <v>ME</v>
      </c>
      <c r="H387" s="4" t="str">
        <f>'[1]Class I-IA'!L387</f>
        <v>Central Maine Power Company</v>
      </c>
      <c r="I387" s="6">
        <f>'[1]Class I-IA'!N387</f>
        <v>4.8780000000000001</v>
      </c>
      <c r="J387" s="4" t="str">
        <f>'[1]Class I-IA'!M387</f>
        <v>Solar Photovoltaic</v>
      </c>
      <c r="K387" s="4" t="str">
        <f>'[1]Class I-IA'!X387</f>
        <v>Yes</v>
      </c>
      <c r="L387" s="4" t="str">
        <f>'[1]Class I-IA'!Y387</f>
        <v>Yes</v>
      </c>
      <c r="M387" s="4" t="str">
        <f>'[1]Class I-IA'!Z387</f>
        <v>No</v>
      </c>
    </row>
    <row r="388" spans="1:13" x14ac:dyDescent="0.3">
      <c r="A388" s="4" t="str">
        <f>'[1]Class I-IA'!A388</f>
        <v>2023-00269</v>
      </c>
      <c r="B388" s="4" t="str">
        <f>'[1]Class I-IA'!B388</f>
        <v>Revoked</v>
      </c>
      <c r="C388" s="5">
        <f>IF(ISBLANK('[1]Class I-IA'!F388),"NA",'[1]Class I-IA'!F388)</f>
        <v>45245</v>
      </c>
      <c r="D388" s="4" t="str">
        <f>IF(ISBLANK('[1]Class I-IA'!P388),"",'[1]Class I-IA'!P388)</f>
        <v>NON165086</v>
      </c>
      <c r="E388" s="4" t="str">
        <f>'[1]Class I-IA'!G388</f>
        <v>Somerset Solar, LLC</v>
      </c>
      <c r="F388" s="4" t="str">
        <f>'[1]Class I-IA'!I388</f>
        <v>Pittsfield</v>
      </c>
      <c r="G388" s="4" t="str">
        <f>'[1]Class I-IA'!J388</f>
        <v>ME</v>
      </c>
      <c r="H388" s="4" t="str">
        <f>'[1]Class I-IA'!L388</f>
        <v>Summit Ridge Energy, LLC</v>
      </c>
      <c r="I388" s="6">
        <f>'[1]Class I-IA'!N388</f>
        <v>4.9800000000000004</v>
      </c>
      <c r="J388" s="4" t="str">
        <f>'[1]Class I-IA'!M388</f>
        <v>Solar Photovoltaic</v>
      </c>
      <c r="K388" s="4" t="str">
        <f>'[1]Class I-IA'!X388</f>
        <v>Yes</v>
      </c>
      <c r="L388" s="4" t="str">
        <f>'[1]Class I-IA'!Y388</f>
        <v>Yes</v>
      </c>
      <c r="M388" s="4" t="str">
        <f>'[1]Class I-IA'!Z388</f>
        <v>No</v>
      </c>
    </row>
    <row r="389" spans="1:13" x14ac:dyDescent="0.3">
      <c r="A389" s="4" t="str">
        <f>'[1]Class I-IA'!A389</f>
        <v>2023-00270</v>
      </c>
      <c r="B389" s="4" t="str">
        <f>'[1]Class I-IA'!B389</f>
        <v>Revoked</v>
      </c>
      <c r="C389" s="5">
        <f>IF(ISBLANK('[1]Class I-IA'!F389),"NA",'[1]Class I-IA'!F389)</f>
        <v>45245</v>
      </c>
      <c r="D389" s="4" t="str">
        <f>IF(ISBLANK('[1]Class I-IA'!P389),"",'[1]Class I-IA'!P389)</f>
        <v>NON174618</v>
      </c>
      <c r="E389" s="4" t="str">
        <f>'[1]Class I-IA'!G389</f>
        <v>Maxcys Mill Solar, LLC</v>
      </c>
      <c r="F389" s="4" t="str">
        <f>'[1]Class I-IA'!I389</f>
        <v>Windsor</v>
      </c>
      <c r="G389" s="4" t="str">
        <f>'[1]Class I-IA'!J389</f>
        <v>ME</v>
      </c>
      <c r="H389" s="4" t="str">
        <f>'[1]Class I-IA'!L389</f>
        <v>Summit Ridge Energy, LLC</v>
      </c>
      <c r="I389" s="6">
        <f>'[1]Class I-IA'!N389</f>
        <v>2</v>
      </c>
      <c r="J389" s="4" t="str">
        <f>'[1]Class I-IA'!M389</f>
        <v>Solar Photovoltaic</v>
      </c>
      <c r="K389" s="4" t="str">
        <f>'[1]Class I-IA'!X389</f>
        <v>Yes</v>
      </c>
      <c r="L389" s="4" t="str">
        <f>'[1]Class I-IA'!Y389</f>
        <v>Yes</v>
      </c>
      <c r="M389" s="4" t="str">
        <f>'[1]Class I-IA'!Z389</f>
        <v>No</v>
      </c>
    </row>
    <row r="390" spans="1:13" x14ac:dyDescent="0.3">
      <c r="A390" s="4" t="str">
        <f>'[1]Class I-IA'!A390</f>
        <v>2023-00271</v>
      </c>
      <c r="B390" s="4" t="str">
        <f>'[1]Class I-IA'!B390</f>
        <v>Revoked</v>
      </c>
      <c r="C390" s="5">
        <f>IF(ISBLANK('[1]Class I-IA'!F390),"NA",'[1]Class I-IA'!F390)</f>
        <v>45245</v>
      </c>
      <c r="D390" s="4" t="str">
        <f>IF(ISBLANK('[1]Class I-IA'!P390),"",'[1]Class I-IA'!P390)</f>
        <v>NON178330</v>
      </c>
      <c r="E390" s="4" t="str">
        <f>'[1]Class I-IA'!G390</f>
        <v>Waldoboro Solar, LLC</v>
      </c>
      <c r="F390" s="4" t="str">
        <f>'[1]Class I-IA'!I390</f>
        <v>Washington</v>
      </c>
      <c r="G390" s="4" t="str">
        <f>'[1]Class I-IA'!J390</f>
        <v>ME</v>
      </c>
      <c r="H390" s="4" t="str">
        <f>'[1]Class I-IA'!L390</f>
        <v>Summit Ridge Energy, LLC</v>
      </c>
      <c r="I390" s="6">
        <f>'[1]Class I-IA'!N390</f>
        <v>2</v>
      </c>
      <c r="J390" s="4" t="str">
        <f>'[1]Class I-IA'!M390</f>
        <v>Solar Photovoltaic</v>
      </c>
      <c r="K390" s="4" t="str">
        <f>'[1]Class I-IA'!X390</f>
        <v>Yes</v>
      </c>
      <c r="L390" s="4" t="str">
        <f>'[1]Class I-IA'!Y390</f>
        <v>Yes</v>
      </c>
      <c r="M390" s="4" t="str">
        <f>'[1]Class I-IA'!Z390</f>
        <v>No</v>
      </c>
    </row>
    <row r="391" spans="1:13" x14ac:dyDescent="0.3">
      <c r="A391" s="4" t="str">
        <f>'[1]Class I-IA'!A391</f>
        <v>2023-00272</v>
      </c>
      <c r="B391" s="4" t="str">
        <f>'[1]Class I-IA'!B391</f>
        <v>Revoked</v>
      </c>
      <c r="C391" s="5">
        <f>IF(ISBLANK('[1]Class I-IA'!F391),"NA",'[1]Class I-IA'!F391)</f>
        <v>45245</v>
      </c>
      <c r="D391" s="4" t="str">
        <f>IF(ISBLANK('[1]Class I-IA'!P391),"",'[1]Class I-IA'!P391)</f>
        <v>NON177020</v>
      </c>
      <c r="E391" s="4" t="str">
        <f>'[1]Class I-IA'!G391</f>
        <v>NRS Bethel Solar, LLC</v>
      </c>
      <c r="F391" s="4" t="str">
        <f>'[1]Class I-IA'!I391</f>
        <v>Bethel</v>
      </c>
      <c r="G391" s="4" t="str">
        <f>'[1]Class I-IA'!J391</f>
        <v>ME</v>
      </c>
      <c r="H391" s="4" t="str">
        <f>'[1]Class I-IA'!L391</f>
        <v>Summit Ridge Energy, LLC</v>
      </c>
      <c r="I391" s="6">
        <f>'[1]Class I-IA'!N391</f>
        <v>3</v>
      </c>
      <c r="J391" s="4" t="str">
        <f>'[1]Class I-IA'!M391</f>
        <v>Solar Photovoltaic</v>
      </c>
      <c r="K391" s="4" t="str">
        <f>'[1]Class I-IA'!X391</f>
        <v>Yes</v>
      </c>
      <c r="L391" s="4" t="str">
        <f>'[1]Class I-IA'!Y391</f>
        <v>Yes</v>
      </c>
      <c r="M391" s="4" t="str">
        <f>'[1]Class I-IA'!Z391</f>
        <v>No</v>
      </c>
    </row>
    <row r="392" spans="1:13" x14ac:dyDescent="0.3">
      <c r="A392" s="4" t="str">
        <f>'[1]Class I-IA'!A392</f>
        <v>2023-00273</v>
      </c>
      <c r="B392" s="4" t="str">
        <f>'[1]Class I-IA'!B392</f>
        <v>Approved</v>
      </c>
      <c r="C392" s="5">
        <f>IF(ISBLANK('[1]Class I-IA'!F392),"NA",'[1]Class I-IA'!F392)</f>
        <v>45294</v>
      </c>
      <c r="D392" s="4" t="str">
        <f>IF(ISBLANK('[1]Class I-IA'!P392),"",'[1]Class I-IA'!P392)</f>
        <v>MSS860</v>
      </c>
      <c r="E392" s="4" t="str">
        <f>'[1]Class I-IA'!G392</f>
        <v>Rolfe Canal Hydroelectric</v>
      </c>
      <c r="F392" s="4" t="str">
        <f>'[1]Class I-IA'!I392</f>
        <v>Concord</v>
      </c>
      <c r="G392" s="4" t="str">
        <f>'[1]Class I-IA'!J392</f>
        <v>NH</v>
      </c>
      <c r="H392" s="4" t="str">
        <f>'[1]Class I-IA'!L392</f>
        <v>Briar Hydro Associates</v>
      </c>
      <c r="I392" s="6">
        <f>'[1]Class I-IA'!N392</f>
        <v>4.2850000000000001</v>
      </c>
      <c r="J392" s="4" t="str">
        <f>'[1]Class I-IA'!M392</f>
        <v>Hydroelectric</v>
      </c>
      <c r="K392" s="4" t="str">
        <f>'[1]Class I-IA'!X392</f>
        <v>Yes</v>
      </c>
      <c r="L392" s="4" t="str">
        <f>'[1]Class I-IA'!Y392</f>
        <v>Yes</v>
      </c>
      <c r="M392" s="4" t="str">
        <f>'[1]Class I-IA'!Z392</f>
        <v>No</v>
      </c>
    </row>
    <row r="393" spans="1:13" x14ac:dyDescent="0.3">
      <c r="A393" s="4" t="str">
        <f>'[1]Class I-IA'!A393</f>
        <v>2023-00274</v>
      </c>
      <c r="B393" s="4" t="str">
        <f>'[1]Class I-IA'!B393</f>
        <v>Revoked</v>
      </c>
      <c r="C393" s="5">
        <f>IF(ISBLANK('[1]Class I-IA'!F393),"NA",'[1]Class I-IA'!F393)</f>
        <v>45245</v>
      </c>
      <c r="D393" s="4" t="str">
        <f>IF(ISBLANK('[1]Class I-IA'!P393),"",'[1]Class I-IA'!P393)</f>
        <v>NON183221</v>
      </c>
      <c r="E393" s="4" t="str">
        <f>'[1]Class I-IA'!G393</f>
        <v>Knights Pond Solar, LLC</v>
      </c>
      <c r="F393" s="4" t="str">
        <f>'[1]Class I-IA'!I393</f>
        <v>South Berwick</v>
      </c>
      <c r="G393" s="4" t="str">
        <f>'[1]Class I-IA'!J393</f>
        <v>ME</v>
      </c>
      <c r="H393" s="4" t="str">
        <f>'[1]Class I-IA'!L393</f>
        <v>Summit Ridge Energy, LLC</v>
      </c>
      <c r="I393" s="6">
        <f>'[1]Class I-IA'!N393</f>
        <v>3.88</v>
      </c>
      <c r="J393" s="4" t="str">
        <f>'[1]Class I-IA'!M393</f>
        <v>Solar Photovoltaic</v>
      </c>
      <c r="K393" s="4" t="str">
        <f>'[1]Class I-IA'!X393</f>
        <v>Yes</v>
      </c>
      <c r="L393" s="4" t="str">
        <f>'[1]Class I-IA'!Y393</f>
        <v>Yes</v>
      </c>
      <c r="M393" s="4" t="str">
        <f>'[1]Class I-IA'!Z393</f>
        <v>No</v>
      </c>
    </row>
    <row r="394" spans="1:13" x14ac:dyDescent="0.3">
      <c r="A394" s="4" t="str">
        <f>'[1]Class I-IA'!A394</f>
        <v>2020-00327</v>
      </c>
      <c r="B394" s="4" t="str">
        <f>'[1]Class I-IA'!B394</f>
        <v>Approved</v>
      </c>
      <c r="C394" s="5">
        <f>IF(ISBLANK('[1]Class I-IA'!F394),"NA",'[1]Class I-IA'!F394)</f>
        <v>45294</v>
      </c>
      <c r="D394" s="4" t="str">
        <f>IF(ISBLANK('[1]Class I-IA'!P394),"",'[1]Class I-IA'!P394)</f>
        <v>MSS74529</v>
      </c>
      <c r="E394" s="4" t="str">
        <f>'[1]Class I-IA'!G394</f>
        <v>Bodwell CPD Inc</v>
      </c>
      <c r="F394" s="4" t="str">
        <f>'[1]Class I-IA'!I394</f>
        <v>Brunswick</v>
      </c>
      <c r="G394" s="4" t="str">
        <f>'[1]Class I-IA'!J394</f>
        <v>ME</v>
      </c>
      <c r="H394" s="4" t="str">
        <f>'[1]Class I-IA'!L394</f>
        <v>Central Maine Power Company</v>
      </c>
      <c r="I394" s="6">
        <f>'[1]Class I-IA'!N394</f>
        <v>0.05</v>
      </c>
      <c r="J394" s="4" t="str">
        <f>'[1]Class I-IA'!M394</f>
        <v>Solar Photovoltaic</v>
      </c>
      <c r="K394" s="4" t="str">
        <f>'[1]Class I-IA'!X394</f>
        <v>Yes</v>
      </c>
      <c r="L394" s="4" t="str">
        <f>'[1]Class I-IA'!Y394</f>
        <v>Yes</v>
      </c>
      <c r="M394" s="4" t="str">
        <f>'[1]Class I-IA'!Z394</f>
        <v>No</v>
      </c>
    </row>
    <row r="395" spans="1:13" x14ac:dyDescent="0.3">
      <c r="A395" s="4" t="str">
        <f>'[1]Class I-IA'!A395</f>
        <v>2020-00327</v>
      </c>
      <c r="B395" s="4" t="str">
        <f>'[1]Class I-IA'!B395</f>
        <v>Approved</v>
      </c>
      <c r="C395" s="5">
        <f>IF(ISBLANK('[1]Class I-IA'!F395),"NA",'[1]Class I-IA'!F395)</f>
        <v>45294</v>
      </c>
      <c r="D395" s="4" t="str">
        <f>IF(ISBLANK('[1]Class I-IA'!P395),"",'[1]Class I-IA'!P395)</f>
        <v>MSS74524</v>
      </c>
      <c r="E395" s="4" t="str">
        <f>'[1]Class I-IA'!G395</f>
        <v>South Thomaston Solar LLC</v>
      </c>
      <c r="F395" s="4" t="str">
        <f>'[1]Class I-IA'!I395</f>
        <v>Thomaston</v>
      </c>
      <c r="G395" s="4" t="str">
        <f>'[1]Class I-IA'!J395</f>
        <v>ME</v>
      </c>
      <c r="H395" s="4" t="str">
        <f>'[1]Class I-IA'!L395</f>
        <v>Central Maine Power Company</v>
      </c>
      <c r="I395" s="6">
        <f>'[1]Class I-IA'!N395</f>
        <v>4</v>
      </c>
      <c r="J395" s="4" t="str">
        <f>'[1]Class I-IA'!M395</f>
        <v>Solar Photovoltaic</v>
      </c>
      <c r="K395" s="4" t="str">
        <f>'[1]Class I-IA'!X395</f>
        <v>Yes</v>
      </c>
      <c r="L395" s="4" t="str">
        <f>'[1]Class I-IA'!Y395</f>
        <v>Yes</v>
      </c>
      <c r="M395" s="4" t="str">
        <f>'[1]Class I-IA'!Z395</f>
        <v>No</v>
      </c>
    </row>
    <row r="396" spans="1:13" x14ac:dyDescent="0.3">
      <c r="A396" s="4" t="str">
        <f>'[1]Class I-IA'!A396</f>
        <v>2020-00327</v>
      </c>
      <c r="B396" s="4" t="str">
        <f>'[1]Class I-IA'!B396</f>
        <v>Approved</v>
      </c>
      <c r="C396" s="5">
        <f>IF(ISBLANK('[1]Class I-IA'!F396),"NA",'[1]Class I-IA'!F396)</f>
        <v>45294</v>
      </c>
      <c r="D396" s="4" t="str">
        <f>IF(ISBLANK('[1]Class I-IA'!P396),"",'[1]Class I-IA'!P396)</f>
        <v>MSS74521</v>
      </c>
      <c r="E396" s="4" t="str">
        <f>'[1]Class I-IA'!G396</f>
        <v>American Steel &amp; Aluminum LLC</v>
      </c>
      <c r="F396" s="4" t="str">
        <f>'[1]Class I-IA'!I396</f>
        <v>West Bath</v>
      </c>
      <c r="G396" s="4" t="str">
        <f>'[1]Class I-IA'!J396</f>
        <v>ME</v>
      </c>
      <c r="H396" s="4" t="str">
        <f>'[1]Class I-IA'!L396</f>
        <v>Central Maine Power Company</v>
      </c>
      <c r="I396" s="6">
        <f>'[1]Class I-IA'!N396</f>
        <v>0.39</v>
      </c>
      <c r="J396" s="4" t="str">
        <f>'[1]Class I-IA'!M396</f>
        <v>Solar Photovoltaic</v>
      </c>
      <c r="K396" s="4" t="str">
        <f>'[1]Class I-IA'!X396</f>
        <v>Yes</v>
      </c>
      <c r="L396" s="4" t="str">
        <f>'[1]Class I-IA'!Y396</f>
        <v>Yes</v>
      </c>
      <c r="M396" s="4" t="str">
        <f>'[1]Class I-IA'!Z396</f>
        <v>No</v>
      </c>
    </row>
    <row r="397" spans="1:13" x14ac:dyDescent="0.3">
      <c r="A397" s="4" t="str">
        <f>'[1]Class I-IA'!A397</f>
        <v>2020-00327</v>
      </c>
      <c r="B397" s="4" t="str">
        <f>'[1]Class I-IA'!B397</f>
        <v>Approved</v>
      </c>
      <c r="C397" s="5">
        <f>IF(ISBLANK('[1]Class I-IA'!F397),"NA",'[1]Class I-IA'!F397)</f>
        <v>45294</v>
      </c>
      <c r="D397" s="4" t="str">
        <f>IF(ISBLANK('[1]Class I-IA'!P397),"",'[1]Class I-IA'!P397)</f>
        <v>MSS74486</v>
      </c>
      <c r="E397" s="4" t="str">
        <f>'[1]Class I-IA'!G397</f>
        <v>MEVS Clark</v>
      </c>
      <c r="F397" s="4" t="str">
        <f>'[1]Class I-IA'!I397</f>
        <v>Bingham</v>
      </c>
      <c r="G397" s="4" t="str">
        <f>'[1]Class I-IA'!J397</f>
        <v>ME</v>
      </c>
      <c r="H397" s="4" t="str">
        <f>'[1]Class I-IA'!L397</f>
        <v>Central Maine Power Company</v>
      </c>
      <c r="I397" s="6">
        <f>'[1]Class I-IA'!N397</f>
        <v>4.9800000000000004</v>
      </c>
      <c r="J397" s="4" t="str">
        <f>'[1]Class I-IA'!M397</f>
        <v>Solar Photovoltaic</v>
      </c>
      <c r="K397" s="4" t="str">
        <f>'[1]Class I-IA'!X397</f>
        <v>Yes</v>
      </c>
      <c r="L397" s="4" t="str">
        <f>'[1]Class I-IA'!Y397</f>
        <v>Yes</v>
      </c>
      <c r="M397" s="4" t="str">
        <f>'[1]Class I-IA'!Z397</f>
        <v>No</v>
      </c>
    </row>
    <row r="398" spans="1:13" x14ac:dyDescent="0.3">
      <c r="A398" s="4" t="str">
        <f>'[1]Class I-IA'!A398</f>
        <v>2023-00286</v>
      </c>
      <c r="B398" s="4" t="str">
        <f>'[1]Class I-IA'!B398</f>
        <v>Withdrawn</v>
      </c>
      <c r="C398" s="5" t="str">
        <f>IF(ISBLANK('[1]Class I-IA'!F398),"NA",'[1]Class I-IA'!F398)</f>
        <v>NA</v>
      </c>
      <c r="D398" s="4" t="str">
        <f>IF(ISBLANK('[1]Class I-IA'!P398),"",'[1]Class I-IA'!P398)</f>
        <v>NON187739</v>
      </c>
      <c r="E398" s="4" t="str">
        <f>'[1]Class I-IA'!G398</f>
        <v>NextGrid Bitterbush</v>
      </c>
      <c r="F398" s="4" t="str">
        <f>'[1]Class I-IA'!I398</f>
        <v>Bangor</v>
      </c>
      <c r="G398" s="4" t="str">
        <f>'[1]Class I-IA'!J398</f>
        <v>ME</v>
      </c>
      <c r="H398" s="4" t="str">
        <f>'[1]Class I-IA'!L398</f>
        <v>Versant Power</v>
      </c>
      <c r="I398" s="6">
        <f>'[1]Class I-IA'!N398</f>
        <v>4.5999999999999996</v>
      </c>
      <c r="J398" s="4" t="str">
        <f>'[1]Class I-IA'!M398</f>
        <v>Solar Photovoltaic</v>
      </c>
      <c r="K398" s="4" t="str">
        <f>'[1]Class I-IA'!X398</f>
        <v>Yes</v>
      </c>
      <c r="L398" s="4" t="str">
        <f>'[1]Class I-IA'!Y398</f>
        <v>Yes</v>
      </c>
      <c r="M398" s="4" t="str">
        <f>'[1]Class I-IA'!Z398</f>
        <v>No</v>
      </c>
    </row>
    <row r="399" spans="1:13" x14ac:dyDescent="0.3">
      <c r="A399" s="4" t="str">
        <f>'[1]Class I-IA'!A399</f>
        <v>2022-00047</v>
      </c>
      <c r="B399" s="4" t="str">
        <f>'[1]Class I-IA'!B399</f>
        <v>Approved</v>
      </c>
      <c r="C399" s="5">
        <f>IF(ISBLANK('[1]Class I-IA'!F399),"NA",'[1]Class I-IA'!F399)</f>
        <v>45302</v>
      </c>
      <c r="D399" s="4" t="str">
        <f>IF(ISBLANK('[1]Class I-IA'!P399),"",'[1]Class I-IA'!P399)</f>
        <v>MSS74485</v>
      </c>
      <c r="E399" s="4" t="str">
        <f>'[1]Class I-IA'!G399</f>
        <v>NextGrid Bitterbush</v>
      </c>
      <c r="F399" s="4" t="str">
        <f>'[1]Class I-IA'!I399</f>
        <v>Bangor</v>
      </c>
      <c r="G399" s="4" t="str">
        <f>'[1]Class I-IA'!J399</f>
        <v>ME</v>
      </c>
      <c r="H399" s="4" t="str">
        <f>'[1]Class I-IA'!L399</f>
        <v>Versant Power</v>
      </c>
      <c r="I399" s="6">
        <f>'[1]Class I-IA'!N399</f>
        <v>4.5999999999999996</v>
      </c>
      <c r="J399" s="4" t="str">
        <f>'[1]Class I-IA'!M399</f>
        <v>Solar Photovoltaic</v>
      </c>
      <c r="K399" s="4" t="str">
        <f>'[1]Class I-IA'!X399</f>
        <v>Yes</v>
      </c>
      <c r="L399" s="4" t="str">
        <f>'[1]Class I-IA'!Y399</f>
        <v>Yes</v>
      </c>
      <c r="M399" s="4" t="str">
        <f>'[1]Class I-IA'!Z399</f>
        <v>No</v>
      </c>
    </row>
    <row r="400" spans="1:13" x14ac:dyDescent="0.3">
      <c r="A400" s="4" t="str">
        <f>'[1]Class I-IA'!A400</f>
        <v>2022-00047</v>
      </c>
      <c r="B400" s="4" t="str">
        <f>'[1]Class I-IA'!B400</f>
        <v>Approved</v>
      </c>
      <c r="C400" s="5">
        <f>IF(ISBLANK('[1]Class I-IA'!F400),"NA",'[1]Class I-IA'!F400)</f>
        <v>45302</v>
      </c>
      <c r="D400" s="4" t="str">
        <f>IF(ISBLANK('[1]Class I-IA'!P400),"",'[1]Class I-IA'!P400)</f>
        <v>MSS74493</v>
      </c>
      <c r="E400" s="4" t="str">
        <f>'[1]Class I-IA'!G400</f>
        <v>Davis Road Senior Housing</v>
      </c>
      <c r="F400" s="4" t="str">
        <f>'[1]Class I-IA'!I400</f>
        <v>Bangor</v>
      </c>
      <c r="G400" s="4" t="str">
        <f>'[1]Class I-IA'!J400</f>
        <v>ME</v>
      </c>
      <c r="H400" s="4" t="str">
        <f>'[1]Class I-IA'!L400</f>
        <v>Versant Power</v>
      </c>
      <c r="I400" s="6">
        <f>'[1]Class I-IA'!N400</f>
        <v>0.1</v>
      </c>
      <c r="J400" s="4" t="str">
        <f>'[1]Class I-IA'!M400</f>
        <v>Solar Photovoltaic</v>
      </c>
      <c r="K400" s="4" t="str">
        <f>'[1]Class I-IA'!X400</f>
        <v>Yes</v>
      </c>
      <c r="L400" s="4" t="str">
        <f>'[1]Class I-IA'!Y400</f>
        <v>Yes</v>
      </c>
      <c r="M400" s="4" t="str">
        <f>'[1]Class I-IA'!Z400</f>
        <v>No</v>
      </c>
    </row>
    <row r="401" spans="1:13" x14ac:dyDescent="0.3">
      <c r="A401" s="4" t="str">
        <f>'[1]Class I-IA'!A401</f>
        <v>2023-00289</v>
      </c>
      <c r="B401" s="4" t="str">
        <f>'[1]Class I-IA'!B401</f>
        <v>Approved</v>
      </c>
      <c r="C401" s="5">
        <f>IF(ISBLANK('[1]Class I-IA'!F401),"NA",'[1]Class I-IA'!F401)</f>
        <v>45378</v>
      </c>
      <c r="D401" s="4" t="str">
        <f>IF(ISBLANK('[1]Class I-IA'!P401),"",'[1]Class I-IA'!P401)</f>
        <v>NON188891</v>
      </c>
      <c r="E401" s="4" t="str">
        <f>'[1]Class I-IA'!G401</f>
        <v>Cliff House Resort &amp; Spa</v>
      </c>
      <c r="F401" s="4" t="str">
        <f>'[1]Class I-IA'!I401</f>
        <v>Cape Neddick</v>
      </c>
      <c r="G401" s="4" t="str">
        <f>'[1]Class I-IA'!J401</f>
        <v>ME</v>
      </c>
      <c r="H401" s="4" t="str">
        <f>'[1]Class I-IA'!L401</f>
        <v>Green Harbor Energy, LLC</v>
      </c>
      <c r="I401" s="6">
        <f>'[1]Class I-IA'!N401</f>
        <v>0</v>
      </c>
      <c r="J401" s="4" t="str">
        <f>'[1]Class I-IA'!M401</f>
        <v>Solar/Hot Water</v>
      </c>
      <c r="K401" s="4" t="str">
        <f>'[1]Class I-IA'!X401</f>
        <v>No</v>
      </c>
      <c r="L401" s="4" t="str">
        <f>'[1]Class I-IA'!Y401</f>
        <v>No</v>
      </c>
      <c r="M401" s="4" t="str">
        <f>'[1]Class I-IA'!Z401</f>
        <v>Yes</v>
      </c>
    </row>
    <row r="402" spans="1:13" x14ac:dyDescent="0.3">
      <c r="A402" s="4" t="str">
        <f>'[1]Class I-IA'!A402</f>
        <v>2023-00290</v>
      </c>
      <c r="B402" s="4" t="str">
        <f>'[1]Class I-IA'!B402</f>
        <v>Revoked</v>
      </c>
      <c r="C402" s="5">
        <f>IF(ISBLANK('[1]Class I-IA'!F402),"NA",'[1]Class I-IA'!F402)</f>
        <v>45294</v>
      </c>
      <c r="D402" s="4" t="str">
        <f>IF(ISBLANK('[1]Class I-IA'!P402),"",'[1]Class I-IA'!P402)</f>
        <v>NON189037</v>
      </c>
      <c r="E402" s="4" t="str">
        <f>'[1]Class I-IA'!G402</f>
        <v>Crowley Solar LLC</v>
      </c>
      <c r="F402" s="4" t="str">
        <f>'[1]Class I-IA'!I402</f>
        <v>Sabattus</v>
      </c>
      <c r="G402" s="4" t="str">
        <f>'[1]Class I-IA'!J402</f>
        <v>ME</v>
      </c>
      <c r="H402" s="4" t="str">
        <f>'[1]Class I-IA'!L402</f>
        <v>Summit Ridge Energy, LLC</v>
      </c>
      <c r="I402" s="6">
        <f>'[1]Class I-IA'!N402</f>
        <v>2</v>
      </c>
      <c r="J402" s="4" t="str">
        <f>'[1]Class I-IA'!M402</f>
        <v>Solar Photovoltaic</v>
      </c>
      <c r="K402" s="4" t="str">
        <f>'[1]Class I-IA'!X402</f>
        <v>Yes</v>
      </c>
      <c r="L402" s="4" t="str">
        <f>'[1]Class I-IA'!Y402</f>
        <v>Yes</v>
      </c>
      <c r="M402" s="4" t="str">
        <f>'[1]Class I-IA'!Z402</f>
        <v>No</v>
      </c>
    </row>
    <row r="403" spans="1:13" x14ac:dyDescent="0.3">
      <c r="A403" s="4" t="str">
        <f>'[1]Class I-IA'!A403</f>
        <v>2023-00294</v>
      </c>
      <c r="B403" s="4" t="str">
        <f>'[1]Class I-IA'!B403</f>
        <v>Revoked</v>
      </c>
      <c r="C403" s="5">
        <f>IF(ISBLANK('[1]Class I-IA'!F403),"NA",'[1]Class I-IA'!F403)</f>
        <v>45345</v>
      </c>
      <c r="D403" s="4" t="str">
        <f>IF(ISBLANK('[1]Class I-IA'!P403),"",'[1]Class I-IA'!P403)</f>
        <v>NON188602</v>
      </c>
      <c r="E403" s="4" t="str">
        <f>'[1]Class I-IA'!G403</f>
        <v>Footbridge Solar, LLC</v>
      </c>
      <c r="F403" s="4" t="str">
        <f>'[1]Class I-IA'!I403</f>
        <v>Harrington</v>
      </c>
      <c r="G403" s="4" t="str">
        <f>'[1]Class I-IA'!J403</f>
        <v>ME</v>
      </c>
      <c r="H403" s="4" t="str">
        <f>'[1]Class I-IA'!L403</f>
        <v>Nexamp, Inc</v>
      </c>
      <c r="I403" s="6">
        <f>'[1]Class I-IA'!N403</f>
        <v>2.25</v>
      </c>
      <c r="J403" s="4" t="str">
        <f>'[1]Class I-IA'!M403</f>
        <v>Solar Photovoltaic</v>
      </c>
      <c r="K403" s="4" t="str">
        <f>'[1]Class I-IA'!X403</f>
        <v>Yes</v>
      </c>
      <c r="L403" s="4" t="str">
        <f>'[1]Class I-IA'!Y403</f>
        <v>Yes</v>
      </c>
      <c r="M403" s="4" t="str">
        <f>'[1]Class I-IA'!Z403</f>
        <v>No</v>
      </c>
    </row>
    <row r="404" spans="1:13" x14ac:dyDescent="0.3">
      <c r="A404" s="4" t="str">
        <f>'[1]Class I-IA'!A404</f>
        <v>2023-00299</v>
      </c>
      <c r="B404" s="4" t="str">
        <f>'[1]Class I-IA'!B404</f>
        <v>Revoked</v>
      </c>
      <c r="C404" s="5">
        <f>IF(ISBLANK('[1]Class I-IA'!F404),"NA",'[1]Class I-IA'!F404)</f>
        <v>45294</v>
      </c>
      <c r="D404" s="4" t="str">
        <f>IF(ISBLANK('[1]Class I-IA'!P404),"",'[1]Class I-IA'!P404)</f>
        <v>NON183879</v>
      </c>
      <c r="E404" s="4" t="str">
        <f>'[1]Class I-IA'!G404</f>
        <v>MEVS Richards LLC</v>
      </c>
      <c r="F404" s="4" t="str">
        <f>'[1]Class I-IA'!I404</f>
        <v>Fairfield</v>
      </c>
      <c r="G404" s="4" t="str">
        <f>'[1]Class I-IA'!J404</f>
        <v>ME</v>
      </c>
      <c r="H404" s="4" t="str">
        <f>'[1]Class I-IA'!L404</f>
        <v>MEVS Richards LLC</v>
      </c>
      <c r="I404" s="6">
        <f>'[1]Class I-IA'!N404</f>
        <v>0.99990000000000001</v>
      </c>
      <c r="J404" s="4" t="str">
        <f>'[1]Class I-IA'!M404</f>
        <v>Solar Photovoltaic</v>
      </c>
      <c r="K404" s="4" t="str">
        <f>'[1]Class I-IA'!X404</f>
        <v>Yes</v>
      </c>
      <c r="L404" s="4" t="str">
        <f>'[1]Class I-IA'!Y404</f>
        <v>Yes</v>
      </c>
      <c r="M404" s="4" t="str">
        <f>'[1]Class I-IA'!Z404</f>
        <v>No</v>
      </c>
    </row>
    <row r="405" spans="1:13" x14ac:dyDescent="0.3">
      <c r="A405" s="4" t="str">
        <f>'[1]Class I-IA'!A405</f>
        <v>2022-00047</v>
      </c>
      <c r="B405" s="4" t="str">
        <f>'[1]Class I-IA'!B405</f>
        <v>Approved</v>
      </c>
      <c r="C405" s="5">
        <f>IF(ISBLANK('[1]Class I-IA'!F405),"NA",'[1]Class I-IA'!F405)</f>
        <v>45294</v>
      </c>
      <c r="D405" s="4" t="str">
        <f>IF(ISBLANK('[1]Class I-IA'!P405),"",'[1]Class I-IA'!P405)</f>
        <v>MSS74525</v>
      </c>
      <c r="E405" s="4" t="str">
        <f>'[1]Class I-IA'!G405</f>
        <v>Town of Trenton</v>
      </c>
      <c r="F405" s="4" t="str">
        <f>'[1]Class I-IA'!I405</f>
        <v>Trenton</v>
      </c>
      <c r="G405" s="4" t="str">
        <f>'[1]Class I-IA'!J405</f>
        <v>ME</v>
      </c>
      <c r="H405" s="4" t="str">
        <f>'[1]Class I-IA'!L405</f>
        <v>Versant Power</v>
      </c>
      <c r="I405" s="6">
        <f>'[1]Class I-IA'!N405</f>
        <v>0.1</v>
      </c>
      <c r="J405" s="4" t="str">
        <f>'[1]Class I-IA'!M405</f>
        <v>Solar Photovoltaic</v>
      </c>
      <c r="K405" s="4" t="str">
        <f>'[1]Class I-IA'!X405</f>
        <v>Yes</v>
      </c>
      <c r="L405" s="4" t="str">
        <f>'[1]Class I-IA'!Y405</f>
        <v>Yes</v>
      </c>
      <c r="M405" s="4" t="str">
        <f>'[1]Class I-IA'!Z405</f>
        <v>No</v>
      </c>
    </row>
    <row r="406" spans="1:13" x14ac:dyDescent="0.3">
      <c r="A406" s="4" t="str">
        <f>'[1]Class I-IA'!A406</f>
        <v>2023-00315</v>
      </c>
      <c r="B406" s="4" t="str">
        <f>'[1]Class I-IA'!B406</f>
        <v>Revoked</v>
      </c>
      <c r="C406" s="5">
        <f>IF(ISBLANK('[1]Class I-IA'!F406),"NA",'[1]Class I-IA'!F406)</f>
        <v>45294</v>
      </c>
      <c r="D406" s="4" t="str">
        <f>IF(ISBLANK('[1]Class I-IA'!P406),"",'[1]Class I-IA'!P406)</f>
        <v>NON190997</v>
      </c>
      <c r="E406" s="4" t="str">
        <f>'[1]Class I-IA'!G406</f>
        <v>Front Ridge Road Solar 1, LLC</v>
      </c>
      <c r="F406" s="4" t="str">
        <f>'[1]Class I-IA'!I406</f>
        <v>Orland</v>
      </c>
      <c r="G406" s="4" t="str">
        <f>'[1]Class I-IA'!J406</f>
        <v>ME</v>
      </c>
      <c r="H406" s="4" t="str">
        <f>'[1]Class I-IA'!L406</f>
        <v>Nexamp, Inc</v>
      </c>
      <c r="I406" s="6">
        <f>'[1]Class I-IA'!N406</f>
        <v>4.99</v>
      </c>
      <c r="J406" s="4" t="str">
        <f>'[1]Class I-IA'!M406</f>
        <v>Solar Photovoltaic</v>
      </c>
      <c r="K406" s="4" t="str">
        <f>'[1]Class I-IA'!X406</f>
        <v>Yes</v>
      </c>
      <c r="L406" s="4" t="str">
        <f>'[1]Class I-IA'!Y406</f>
        <v>Yes</v>
      </c>
      <c r="M406" s="4" t="str">
        <f>'[1]Class I-IA'!Z406</f>
        <v>No</v>
      </c>
    </row>
    <row r="407" spans="1:13" x14ac:dyDescent="0.3">
      <c r="A407" s="4" t="str">
        <f>'[1]Class I-IA'!A407</f>
        <v>2023-00322</v>
      </c>
      <c r="B407" s="4" t="str">
        <f>'[1]Class I-IA'!B407</f>
        <v>Revoked</v>
      </c>
      <c r="C407" s="5">
        <f>IF(ISBLANK('[1]Class I-IA'!F407),"NA",'[1]Class I-IA'!F407)</f>
        <v>45294</v>
      </c>
      <c r="D407" s="4" t="str">
        <f>IF(ISBLANK('[1]Class I-IA'!P407),"",'[1]Class I-IA'!P407)</f>
        <v>NON191367</v>
      </c>
      <c r="E407" s="4" t="str">
        <f>'[1]Class I-IA'!G407</f>
        <v>Dixfield Solar, LLC</v>
      </c>
      <c r="F407" s="4" t="str">
        <f>'[1]Class I-IA'!I407</f>
        <v>Dixfield</v>
      </c>
      <c r="G407" s="4" t="str">
        <f>'[1]Class I-IA'!J407</f>
        <v>ME</v>
      </c>
      <c r="H407" s="4" t="str">
        <f>'[1]Class I-IA'!L407</f>
        <v>Nexamp, Inc</v>
      </c>
      <c r="I407" s="6">
        <f>'[1]Class I-IA'!N407</f>
        <v>2.5</v>
      </c>
      <c r="J407" s="4" t="str">
        <f>'[1]Class I-IA'!M407</f>
        <v>Solar Photovoltaic</v>
      </c>
      <c r="K407" s="4" t="str">
        <f>'[1]Class I-IA'!X407</f>
        <v>Yes</v>
      </c>
      <c r="L407" s="4" t="str">
        <f>'[1]Class I-IA'!Y407</f>
        <v>Yes</v>
      </c>
      <c r="M407" s="4" t="str">
        <f>'[1]Class I-IA'!Z407</f>
        <v>No</v>
      </c>
    </row>
    <row r="408" spans="1:13" x14ac:dyDescent="0.3">
      <c r="A408" s="4" t="str">
        <f>'[1]Class I-IA'!A408</f>
        <v>2023-00324</v>
      </c>
      <c r="B408" s="4" t="str">
        <f>'[1]Class I-IA'!B408</f>
        <v>Revoked</v>
      </c>
      <c r="C408" s="5">
        <f>IF(ISBLANK('[1]Class I-IA'!F408),"NA",'[1]Class I-IA'!F408)</f>
        <v>45328</v>
      </c>
      <c r="D408" s="4" t="str">
        <f>IF(ISBLANK('[1]Class I-IA'!P408),"",'[1]Class I-IA'!P408)</f>
        <v>NON191997</v>
      </c>
      <c r="E408" s="4" t="str">
        <f>'[1]Class I-IA'!G408</f>
        <v>Nutting Ridge Solar, LLC</v>
      </c>
      <c r="F408" s="4" t="str">
        <f>'[1]Class I-IA'!I408</f>
        <v>Otisfield</v>
      </c>
      <c r="G408" s="4" t="str">
        <f>'[1]Class I-IA'!J408</f>
        <v>ME</v>
      </c>
      <c r="H408" s="4" t="str">
        <f>'[1]Class I-IA'!L408</f>
        <v>REA Investments LLC</v>
      </c>
      <c r="I408" s="6">
        <f>'[1]Class I-IA'!N408</f>
        <v>4</v>
      </c>
      <c r="J408" s="4" t="str">
        <f>'[1]Class I-IA'!M408</f>
        <v>Solar Photovoltaic</v>
      </c>
      <c r="K408" s="4" t="str">
        <f>'[1]Class I-IA'!X408</f>
        <v>Yes</v>
      </c>
      <c r="L408" s="4" t="str">
        <f>'[1]Class I-IA'!Y408</f>
        <v>Yes</v>
      </c>
      <c r="M408" s="4" t="str">
        <f>'[1]Class I-IA'!Z408</f>
        <v>No</v>
      </c>
    </row>
    <row r="409" spans="1:13" x14ac:dyDescent="0.3">
      <c r="A409" s="4" t="str">
        <f>'[1]Class I-IA'!A409</f>
        <v>2020-00327</v>
      </c>
      <c r="B409" s="4" t="str">
        <f>'[1]Class I-IA'!B409</f>
        <v>Approved</v>
      </c>
      <c r="C409" s="5">
        <f>IF(ISBLANK('[1]Class I-IA'!F409),"NA",'[1]Class I-IA'!F409)</f>
        <v>45324</v>
      </c>
      <c r="D409" s="4" t="str">
        <f>IF(ISBLANK('[1]Class I-IA'!P409),"",'[1]Class I-IA'!P409)</f>
        <v>MSS74500</v>
      </c>
      <c r="E409" s="4" t="str">
        <f>'[1]Class I-IA'!G409</f>
        <v>SOL Alliance Development LLC</v>
      </c>
      <c r="F409" s="4" t="str">
        <f>'[1]Class I-IA'!I409</f>
        <v>Augusta</v>
      </c>
      <c r="G409" s="4" t="str">
        <f>'[1]Class I-IA'!J409</f>
        <v>ME</v>
      </c>
      <c r="H409" s="4" t="str">
        <f>'[1]Class I-IA'!L409</f>
        <v>Central Maine Power Company</v>
      </c>
      <c r="I409" s="6">
        <f>'[1]Class I-IA'!N409</f>
        <v>0.999</v>
      </c>
      <c r="J409" s="4" t="str">
        <f>'[1]Class I-IA'!M409</f>
        <v>Solar Photovoltaic</v>
      </c>
      <c r="K409" s="4" t="str">
        <f>'[1]Class I-IA'!X409</f>
        <v>Yes</v>
      </c>
      <c r="L409" s="4" t="str">
        <f>'[1]Class I-IA'!Y409</f>
        <v>Yes</v>
      </c>
      <c r="M409" s="4" t="str">
        <f>'[1]Class I-IA'!Z409</f>
        <v>No</v>
      </c>
    </row>
    <row r="410" spans="1:13" x14ac:dyDescent="0.3">
      <c r="A410" s="4" t="str">
        <f>'[1]Class I-IA'!A410</f>
        <v>2020-00327</v>
      </c>
      <c r="B410" s="4" t="str">
        <f>'[1]Class I-IA'!B410</f>
        <v>Approved</v>
      </c>
      <c r="C410" s="5">
        <f>IF(ISBLANK('[1]Class I-IA'!F410),"NA",'[1]Class I-IA'!F410)</f>
        <v>45324</v>
      </c>
      <c r="D410" s="4" t="str">
        <f>IF(ISBLANK('[1]Class I-IA'!P410),"",'[1]Class I-IA'!P410)</f>
        <v>MSS74552</v>
      </c>
      <c r="E410" s="4" t="str">
        <f>'[1]Class I-IA'!G410</f>
        <v>ME CDG 003 Norway</v>
      </c>
      <c r="F410" s="4" t="str">
        <f>'[1]Class I-IA'!I410</f>
        <v>Norway</v>
      </c>
      <c r="G410" s="4" t="str">
        <f>'[1]Class I-IA'!J410</f>
        <v>ME</v>
      </c>
      <c r="H410" s="4" t="str">
        <f>'[1]Class I-IA'!L410</f>
        <v>Central Maine Power Company</v>
      </c>
      <c r="I410" s="6">
        <f>'[1]Class I-IA'!N410</f>
        <v>0.875</v>
      </c>
      <c r="J410" s="4" t="str">
        <f>'[1]Class I-IA'!M410</f>
        <v>Solar Photovoltaic</v>
      </c>
      <c r="K410" s="4" t="str">
        <f>'[1]Class I-IA'!X410</f>
        <v>Yes</v>
      </c>
      <c r="L410" s="4" t="str">
        <f>'[1]Class I-IA'!Y410</f>
        <v>Yes</v>
      </c>
      <c r="M410" s="4" t="str">
        <f>'[1]Class I-IA'!Z410</f>
        <v>No</v>
      </c>
    </row>
    <row r="411" spans="1:13" x14ac:dyDescent="0.3">
      <c r="A411" s="4" t="str">
        <f>'[1]Class I-IA'!A411</f>
        <v>2023-00325</v>
      </c>
      <c r="B411" s="4" t="str">
        <f>'[1]Class I-IA'!B411</f>
        <v>Approved</v>
      </c>
      <c r="C411" s="5">
        <f>IF(ISBLANK('[1]Class I-IA'!F411),"NA",'[1]Class I-IA'!F411)</f>
        <v>45345</v>
      </c>
      <c r="D411" s="4" t="str">
        <f>IF(ISBLANK('[1]Class I-IA'!P411),"",'[1]Class I-IA'!P411)</f>
        <v>GEN4967</v>
      </c>
      <c r="E411" s="4" t="str">
        <f>'[1]Class I-IA'!G411</f>
        <v>Fort Fairfield</v>
      </c>
      <c r="F411" s="4" t="str">
        <f>'[1]Class I-IA'!I411</f>
        <v>Fort Fairfield</v>
      </c>
      <c r="G411" s="4" t="str">
        <f>'[1]Class I-IA'!J411</f>
        <v>ME</v>
      </c>
      <c r="H411" s="4" t="str">
        <f>'[1]Class I-IA'!L411</f>
        <v>Standard Solar, Inc</v>
      </c>
      <c r="I411" s="6">
        <f>'[1]Class I-IA'!N411</f>
        <v>5</v>
      </c>
      <c r="J411" s="4" t="str">
        <f>'[1]Class I-IA'!M411</f>
        <v>Solar Photovoltaic</v>
      </c>
      <c r="K411" s="4" t="str">
        <f>'[1]Class I-IA'!X411</f>
        <v>Yes</v>
      </c>
      <c r="L411" s="4" t="str">
        <f>'[1]Class I-IA'!Y411</f>
        <v>Yes</v>
      </c>
      <c r="M411" s="4" t="str">
        <f>'[1]Class I-IA'!Z411</f>
        <v>No</v>
      </c>
    </row>
    <row r="412" spans="1:13" x14ac:dyDescent="0.3">
      <c r="A412" s="4" t="str">
        <f>'[1]Class I-IA'!A412</f>
        <v>2023-00330</v>
      </c>
      <c r="B412" s="4" t="str">
        <f>'[1]Class I-IA'!B412</f>
        <v>Approved</v>
      </c>
      <c r="C412" s="5">
        <f>IF(ISBLANK('[1]Class I-IA'!F412),"NA",'[1]Class I-IA'!F412)</f>
        <v>45328</v>
      </c>
      <c r="D412" s="4" t="str">
        <f>IF(ISBLANK('[1]Class I-IA'!P412),"",'[1]Class I-IA'!P412)</f>
        <v>MSS73285</v>
      </c>
      <c r="E412" s="4" t="str">
        <f>'[1]Class I-IA'!G412</f>
        <v>CF Waterford LLC</v>
      </c>
      <c r="F412" s="4" t="str">
        <f>'[1]Class I-IA'!I412</f>
        <v>Waterford</v>
      </c>
      <c r="G412" s="4" t="str">
        <f>'[1]Class I-IA'!J412</f>
        <v>CT</v>
      </c>
      <c r="H412" s="4" t="str">
        <f>'[1]Class I-IA'!L412</f>
        <v>CF Waterford LLC</v>
      </c>
      <c r="I412" s="6">
        <f>'[1]Class I-IA'!N412</f>
        <v>16</v>
      </c>
      <c r="J412" s="4" t="str">
        <f>'[1]Class I-IA'!M412</f>
        <v>Solar Photovoltaic</v>
      </c>
      <c r="K412" s="4" t="str">
        <f>'[1]Class I-IA'!X412</f>
        <v>Yes</v>
      </c>
      <c r="L412" s="4" t="str">
        <f>'[1]Class I-IA'!Y412</f>
        <v>Yes</v>
      </c>
      <c r="M412" s="4" t="str">
        <f>'[1]Class I-IA'!Z412</f>
        <v>No</v>
      </c>
    </row>
    <row r="413" spans="1:13" x14ac:dyDescent="0.3">
      <c r="A413" s="4" t="str">
        <f>'[1]Class I-IA'!A413</f>
        <v>2023-00331</v>
      </c>
      <c r="B413" s="4" t="str">
        <f>'[1]Class I-IA'!B413</f>
        <v>Approved</v>
      </c>
      <c r="C413" s="5">
        <f>IF(ISBLANK('[1]Class I-IA'!F413),"NA",'[1]Class I-IA'!F413)</f>
        <v>45328</v>
      </c>
      <c r="D413" s="4" t="str">
        <f>IF(ISBLANK('[1]Class I-IA'!P413),"",'[1]Class I-IA'!P413)</f>
        <v>MSS69635</v>
      </c>
      <c r="E413" s="4" t="str">
        <f>'[1]Class I-IA'!G413</f>
        <v>CF North Haven LLC</v>
      </c>
      <c r="F413" s="4" t="str">
        <f>'[1]Class I-IA'!I413</f>
        <v>North Haven</v>
      </c>
      <c r="G413" s="4" t="str">
        <f>'[1]Class I-IA'!J413</f>
        <v>CT</v>
      </c>
      <c r="H413" s="4" t="str">
        <f>'[1]Class I-IA'!L413</f>
        <v>CF North Haven LLC</v>
      </c>
      <c r="I413" s="6">
        <f>'[1]Class I-IA'!N413</f>
        <v>4.9800000000000004</v>
      </c>
      <c r="J413" s="4" t="str">
        <f>'[1]Class I-IA'!M413</f>
        <v>Solar Photovoltaic</v>
      </c>
      <c r="K413" s="4" t="str">
        <f>'[1]Class I-IA'!X413</f>
        <v>Yes</v>
      </c>
      <c r="L413" s="4" t="str">
        <f>'[1]Class I-IA'!Y413</f>
        <v>Yes</v>
      </c>
      <c r="M413" s="4" t="str">
        <f>'[1]Class I-IA'!Z413</f>
        <v>No</v>
      </c>
    </row>
    <row r="414" spans="1:13" x14ac:dyDescent="0.3">
      <c r="A414" s="4" t="str">
        <f>'[1]Class I-IA'!A414</f>
        <v>2020-00327</v>
      </c>
      <c r="B414" s="4" t="str">
        <f>'[1]Class I-IA'!B414</f>
        <v>Approved</v>
      </c>
      <c r="C414" s="5">
        <f>IF(ISBLANK('[1]Class I-IA'!F414),"NA",'[1]Class I-IA'!F414)</f>
        <v>45324</v>
      </c>
      <c r="D414" s="4" t="str">
        <f>IF(ISBLANK('[1]Class I-IA'!P414),"",'[1]Class I-IA'!P414)</f>
        <v>MSS74597</v>
      </c>
      <c r="E414" s="4" t="str">
        <f>'[1]Class I-IA'!G414</f>
        <v>Arctaris Saddleback Solar</v>
      </c>
      <c r="F414" s="4" t="str">
        <f>'[1]Class I-IA'!I414</f>
        <v>Sandy River Plantation</v>
      </c>
      <c r="G414" s="4" t="str">
        <f>'[1]Class I-IA'!J414</f>
        <v>ME</v>
      </c>
      <c r="H414" s="4" t="str">
        <f>'[1]Class I-IA'!L414</f>
        <v>Central Maine Power Company</v>
      </c>
      <c r="I414" s="6">
        <f>'[1]Class I-IA'!N414</f>
        <v>4.8849999999999998</v>
      </c>
      <c r="J414" s="4" t="str">
        <f>'[1]Class I-IA'!M414</f>
        <v>Solar Photovoltaic</v>
      </c>
      <c r="K414" s="4" t="str">
        <f>'[1]Class I-IA'!X414</f>
        <v>Yes</v>
      </c>
      <c r="L414" s="4" t="str">
        <f>'[1]Class I-IA'!Y414</f>
        <v>Yes</v>
      </c>
      <c r="M414" s="4" t="str">
        <f>'[1]Class I-IA'!Z414</f>
        <v>No</v>
      </c>
    </row>
    <row r="415" spans="1:13" x14ac:dyDescent="0.3">
      <c r="A415" s="4" t="str">
        <f>'[1]Class I-IA'!A415</f>
        <v>2020-00327</v>
      </c>
      <c r="B415" s="4" t="str">
        <f>'[1]Class I-IA'!B415</f>
        <v>Approved</v>
      </c>
      <c r="C415" s="5">
        <f>IF(ISBLANK('[1]Class I-IA'!F415),"NA",'[1]Class I-IA'!F415)</f>
        <v>45324</v>
      </c>
      <c r="D415" s="4" t="str">
        <f>IF(ISBLANK('[1]Class I-IA'!P415),"",'[1]Class I-IA'!P415)</f>
        <v>MSS74559</v>
      </c>
      <c r="E415" s="4" t="str">
        <f>'[1]Class I-IA'!G415</f>
        <v>Nonesuch River Brewing</v>
      </c>
      <c r="F415" s="4" t="str">
        <f>'[1]Class I-IA'!I415</f>
        <v>Scarborough</v>
      </c>
      <c r="G415" s="4" t="str">
        <f>'[1]Class I-IA'!J415</f>
        <v>ME</v>
      </c>
      <c r="H415" s="4" t="str">
        <f>'[1]Class I-IA'!L415</f>
        <v>Central Maine Power Company</v>
      </c>
      <c r="I415" s="6">
        <f>'[1]Class I-IA'!N415</f>
        <v>0.8</v>
      </c>
      <c r="J415" s="4" t="str">
        <f>'[1]Class I-IA'!M415</f>
        <v>Solar Photovoltaic</v>
      </c>
      <c r="K415" s="4" t="str">
        <f>'[1]Class I-IA'!X415</f>
        <v>Yes</v>
      </c>
      <c r="L415" s="4" t="str">
        <f>'[1]Class I-IA'!Y415</f>
        <v>Yes</v>
      </c>
      <c r="M415" s="4" t="str">
        <f>'[1]Class I-IA'!Z415</f>
        <v>No</v>
      </c>
    </row>
    <row r="416" spans="1:13" x14ac:dyDescent="0.3">
      <c r="A416" s="4" t="str">
        <f>'[1]Class I-IA'!A416</f>
        <v>2020-00327</v>
      </c>
      <c r="B416" s="4" t="str">
        <f>'[1]Class I-IA'!B416</f>
        <v>Approved</v>
      </c>
      <c r="C416" s="5">
        <f>IF(ISBLANK('[1]Class I-IA'!F416),"NA",'[1]Class I-IA'!F416)</f>
        <v>45324</v>
      </c>
      <c r="D416" s="4" t="str">
        <f>IF(ISBLANK('[1]Class I-IA'!P416),"",'[1]Class I-IA'!P416)</f>
        <v>MSS74550</v>
      </c>
      <c r="E416" s="4" t="str">
        <f>'[1]Class I-IA'!G416</f>
        <v>ER Pleasant Street Solar</v>
      </c>
      <c r="F416" s="4" t="str">
        <f>'[1]Class I-IA'!I416</f>
        <v>Wilton</v>
      </c>
      <c r="G416" s="4" t="str">
        <f>'[1]Class I-IA'!J416</f>
        <v>ME</v>
      </c>
      <c r="H416" s="4" t="str">
        <f>'[1]Class I-IA'!L416</f>
        <v>Central Maine Power Company</v>
      </c>
      <c r="I416" s="6">
        <f>'[1]Class I-IA'!N416</f>
        <v>3</v>
      </c>
      <c r="J416" s="4" t="str">
        <f>'[1]Class I-IA'!M416</f>
        <v>Solar Photovoltaic</v>
      </c>
      <c r="K416" s="4" t="str">
        <f>'[1]Class I-IA'!X416</f>
        <v>Yes</v>
      </c>
      <c r="L416" s="4" t="str">
        <f>'[1]Class I-IA'!Y416</f>
        <v>Yes</v>
      </c>
      <c r="M416" s="4" t="str">
        <f>'[1]Class I-IA'!Z416</f>
        <v>No</v>
      </c>
    </row>
    <row r="417" spans="1:13" x14ac:dyDescent="0.3">
      <c r="A417" s="4" t="str">
        <f>'[1]Class I-IA'!A417</f>
        <v>2020-00327</v>
      </c>
      <c r="B417" s="4" t="str">
        <f>'[1]Class I-IA'!B417</f>
        <v>Approved</v>
      </c>
      <c r="C417" s="5">
        <f>IF(ISBLANK('[1]Class I-IA'!F417),"NA",'[1]Class I-IA'!F417)</f>
        <v>45324</v>
      </c>
      <c r="D417" s="4" t="str">
        <f>IF(ISBLANK('[1]Class I-IA'!P417),"",'[1]Class I-IA'!P417)</f>
        <v>MSS74583</v>
      </c>
      <c r="E417" s="4" t="str">
        <f>'[1]Class I-IA'!G417</f>
        <v>ME Richmond Lincoln Street LLC</v>
      </c>
      <c r="F417" s="4" t="str">
        <f>'[1]Class I-IA'!I417</f>
        <v>Richmond</v>
      </c>
      <c r="G417" s="4" t="str">
        <f>'[1]Class I-IA'!J417</f>
        <v>ME</v>
      </c>
      <c r="H417" s="4" t="str">
        <f>'[1]Class I-IA'!L417</f>
        <v>Central Maine Power Company</v>
      </c>
      <c r="I417" s="6">
        <f>'[1]Class I-IA'!N417</f>
        <v>1.75</v>
      </c>
      <c r="J417" s="4" t="str">
        <f>'[1]Class I-IA'!M417</f>
        <v>Solar Photovoltaic</v>
      </c>
      <c r="K417" s="4" t="str">
        <f>'[1]Class I-IA'!X417</f>
        <v>Yes</v>
      </c>
      <c r="L417" s="4" t="str">
        <f>'[1]Class I-IA'!Y417</f>
        <v>Yes</v>
      </c>
      <c r="M417" s="4" t="str">
        <f>'[1]Class I-IA'!Z417</f>
        <v>No</v>
      </c>
    </row>
    <row r="418" spans="1:13" x14ac:dyDescent="0.3">
      <c r="A418" s="4" t="str">
        <f>'[1]Class I-IA'!A418</f>
        <v>2024-00004</v>
      </c>
      <c r="B418" s="4" t="str">
        <f>'[1]Class I-IA'!B418</f>
        <v>Revoked</v>
      </c>
      <c r="C418" s="5">
        <f>IF(ISBLANK('[1]Class I-IA'!F418),"NA",'[1]Class I-IA'!F418)</f>
        <v>45376</v>
      </c>
      <c r="D418" s="4" t="str">
        <f>IF(ISBLANK('[1]Class I-IA'!P418),"",'[1]Class I-IA'!P418)</f>
        <v>NON191925</v>
      </c>
      <c r="E418" s="4" t="str">
        <f>'[1]Class I-IA'!G418</f>
        <v>Milo Solar, LLC</v>
      </c>
      <c r="F418" s="4" t="str">
        <f>'[1]Class I-IA'!I418</f>
        <v>Milo</v>
      </c>
      <c r="G418" s="4" t="str">
        <f>'[1]Class I-IA'!J418</f>
        <v>ME</v>
      </c>
      <c r="H418" s="4" t="str">
        <f>'[1]Class I-IA'!L418</f>
        <v>Nexamp, Inc</v>
      </c>
      <c r="I418" s="6">
        <f>'[1]Class I-IA'!N418</f>
        <v>1.992</v>
      </c>
      <c r="J418" s="4" t="str">
        <f>'[1]Class I-IA'!M418</f>
        <v>Solar Photovoltaic</v>
      </c>
      <c r="K418" s="4" t="str">
        <f>'[1]Class I-IA'!X418</f>
        <v>Yes</v>
      </c>
      <c r="L418" s="4" t="str">
        <f>'[1]Class I-IA'!Y418</f>
        <v>Yes</v>
      </c>
      <c r="M418" s="4" t="str">
        <f>'[1]Class I-IA'!Z418</f>
        <v>No</v>
      </c>
    </row>
    <row r="419" spans="1:13" x14ac:dyDescent="0.3">
      <c r="A419" s="4" t="str">
        <f>'[1]Class I-IA'!A419</f>
        <v>2024-00005</v>
      </c>
      <c r="B419" s="4" t="str">
        <f>'[1]Class I-IA'!B419</f>
        <v>Revoked</v>
      </c>
      <c r="C419" s="5">
        <f>IF(ISBLANK('[1]Class I-IA'!F419),"NA",'[1]Class I-IA'!F419)</f>
        <v>45376</v>
      </c>
      <c r="D419" s="4" t="str">
        <f>IF(ISBLANK('[1]Class I-IA'!P419),"",'[1]Class I-IA'!P419)</f>
        <v>NON183869</v>
      </c>
      <c r="E419" s="4" t="str">
        <f>'[1]Class I-IA'!G419</f>
        <v>New County</v>
      </c>
      <c r="F419" s="4" t="str">
        <f>'[1]Class I-IA'!I419</f>
        <v>Thomaston</v>
      </c>
      <c r="G419" s="4" t="str">
        <f>'[1]Class I-IA'!J419</f>
        <v>ME</v>
      </c>
      <c r="H419" s="4" t="str">
        <f>'[1]Class I-IA'!L419</f>
        <v>200 New County Road 1 Solar LLC</v>
      </c>
      <c r="I419" s="6">
        <f>'[1]Class I-IA'!N419</f>
        <v>0.97499999999999998</v>
      </c>
      <c r="J419" s="4" t="str">
        <f>'[1]Class I-IA'!M419</f>
        <v>Solar Photovoltaic</v>
      </c>
      <c r="K419" s="4" t="str">
        <f>'[1]Class I-IA'!X419</f>
        <v>Yes</v>
      </c>
      <c r="L419" s="4" t="str">
        <f>'[1]Class I-IA'!Y419</f>
        <v>Yes</v>
      </c>
      <c r="M419" s="4" t="str">
        <f>'[1]Class I-IA'!Z419</f>
        <v>No</v>
      </c>
    </row>
    <row r="420" spans="1:13" x14ac:dyDescent="0.3">
      <c r="A420" s="4" t="str">
        <f>'[1]Class I-IA'!A420</f>
        <v>2024-00006</v>
      </c>
      <c r="B420" s="4" t="str">
        <f>'[1]Class I-IA'!B420</f>
        <v>Revoked</v>
      </c>
      <c r="C420" s="5">
        <f>IF(ISBLANK('[1]Class I-IA'!F420),"NA",'[1]Class I-IA'!F420)</f>
        <v>45376</v>
      </c>
      <c r="D420" s="4" t="str">
        <f>IF(ISBLANK('[1]Class I-IA'!P420),"",'[1]Class I-IA'!P420)</f>
        <v>NON183871</v>
      </c>
      <c r="E420" s="4" t="str">
        <f>'[1]Class I-IA'!G420</f>
        <v>Carrabassett</v>
      </c>
      <c r="F420" s="4" t="str">
        <f>'[1]Class I-IA'!I420</f>
        <v>Carrabassett Valley</v>
      </c>
      <c r="G420" s="4" t="str">
        <f>'[1]Class I-IA'!J420</f>
        <v>ME</v>
      </c>
      <c r="H420" s="4" t="str">
        <f>'[1]Class I-IA'!L420</f>
        <v>Carrabassett Solar 1 LLC</v>
      </c>
      <c r="I420" s="6">
        <f>'[1]Class I-IA'!N420</f>
        <v>4.9950000000000001</v>
      </c>
      <c r="J420" s="4" t="str">
        <f>'[1]Class I-IA'!M420</f>
        <v>Solar Photovoltaic</v>
      </c>
      <c r="K420" s="4" t="str">
        <f>'[1]Class I-IA'!X420</f>
        <v>Yes</v>
      </c>
      <c r="L420" s="4" t="str">
        <f>'[1]Class I-IA'!Y420</f>
        <v>Yes</v>
      </c>
      <c r="M420" s="4" t="str">
        <f>'[1]Class I-IA'!Z420</f>
        <v>No</v>
      </c>
    </row>
    <row r="421" spans="1:13" x14ac:dyDescent="0.3">
      <c r="A421" s="4" t="str">
        <f>'[1]Class I-IA'!A421</f>
        <v>2024-00008</v>
      </c>
      <c r="B421" s="4" t="str">
        <f>'[1]Class I-IA'!B421</f>
        <v>Approved</v>
      </c>
      <c r="C421" s="5">
        <f>IF(ISBLANK('[1]Class I-IA'!F421),"NA",'[1]Class I-IA'!F421)</f>
        <v>45392</v>
      </c>
      <c r="D421" s="4" t="str">
        <f>IF(ISBLANK('[1]Class I-IA'!P421),"",'[1]Class I-IA'!P421)</f>
        <v>NON192012</v>
      </c>
      <c r="E421" s="4" t="str">
        <f>'[1]Class I-IA'!G421</f>
        <v>Maine Timber Mats LLC</v>
      </c>
      <c r="F421" s="4" t="str">
        <f>'[1]Class I-IA'!I421</f>
        <v>New Portland</v>
      </c>
      <c r="G421" s="4" t="str">
        <f>'[1]Class I-IA'!J421</f>
        <v>ME</v>
      </c>
      <c r="H421" s="4" t="str">
        <f>'[1]Class I-IA'!L421</f>
        <v>Maine Timber Mats LLC</v>
      </c>
      <c r="I421" s="6" t="str">
        <f>'[1]Class I-IA'!N421</f>
        <v>NA</v>
      </c>
      <c r="J421" s="4" t="str">
        <f>'[1]Class I-IA'!M421</f>
        <v>Biomass</v>
      </c>
      <c r="K421" s="4" t="str">
        <f>'[1]Class I-IA'!X421</f>
        <v>No</v>
      </c>
      <c r="L421" s="4" t="str">
        <f>'[1]Class I-IA'!Y421</f>
        <v>No</v>
      </c>
      <c r="M421" s="4" t="str">
        <f>'[1]Class I-IA'!Z421</f>
        <v>Yes</v>
      </c>
    </row>
    <row r="422" spans="1:13" x14ac:dyDescent="0.3">
      <c r="A422" s="4" t="str">
        <f>'[1]Class I-IA'!A422</f>
        <v>2024-00009</v>
      </c>
      <c r="B422" s="4" t="str">
        <f>'[1]Class I-IA'!B422</f>
        <v>Revoked</v>
      </c>
      <c r="C422" s="5">
        <f>IF(ISBLANK('[1]Class I-IA'!F422),"NA",'[1]Class I-IA'!F422)</f>
        <v>45376</v>
      </c>
      <c r="D422" s="4" t="str">
        <f>IF(ISBLANK('[1]Class I-IA'!P422),"",'[1]Class I-IA'!P422)</f>
        <v>NON183881</v>
      </c>
      <c r="E422" s="4" t="str">
        <f>'[1]Class I-IA'!G422</f>
        <v>Kiger</v>
      </c>
      <c r="F422" s="4" t="str">
        <f>'[1]Class I-IA'!I422</f>
        <v>Embden</v>
      </c>
      <c r="G422" s="4" t="str">
        <f>'[1]Class I-IA'!J422</f>
        <v>ME</v>
      </c>
      <c r="H422" s="4" t="str">
        <f>'[1]Class I-IA'!L422</f>
        <v>MEVS Kiger LLC</v>
      </c>
      <c r="I422" s="6">
        <f>'[1]Class I-IA'!N422</f>
        <v>1</v>
      </c>
      <c r="J422" s="4" t="str">
        <f>'[1]Class I-IA'!M422</f>
        <v>Solar Photovoltaic</v>
      </c>
      <c r="K422" s="4" t="str">
        <f>'[1]Class I-IA'!X422</f>
        <v>Yes</v>
      </c>
      <c r="L422" s="4" t="str">
        <f>'[1]Class I-IA'!Y422</f>
        <v>Yes</v>
      </c>
      <c r="M422" s="4" t="str">
        <f>'[1]Class I-IA'!Z422</f>
        <v>No</v>
      </c>
    </row>
    <row r="423" spans="1:13" x14ac:dyDescent="0.3">
      <c r="A423" s="4" t="str">
        <f>'[1]Class I-IA'!A423</f>
        <v>2024-00012</v>
      </c>
      <c r="B423" s="4" t="str">
        <f>'[1]Class I-IA'!B423</f>
        <v>Approved</v>
      </c>
      <c r="C423" s="5">
        <f>IF(ISBLANK('[1]Class I-IA'!F423),"NA",'[1]Class I-IA'!F423)</f>
        <v>45376</v>
      </c>
      <c r="D423" s="4" t="str">
        <f>IF(ISBLANK('[1]Class I-IA'!P423),"",'[1]Class I-IA'!P423)</f>
        <v>NON190910</v>
      </c>
      <c r="E423" s="4" t="str">
        <f>'[1]Class I-IA'!G423</f>
        <v>NextGrid Corkwood LLC</v>
      </c>
      <c r="F423" s="4" t="str">
        <f>'[1]Class I-IA'!I423</f>
        <v>Howland</v>
      </c>
      <c r="G423" s="4" t="str">
        <f>'[1]Class I-IA'!J423</f>
        <v>ME</v>
      </c>
      <c r="H423" s="4" t="str">
        <f>'[1]Class I-IA'!L423</f>
        <v>NextGrid Corkwood LLC</v>
      </c>
      <c r="I423" s="6">
        <f>'[1]Class I-IA'!N423</f>
        <v>4.5999999999999996</v>
      </c>
      <c r="J423" s="4" t="str">
        <f>'[1]Class I-IA'!M423</f>
        <v>Solar Photovoltaic</v>
      </c>
      <c r="K423" s="4" t="str">
        <f>'[1]Class I-IA'!X423</f>
        <v>Yes</v>
      </c>
      <c r="L423" s="4" t="str">
        <f>'[1]Class I-IA'!Y423</f>
        <v>Yes</v>
      </c>
      <c r="M423" s="4" t="str">
        <f>'[1]Class I-IA'!Z423</f>
        <v>No</v>
      </c>
    </row>
    <row r="424" spans="1:13" x14ac:dyDescent="0.3">
      <c r="A424" s="4" t="str">
        <f>'[1]Class I-IA'!A424</f>
        <v>2020-00327</v>
      </c>
      <c r="B424" s="4" t="str">
        <f>'[1]Class I-IA'!B424</f>
        <v>Approved</v>
      </c>
      <c r="C424" s="5">
        <f>IF(ISBLANK('[1]Class I-IA'!F424),"NA",'[1]Class I-IA'!F424)</f>
        <v>45376</v>
      </c>
      <c r="D424" s="4" t="str">
        <f>IF(ISBLANK('[1]Class I-IA'!P424),"",'[1]Class I-IA'!P424)</f>
        <v>MSS74666</v>
      </c>
      <c r="E424" s="4" t="str">
        <f>'[1]Class I-IA'!G424</f>
        <v>BWC Unity Pond</v>
      </c>
      <c r="F424" s="4" t="str">
        <f>'[1]Class I-IA'!I424</f>
        <v>Benton</v>
      </c>
      <c r="G424" s="4" t="str">
        <f>'[1]Class I-IA'!J424</f>
        <v>ME</v>
      </c>
      <c r="H424" s="4" t="str">
        <f>'[1]Class I-IA'!L424</f>
        <v>Central Maine Power Company</v>
      </c>
      <c r="I424" s="6">
        <f>'[1]Class I-IA'!N424</f>
        <v>4.4550000000000001</v>
      </c>
      <c r="J424" s="4" t="str">
        <f>'[1]Class I-IA'!M424</f>
        <v>Solar Photovoltaic</v>
      </c>
      <c r="K424" s="4" t="str">
        <f>'[1]Class I-IA'!X424</f>
        <v>Yes</v>
      </c>
      <c r="L424" s="4" t="str">
        <f>'[1]Class I-IA'!Y424</f>
        <v>Yes</v>
      </c>
      <c r="M424" s="4" t="str">
        <f>'[1]Class I-IA'!Z424</f>
        <v>No</v>
      </c>
    </row>
    <row r="425" spans="1:13" x14ac:dyDescent="0.3">
      <c r="A425" s="4" t="str">
        <f>'[1]Class I-IA'!A425</f>
        <v>2020-00327</v>
      </c>
      <c r="B425" s="4" t="str">
        <f>'[1]Class I-IA'!B425</f>
        <v>Approved</v>
      </c>
      <c r="C425" s="5">
        <f>IF(ISBLANK('[1]Class I-IA'!F425),"NA",'[1]Class I-IA'!F425)</f>
        <v>45376</v>
      </c>
      <c r="D425" s="4" t="str">
        <f>IF(ISBLANK('[1]Class I-IA'!P425),"",'[1]Class I-IA'!P425)</f>
        <v>MSS74644</v>
      </c>
      <c r="E425" s="4" t="str">
        <f>'[1]Class I-IA'!G425</f>
        <v>Overlook Solar Partners LLC</v>
      </c>
      <c r="F425" s="4" t="str">
        <f>'[1]Class I-IA'!I425</f>
        <v>Bristol</v>
      </c>
      <c r="G425" s="4" t="str">
        <f>'[1]Class I-IA'!J425</f>
        <v>ME</v>
      </c>
      <c r="H425" s="4" t="str">
        <f>'[1]Class I-IA'!L425</f>
        <v>Central Maine Power Company</v>
      </c>
      <c r="I425" s="6">
        <f>'[1]Class I-IA'!N425</f>
        <v>4.899</v>
      </c>
      <c r="J425" s="4" t="str">
        <f>'[1]Class I-IA'!M425</f>
        <v>Solar Photovoltaic</v>
      </c>
      <c r="K425" s="4" t="str">
        <f>'[1]Class I-IA'!X425</f>
        <v>Yes</v>
      </c>
      <c r="L425" s="4" t="str">
        <f>'[1]Class I-IA'!Y425</f>
        <v>Yes</v>
      </c>
      <c r="M425" s="4" t="str">
        <f>'[1]Class I-IA'!Z425</f>
        <v>No</v>
      </c>
    </row>
    <row r="426" spans="1:13" x14ac:dyDescent="0.3">
      <c r="A426" s="4" t="str">
        <f>'[1]Class I-IA'!A426</f>
        <v>2020-00327</v>
      </c>
      <c r="B426" s="4" t="str">
        <f>'[1]Class I-IA'!B426</f>
        <v>Approved</v>
      </c>
      <c r="C426" s="5">
        <f>IF(ISBLANK('[1]Class I-IA'!F426),"NA",'[1]Class I-IA'!F426)</f>
        <v>45376</v>
      </c>
      <c r="D426" s="4" t="str">
        <f>IF(ISBLANK('[1]Class I-IA'!P426),"",'[1]Class I-IA'!P426)</f>
        <v>MSS74582</v>
      </c>
      <c r="E426" s="4" t="str">
        <f>'[1]Class I-IA'!G426</f>
        <v>Weirs Motor Sales Arundel</v>
      </c>
      <c r="F426" s="4" t="str">
        <f>'[1]Class I-IA'!I426</f>
        <v>Arundel</v>
      </c>
      <c r="G426" s="4" t="str">
        <f>'[1]Class I-IA'!J426</f>
        <v>ME</v>
      </c>
      <c r="H426" s="4" t="str">
        <f>'[1]Class I-IA'!L426</f>
        <v>Central Maine Power Company</v>
      </c>
      <c r="I426" s="6">
        <f>'[1]Class I-IA'!N426</f>
        <v>0.16</v>
      </c>
      <c r="J426" s="4" t="str">
        <f>'[1]Class I-IA'!M426</f>
        <v>Solar Photovoltaic</v>
      </c>
      <c r="K426" s="4" t="str">
        <f>'[1]Class I-IA'!X426</f>
        <v>Yes</v>
      </c>
      <c r="L426" s="4" t="str">
        <f>'[1]Class I-IA'!Y426</f>
        <v>Yes</v>
      </c>
      <c r="M426" s="4" t="str">
        <f>'[1]Class I-IA'!Z426</f>
        <v>No</v>
      </c>
    </row>
    <row r="427" spans="1:13" x14ac:dyDescent="0.3">
      <c r="A427" s="4" t="str">
        <f>'[1]Class I-IA'!A427</f>
        <v>2020-00327</v>
      </c>
      <c r="B427" s="4" t="str">
        <f>'[1]Class I-IA'!B427</f>
        <v>Approved</v>
      </c>
      <c r="C427" s="5">
        <f>IF(ISBLANK('[1]Class I-IA'!F427),"NA",'[1]Class I-IA'!F427)</f>
        <v>45376</v>
      </c>
      <c r="D427" s="4" t="str">
        <f>IF(ISBLANK('[1]Class I-IA'!P427),"",'[1]Class I-IA'!P427)</f>
        <v>MSS74672</v>
      </c>
      <c r="E427" s="4" t="str">
        <f>'[1]Class I-IA'!G427</f>
        <v>Tower Solar Partners</v>
      </c>
      <c r="F427" s="4" t="str">
        <f>'[1]Class I-IA'!I427</f>
        <v>Embden</v>
      </c>
      <c r="G427" s="4" t="str">
        <f>'[1]Class I-IA'!J427</f>
        <v>ME</v>
      </c>
      <c r="H427" s="4" t="str">
        <f>'[1]Class I-IA'!L427</f>
        <v>Central Maine Power Company</v>
      </c>
      <c r="I427" s="6">
        <f>'[1]Class I-IA'!N427</f>
        <v>4.9989999999999997</v>
      </c>
      <c r="J427" s="4" t="str">
        <f>'[1]Class I-IA'!M427</f>
        <v>Solar Photovoltaic</v>
      </c>
      <c r="K427" s="4" t="str">
        <f>'[1]Class I-IA'!X427</f>
        <v>Yes</v>
      </c>
      <c r="L427" s="4" t="str">
        <f>'[1]Class I-IA'!Y427</f>
        <v>Yes</v>
      </c>
      <c r="M427" s="4" t="str">
        <f>'[1]Class I-IA'!Z427</f>
        <v>No</v>
      </c>
    </row>
    <row r="428" spans="1:13" x14ac:dyDescent="0.3">
      <c r="A428" s="4" t="str">
        <f>'[1]Class I-IA'!A428</f>
        <v>2020-00327</v>
      </c>
      <c r="B428" s="4" t="str">
        <f>'[1]Class I-IA'!B428</f>
        <v>Approved</v>
      </c>
      <c r="C428" s="5">
        <f>IF(ISBLANK('[1]Class I-IA'!F428),"NA",'[1]Class I-IA'!F428)</f>
        <v>45376</v>
      </c>
      <c r="D428" s="4" t="str">
        <f>IF(ISBLANK('[1]Class I-IA'!P428),"",'[1]Class I-IA'!P428)</f>
        <v>MSS74608</v>
      </c>
      <c r="E428" s="4" t="str">
        <f>'[1]Class I-IA'!G428</f>
        <v>York Sewer District</v>
      </c>
      <c r="F428" s="4" t="str">
        <f>'[1]Class I-IA'!I428</f>
        <v>York</v>
      </c>
      <c r="G428" s="4" t="str">
        <f>'[1]Class I-IA'!J428</f>
        <v>ME</v>
      </c>
      <c r="H428" s="4" t="str">
        <f>'[1]Class I-IA'!L428</f>
        <v>Central Maine Power Company</v>
      </c>
      <c r="I428" s="6">
        <f>'[1]Class I-IA'!N428</f>
        <v>1.7000000000000001E-2</v>
      </c>
      <c r="J428" s="4" t="str">
        <f>'[1]Class I-IA'!M428</f>
        <v>Solar Photovoltaic</v>
      </c>
      <c r="K428" s="4" t="str">
        <f>'[1]Class I-IA'!X428</f>
        <v>Yes</v>
      </c>
      <c r="L428" s="4" t="str">
        <f>'[1]Class I-IA'!Y428</f>
        <v>Yes</v>
      </c>
      <c r="M428" s="4" t="str">
        <f>'[1]Class I-IA'!Z428</f>
        <v>No</v>
      </c>
    </row>
    <row r="429" spans="1:13" x14ac:dyDescent="0.3">
      <c r="A429" s="4" t="str">
        <f>'[1]Class I-IA'!A429</f>
        <v>2020-00327</v>
      </c>
      <c r="B429" s="4" t="str">
        <f>'[1]Class I-IA'!B429</f>
        <v>Approved</v>
      </c>
      <c r="C429" s="5">
        <f>IF(ISBLANK('[1]Class I-IA'!F429),"NA",'[1]Class I-IA'!F429)</f>
        <v>45376</v>
      </c>
      <c r="D429" s="4" t="str">
        <f>IF(ISBLANK('[1]Class I-IA'!P429),"",'[1]Class I-IA'!P429)</f>
        <v>MSS74645</v>
      </c>
      <c r="E429" s="4" t="str">
        <f>'[1]Class I-IA'!G429</f>
        <v>RE Pittston</v>
      </c>
      <c r="F429" s="4" t="str">
        <f>'[1]Class I-IA'!I429</f>
        <v>Pittston</v>
      </c>
      <c r="G429" s="4" t="str">
        <f>'[1]Class I-IA'!J429</f>
        <v>ME</v>
      </c>
      <c r="H429" s="4" t="str">
        <f>'[1]Class I-IA'!L429</f>
        <v>Central Maine Power Company</v>
      </c>
      <c r="I429" s="6">
        <f>'[1]Class I-IA'!N429</f>
        <v>4.95</v>
      </c>
      <c r="J429" s="4" t="str">
        <f>'[1]Class I-IA'!M429</f>
        <v>Solar Photovoltaic</v>
      </c>
      <c r="K429" s="4" t="str">
        <f>'[1]Class I-IA'!X429</f>
        <v>Yes</v>
      </c>
      <c r="L429" s="4" t="str">
        <f>'[1]Class I-IA'!Y429</f>
        <v>Yes</v>
      </c>
      <c r="M429" s="4" t="str">
        <f>'[1]Class I-IA'!Z429</f>
        <v>No</v>
      </c>
    </row>
    <row r="430" spans="1:13" x14ac:dyDescent="0.3">
      <c r="A430" s="4" t="str">
        <f>'[1]Class I-IA'!A430</f>
        <v>2020-00327</v>
      </c>
      <c r="B430" s="4" t="str">
        <f>'[1]Class I-IA'!B430</f>
        <v>Approved</v>
      </c>
      <c r="C430" s="5">
        <f>IF(ISBLANK('[1]Class I-IA'!F430),"NA",'[1]Class I-IA'!F430)</f>
        <v>45376</v>
      </c>
      <c r="D430" s="4" t="str">
        <f>IF(ISBLANK('[1]Class I-IA'!P430),"",'[1]Class I-IA'!P430)</f>
        <v>MSS74676</v>
      </c>
      <c r="E430" s="4" t="str">
        <f>'[1]Class I-IA'!G430</f>
        <v>Brunswick School Dept_McKeen</v>
      </c>
      <c r="F430" s="4" t="str">
        <f>'[1]Class I-IA'!I430</f>
        <v>Brunswick</v>
      </c>
      <c r="G430" s="4" t="str">
        <f>'[1]Class I-IA'!J430</f>
        <v>ME</v>
      </c>
      <c r="H430" s="4" t="str">
        <f>'[1]Class I-IA'!L430</f>
        <v>Central Maine Power Company</v>
      </c>
      <c r="I430" s="6">
        <f>'[1]Class I-IA'!N430</f>
        <v>0.16</v>
      </c>
      <c r="J430" s="4" t="str">
        <f>'[1]Class I-IA'!M430</f>
        <v>Solar Photovoltaic</v>
      </c>
      <c r="K430" s="4" t="str">
        <f>'[1]Class I-IA'!X430</f>
        <v>Yes</v>
      </c>
      <c r="L430" s="4" t="str">
        <f>'[1]Class I-IA'!Y430</f>
        <v>Yes</v>
      </c>
      <c r="M430" s="4" t="str">
        <f>'[1]Class I-IA'!Z430</f>
        <v>No</v>
      </c>
    </row>
    <row r="431" spans="1:13" x14ac:dyDescent="0.3">
      <c r="A431" s="4" t="str">
        <f>'[1]Class I-IA'!A431</f>
        <v>2020-00327</v>
      </c>
      <c r="B431" s="4" t="str">
        <f>'[1]Class I-IA'!B431</f>
        <v>Approved</v>
      </c>
      <c r="C431" s="5">
        <f>IF(ISBLANK('[1]Class I-IA'!F431),"NA",'[1]Class I-IA'!F431)</f>
        <v>45376</v>
      </c>
      <c r="D431" s="4" t="str">
        <f>IF(ISBLANK('[1]Class I-IA'!P431),"",'[1]Class I-IA'!P431)</f>
        <v>MSS74670</v>
      </c>
      <c r="E431" s="4" t="str">
        <f>'[1]Class I-IA'!G431</f>
        <v>County of Waldo</v>
      </c>
      <c r="F431" s="4" t="str">
        <f>'[1]Class I-IA'!I431</f>
        <v>Belfast</v>
      </c>
      <c r="G431" s="4" t="str">
        <f>'[1]Class I-IA'!J431</f>
        <v>ME</v>
      </c>
      <c r="H431" s="4" t="str">
        <f>'[1]Class I-IA'!L431</f>
        <v>Central Maine Power Company</v>
      </c>
      <c r="I431" s="6">
        <f>'[1]Class I-IA'!N431</f>
        <v>3.3000000000000002E-2</v>
      </c>
      <c r="J431" s="4" t="str">
        <f>'[1]Class I-IA'!M431</f>
        <v>Solar Photovoltaic</v>
      </c>
      <c r="K431" s="4" t="str">
        <f>'[1]Class I-IA'!X431</f>
        <v>Yes</v>
      </c>
      <c r="L431" s="4" t="str">
        <f>'[1]Class I-IA'!Y431</f>
        <v>Yes</v>
      </c>
      <c r="M431" s="4" t="str">
        <f>'[1]Class I-IA'!Z431</f>
        <v>No</v>
      </c>
    </row>
    <row r="432" spans="1:13" x14ac:dyDescent="0.3">
      <c r="A432" s="4" t="str">
        <f>'[1]Class I-IA'!A432</f>
        <v>2020-00327</v>
      </c>
      <c r="B432" s="4" t="str">
        <f>'[1]Class I-IA'!B432</f>
        <v>Approved</v>
      </c>
      <c r="C432" s="5">
        <f>IF(ISBLANK('[1]Class I-IA'!F432),"NA",'[1]Class I-IA'!F432)</f>
        <v>45376</v>
      </c>
      <c r="D432" s="4" t="str">
        <f>IF(ISBLANK('[1]Class I-IA'!P432),"",'[1]Class I-IA'!P432)</f>
        <v>MSS74677</v>
      </c>
      <c r="E432" s="4" t="str">
        <f>'[1]Class I-IA'!G432</f>
        <v>LGC Clinical Diagnostics Inc</v>
      </c>
      <c r="F432" s="4" t="str">
        <f>'[1]Class I-IA'!I432</f>
        <v>Cumberland Foreside</v>
      </c>
      <c r="G432" s="4" t="str">
        <f>'[1]Class I-IA'!J432</f>
        <v>ME</v>
      </c>
      <c r="H432" s="4" t="str">
        <f>'[1]Class I-IA'!L432</f>
        <v>Central Maine Power Company</v>
      </c>
      <c r="I432" s="6">
        <f>'[1]Class I-IA'!N432</f>
        <v>0.3</v>
      </c>
      <c r="J432" s="4" t="str">
        <f>'[1]Class I-IA'!M432</f>
        <v>Solar Photovoltaic</v>
      </c>
      <c r="K432" s="4" t="str">
        <f>'[1]Class I-IA'!X432</f>
        <v>Yes</v>
      </c>
      <c r="L432" s="4" t="str">
        <f>'[1]Class I-IA'!Y432</f>
        <v>Yes</v>
      </c>
      <c r="M432" s="4" t="str">
        <f>'[1]Class I-IA'!Z432</f>
        <v>No</v>
      </c>
    </row>
    <row r="433" spans="1:13" x14ac:dyDescent="0.3">
      <c r="A433" s="4" t="str">
        <f>'[1]Class I-IA'!A433</f>
        <v>2020-00327</v>
      </c>
      <c r="B433" s="4" t="str">
        <f>'[1]Class I-IA'!B433</f>
        <v>Approved</v>
      </c>
      <c r="C433" s="5">
        <f>IF(ISBLANK('[1]Class I-IA'!F433),"NA",'[1]Class I-IA'!F433)</f>
        <v>45376</v>
      </c>
      <c r="D433" s="4" t="str">
        <f>IF(ISBLANK('[1]Class I-IA'!P433),"",'[1]Class I-IA'!P433)</f>
        <v>MSS74671</v>
      </c>
      <c r="E433" s="4" t="str">
        <f>'[1]Class I-IA'!G433</f>
        <v>NewGen Ventures_50 ME Mall Rd</v>
      </c>
      <c r="F433" s="4" t="str">
        <f>'[1]Class I-IA'!I433</f>
        <v>South Portland</v>
      </c>
      <c r="G433" s="4" t="str">
        <f>'[1]Class I-IA'!J433</f>
        <v>ME</v>
      </c>
      <c r="H433" s="4" t="str">
        <f>'[1]Class I-IA'!L433</f>
        <v>Central Maine Power Company</v>
      </c>
      <c r="I433" s="6">
        <f>'[1]Class I-IA'!N433</f>
        <v>9.9000000000000005E-2</v>
      </c>
      <c r="J433" s="4" t="str">
        <f>'[1]Class I-IA'!M433</f>
        <v>Solar Photovoltaic</v>
      </c>
      <c r="K433" s="4" t="str">
        <f>'[1]Class I-IA'!X433</f>
        <v>Yes</v>
      </c>
      <c r="L433" s="4" t="str">
        <f>'[1]Class I-IA'!Y433</f>
        <v>Yes</v>
      </c>
      <c r="M433" s="4" t="str">
        <f>'[1]Class I-IA'!Z433</f>
        <v>No</v>
      </c>
    </row>
    <row r="434" spans="1:13" x14ac:dyDescent="0.3">
      <c r="A434" s="4" t="str">
        <f>'[1]Class I-IA'!A434</f>
        <v>2020-00327</v>
      </c>
      <c r="B434" s="4" t="str">
        <f>'[1]Class I-IA'!B434</f>
        <v>Approved</v>
      </c>
      <c r="C434" s="5">
        <f>IF(ISBLANK('[1]Class I-IA'!F434),"NA",'[1]Class I-IA'!F434)</f>
        <v>45376</v>
      </c>
      <c r="D434" s="4" t="str">
        <f>IF(ISBLANK('[1]Class I-IA'!P434),"",'[1]Class I-IA'!P434)</f>
        <v>MSS74681</v>
      </c>
      <c r="E434" s="4" t="str">
        <f>'[1]Class I-IA'!G434</f>
        <v>Sabattus SB 01 LLC</v>
      </c>
      <c r="F434" s="4" t="str">
        <f>'[1]Class I-IA'!I434</f>
        <v>Sabattus</v>
      </c>
      <c r="G434" s="4" t="str">
        <f>'[1]Class I-IA'!J434</f>
        <v>ME</v>
      </c>
      <c r="H434" s="4" t="str">
        <f>'[1]Class I-IA'!L434</f>
        <v>Central Maine Power Company</v>
      </c>
      <c r="I434" s="6">
        <f>'[1]Class I-IA'!N434</f>
        <v>4.8760000000000003</v>
      </c>
      <c r="J434" s="4" t="str">
        <f>'[1]Class I-IA'!M434</f>
        <v>Solar Photovoltaic</v>
      </c>
      <c r="K434" s="4" t="str">
        <f>'[1]Class I-IA'!X434</f>
        <v>Yes</v>
      </c>
      <c r="L434" s="4" t="str">
        <f>'[1]Class I-IA'!Y434</f>
        <v>Yes</v>
      </c>
      <c r="M434" s="4" t="str">
        <f>'[1]Class I-IA'!Z434</f>
        <v>No</v>
      </c>
    </row>
    <row r="435" spans="1:13" x14ac:dyDescent="0.3">
      <c r="A435" s="4" t="str">
        <f>'[1]Class I-IA'!A435</f>
        <v>2024-00026</v>
      </c>
      <c r="B435" s="4" t="str">
        <f>'[1]Class I-IA'!B435</f>
        <v>Revoked</v>
      </c>
      <c r="C435" s="5">
        <f>IF(ISBLANK('[1]Class I-IA'!F435),"NA",'[1]Class I-IA'!F435)</f>
        <v>45376</v>
      </c>
      <c r="D435" s="4" t="str">
        <f>IF(ISBLANK('[1]Class I-IA'!P435),"",'[1]Class I-IA'!P435)</f>
        <v>NON191230</v>
      </c>
      <c r="E435" s="4" t="str">
        <f>'[1]Class I-IA'!G435</f>
        <v>Gorham Solar 1</v>
      </c>
      <c r="F435" s="4" t="str">
        <f>'[1]Class I-IA'!I435</f>
        <v>Gorham</v>
      </c>
      <c r="G435" s="4" t="str">
        <f>'[1]Class I-IA'!J435</f>
        <v>ME</v>
      </c>
      <c r="H435" s="4" t="str">
        <f>'[1]Class I-IA'!L435</f>
        <v>Clean Capital</v>
      </c>
      <c r="I435" s="6">
        <f>'[1]Class I-IA'!N435</f>
        <v>4.99</v>
      </c>
      <c r="J435" s="4" t="str">
        <f>'[1]Class I-IA'!M435</f>
        <v>Solar Photovoltaic</v>
      </c>
      <c r="K435" s="4" t="str">
        <f>'[1]Class I-IA'!X435</f>
        <v>Yes</v>
      </c>
      <c r="L435" s="4" t="str">
        <f>'[1]Class I-IA'!Y435</f>
        <v>Yes</v>
      </c>
      <c r="M435" s="4" t="str">
        <f>'[1]Class I-IA'!Z435</f>
        <v>No</v>
      </c>
    </row>
    <row r="436" spans="1:13" x14ac:dyDescent="0.3">
      <c r="A436" s="4" t="str">
        <f>'[1]Class I-IA'!A436</f>
        <v>2022-00047</v>
      </c>
      <c r="B436" s="4" t="str">
        <f>'[1]Class I-IA'!B436</f>
        <v>Approved</v>
      </c>
      <c r="C436" s="5">
        <f>IF(ISBLANK('[1]Class I-IA'!F436),"NA",'[1]Class I-IA'!F436)</f>
        <v>45376</v>
      </c>
      <c r="D436" s="4" t="str">
        <f>IF(ISBLANK('[1]Class I-IA'!P436),"",'[1]Class I-IA'!P436)</f>
        <v>MSS74631</v>
      </c>
      <c r="E436" s="4" t="str">
        <f>'[1]Class I-IA'!G436</f>
        <v>Caterpillar Hill Road</v>
      </c>
      <c r="F436" s="4" t="str">
        <f>'[1]Class I-IA'!I436</f>
        <v>Sedgewick</v>
      </c>
      <c r="G436" s="4" t="str">
        <f>'[1]Class I-IA'!J436</f>
        <v>ME</v>
      </c>
      <c r="H436" s="4" t="str">
        <f>'[1]Class I-IA'!L436</f>
        <v>Versant Power</v>
      </c>
      <c r="I436" s="6">
        <f>'[1]Class I-IA'!N436</f>
        <v>4.99</v>
      </c>
      <c r="J436" s="4" t="str">
        <f>'[1]Class I-IA'!M436</f>
        <v>Solar Photovoltaic</v>
      </c>
      <c r="K436" s="4" t="str">
        <f>'[1]Class I-IA'!X436</f>
        <v>Yes</v>
      </c>
      <c r="L436" s="4" t="str">
        <f>'[1]Class I-IA'!Y436</f>
        <v>Yes</v>
      </c>
      <c r="M436" s="4" t="str">
        <f>'[1]Class I-IA'!Z436</f>
        <v>No</v>
      </c>
    </row>
    <row r="437" spans="1:13" x14ac:dyDescent="0.3">
      <c r="A437" s="4" t="str">
        <f>'[1]Class I-IA'!A437</f>
        <v>2022-00047</v>
      </c>
      <c r="B437" s="4" t="str">
        <f>'[1]Class I-IA'!B437</f>
        <v>Approved</v>
      </c>
      <c r="C437" s="5">
        <f>IF(ISBLANK('[1]Class I-IA'!F437),"NA",'[1]Class I-IA'!F437)</f>
        <v>45376</v>
      </c>
      <c r="D437" s="4" t="str">
        <f>IF(ISBLANK('[1]Class I-IA'!P437),"",'[1]Class I-IA'!P437)</f>
        <v>MSS74654</v>
      </c>
      <c r="E437" s="4" t="str">
        <f>'[1]Class I-IA'!G437</f>
        <v>Wishcamper Properties</v>
      </c>
      <c r="F437" s="4" t="str">
        <f>'[1]Class I-IA'!I437</f>
        <v>Hampden</v>
      </c>
      <c r="G437" s="4" t="str">
        <f>'[1]Class I-IA'!J437</f>
        <v>ME</v>
      </c>
      <c r="H437" s="4" t="str">
        <f>'[1]Class I-IA'!L437</f>
        <v>Versant Power</v>
      </c>
      <c r="I437" s="6">
        <f>'[1]Class I-IA'!N437</f>
        <v>4.95</v>
      </c>
      <c r="J437" s="4" t="str">
        <f>'[1]Class I-IA'!M437</f>
        <v>Solar Photovoltaic</v>
      </c>
      <c r="K437" s="4" t="str">
        <f>'[1]Class I-IA'!X437</f>
        <v>Yes</v>
      </c>
      <c r="L437" s="4" t="str">
        <f>'[1]Class I-IA'!Y437</f>
        <v>Yes</v>
      </c>
      <c r="M437" s="4" t="str">
        <f>'[1]Class I-IA'!Z437</f>
        <v>No</v>
      </c>
    </row>
    <row r="438" spans="1:13" x14ac:dyDescent="0.3">
      <c r="A438" s="4" t="str">
        <f>'[1]Class I-IA'!A438</f>
        <v>2020-00327</v>
      </c>
      <c r="B438" s="4" t="str">
        <f>'[1]Class I-IA'!B438</f>
        <v>Approved</v>
      </c>
      <c r="C438" s="5">
        <f>IF(ISBLANK('[1]Class I-IA'!F438),"NA",'[1]Class I-IA'!F438)</f>
        <v>45376</v>
      </c>
      <c r="D438" s="4" t="str">
        <f>IF(ISBLANK('[1]Class I-IA'!P438),"",'[1]Class I-IA'!P438)</f>
        <v>MSS74673</v>
      </c>
      <c r="E438" s="4" t="str">
        <f>'[1]Class I-IA'!G438</f>
        <v>Cedar Works Inc</v>
      </c>
      <c r="F438" s="4" t="str">
        <f>'[1]Class I-IA'!I438</f>
        <v>Rockland</v>
      </c>
      <c r="G438" s="4" t="str">
        <f>'[1]Class I-IA'!J438</f>
        <v>ME</v>
      </c>
      <c r="H438" s="4" t="str">
        <f>'[1]Class I-IA'!L438</f>
        <v>Central Maine Power Company</v>
      </c>
      <c r="I438" s="6">
        <f>'[1]Class I-IA'!N438</f>
        <v>0.3</v>
      </c>
      <c r="J438" s="4" t="str">
        <f>'[1]Class I-IA'!M438</f>
        <v>Solar Photovoltaic</v>
      </c>
      <c r="K438" s="4" t="str">
        <f>'[1]Class I-IA'!X438</f>
        <v>Yes</v>
      </c>
      <c r="L438" s="4" t="str">
        <f>'[1]Class I-IA'!Y438</f>
        <v>Yes</v>
      </c>
      <c r="M438" s="4" t="str">
        <f>'[1]Class I-IA'!Z438</f>
        <v>No</v>
      </c>
    </row>
    <row r="439" spans="1:13" x14ac:dyDescent="0.3">
      <c r="A439" s="4" t="str">
        <f>'[1]Class I-IA'!A439</f>
        <v>2020-00327</v>
      </c>
      <c r="B439" s="4" t="str">
        <f>'[1]Class I-IA'!B439</f>
        <v>Approved</v>
      </c>
      <c r="C439" s="5">
        <f>IF(ISBLANK('[1]Class I-IA'!F439),"NA",'[1]Class I-IA'!F439)</f>
        <v>45376</v>
      </c>
      <c r="D439" s="4" t="str">
        <f>IF(ISBLANK('[1]Class I-IA'!P439),"",'[1]Class I-IA'!P439)</f>
        <v>MSS74680</v>
      </c>
      <c r="E439" s="4" t="str">
        <f>'[1]Class I-IA'!G439</f>
        <v>Brunswick School Dept_Jordan</v>
      </c>
      <c r="F439" s="4" t="str">
        <f>'[1]Class I-IA'!I439</f>
        <v>Brunswick</v>
      </c>
      <c r="G439" s="4" t="str">
        <f>'[1]Class I-IA'!J439</f>
        <v>ME</v>
      </c>
      <c r="H439" s="4" t="str">
        <f>'[1]Class I-IA'!L439</f>
        <v>Central Maine Power Company</v>
      </c>
      <c r="I439" s="6">
        <f>'[1]Class I-IA'!N439</f>
        <v>0.26</v>
      </c>
      <c r="J439" s="4" t="str">
        <f>'[1]Class I-IA'!M439</f>
        <v>Solar Photovoltaic</v>
      </c>
      <c r="K439" s="4" t="str">
        <f>'[1]Class I-IA'!X439</f>
        <v>Yes</v>
      </c>
      <c r="L439" s="4" t="str">
        <f>'[1]Class I-IA'!Y439</f>
        <v>Yes</v>
      </c>
      <c r="M439" s="4" t="str">
        <f>'[1]Class I-IA'!Z439</f>
        <v>No</v>
      </c>
    </row>
    <row r="440" spans="1:13" x14ac:dyDescent="0.3">
      <c r="A440" s="4" t="str">
        <f>'[1]Class I-IA'!A440</f>
        <v>2020-00327</v>
      </c>
      <c r="B440" s="4" t="str">
        <f>'[1]Class I-IA'!B440</f>
        <v>Approved</v>
      </c>
      <c r="C440" s="5">
        <f>IF(ISBLANK('[1]Class I-IA'!F440),"NA",'[1]Class I-IA'!F440)</f>
        <v>45376</v>
      </c>
      <c r="D440" s="4" t="str">
        <f>IF(ISBLANK('[1]Class I-IA'!P440),"",'[1]Class I-IA'!P440)</f>
        <v>MSS74581</v>
      </c>
      <c r="E440" s="4" t="str">
        <f>'[1]Class I-IA'!G440</f>
        <v>Town of Poland</v>
      </c>
      <c r="F440" s="4" t="str">
        <f>'[1]Class I-IA'!I440</f>
        <v>Poland</v>
      </c>
      <c r="G440" s="4" t="str">
        <f>'[1]Class I-IA'!J440</f>
        <v>ME</v>
      </c>
      <c r="H440" s="4" t="str">
        <f>'[1]Class I-IA'!L440</f>
        <v>Central Maine Power Company</v>
      </c>
      <c r="I440" s="6">
        <f>'[1]Class I-IA'!N440</f>
        <v>0.08</v>
      </c>
      <c r="J440" s="4" t="str">
        <f>'[1]Class I-IA'!M440</f>
        <v>Solar Photovoltaic</v>
      </c>
      <c r="K440" s="4" t="str">
        <f>'[1]Class I-IA'!X440</f>
        <v>Yes</v>
      </c>
      <c r="L440" s="4" t="str">
        <f>'[1]Class I-IA'!Y440</f>
        <v>Yes</v>
      </c>
      <c r="M440" s="4" t="str">
        <f>'[1]Class I-IA'!Z440</f>
        <v>No</v>
      </c>
    </row>
    <row r="441" spans="1:13" x14ac:dyDescent="0.3">
      <c r="A441" s="4" t="str">
        <f>'[1]Class I-IA'!A441</f>
        <v>2020-00327</v>
      </c>
      <c r="B441" s="4" t="str">
        <f>'[1]Class I-IA'!B441</f>
        <v>Approved</v>
      </c>
      <c r="C441" s="5">
        <f>IF(ISBLANK('[1]Class I-IA'!F441),"NA",'[1]Class I-IA'!F441)</f>
        <v>45376</v>
      </c>
      <c r="D441" s="4" t="str">
        <f>IF(ISBLANK('[1]Class I-IA'!P441),"",'[1]Class I-IA'!P441)</f>
        <v>MSS74578</v>
      </c>
      <c r="E441" s="4" t="str">
        <f>'[1]Class I-IA'!G441</f>
        <v>NewGen Ventures_70 ME Mall Rd</v>
      </c>
      <c r="F441" s="4" t="str">
        <f>'[1]Class I-IA'!I441</f>
        <v>South Portland</v>
      </c>
      <c r="G441" s="4" t="str">
        <f>'[1]Class I-IA'!J441</f>
        <v>ME</v>
      </c>
      <c r="H441" s="4" t="str">
        <f>'[1]Class I-IA'!L441</f>
        <v>Central Maine Power Company</v>
      </c>
      <c r="I441" s="6">
        <f>'[1]Class I-IA'!N441</f>
        <v>6.6000000000000003E-2</v>
      </c>
      <c r="J441" s="4" t="str">
        <f>'[1]Class I-IA'!M441</f>
        <v>Solar Photovoltaic</v>
      </c>
      <c r="K441" s="4" t="str">
        <f>'[1]Class I-IA'!X441</f>
        <v>Yes</v>
      </c>
      <c r="L441" s="4" t="str">
        <f>'[1]Class I-IA'!Y441</f>
        <v>Yes</v>
      </c>
      <c r="M441" s="4" t="str">
        <f>'[1]Class I-IA'!Z441</f>
        <v>No</v>
      </c>
    </row>
    <row r="442" spans="1:13" x14ac:dyDescent="0.3">
      <c r="A442" s="4" t="str">
        <f>'[1]Class I-IA'!A442</f>
        <v>2020-00327</v>
      </c>
      <c r="B442" s="4" t="str">
        <f>'[1]Class I-IA'!B442</f>
        <v>Approved</v>
      </c>
      <c r="C442" s="5">
        <f>IF(ISBLANK('[1]Class I-IA'!F442),"NA",'[1]Class I-IA'!F442)</f>
        <v>45376</v>
      </c>
      <c r="D442" s="4" t="str">
        <f>IF(ISBLANK('[1]Class I-IA'!P442),"",'[1]Class I-IA'!P442)</f>
        <v>MSS74683</v>
      </c>
      <c r="E442" s="4" t="str">
        <f>'[1]Class I-IA'!G442</f>
        <v>National Distributors Inc</v>
      </c>
      <c r="F442" s="4" t="str">
        <f>'[1]Class I-IA'!I442</f>
        <v>South Portland</v>
      </c>
      <c r="G442" s="4" t="str">
        <f>'[1]Class I-IA'!J442</f>
        <v>ME</v>
      </c>
      <c r="H442" s="4" t="str">
        <f>'[1]Class I-IA'!L442</f>
        <v>Central Maine Power Company</v>
      </c>
      <c r="I442" s="6">
        <f>'[1]Class I-IA'!N442</f>
        <v>0.35</v>
      </c>
      <c r="J442" s="4" t="str">
        <f>'[1]Class I-IA'!M442</f>
        <v>Solar Photovoltaic</v>
      </c>
      <c r="K442" s="4" t="str">
        <f>'[1]Class I-IA'!X442</f>
        <v>Yes</v>
      </c>
      <c r="L442" s="4" t="str">
        <f>'[1]Class I-IA'!Y442</f>
        <v>Yes</v>
      </c>
      <c r="M442" s="4" t="str">
        <f>'[1]Class I-IA'!Z442</f>
        <v>No</v>
      </c>
    </row>
    <row r="443" spans="1:13" x14ac:dyDescent="0.3">
      <c r="A443" s="4" t="str">
        <f>'[1]Class I-IA'!A443</f>
        <v>2020-00327</v>
      </c>
      <c r="B443" s="4" t="str">
        <f>'[1]Class I-IA'!B443</f>
        <v>Approved</v>
      </c>
      <c r="C443" s="5">
        <f>IF(ISBLANK('[1]Class I-IA'!F443),"NA",'[1]Class I-IA'!F443)</f>
        <v>45376</v>
      </c>
      <c r="D443" s="4" t="str">
        <f>IF(ISBLANK('[1]Class I-IA'!P443),"",'[1]Class I-IA'!P443)</f>
        <v>MSS74679</v>
      </c>
      <c r="E443" s="4" t="str">
        <f>'[1]Class I-IA'!G443</f>
        <v>Forefront Partners 1 LP</v>
      </c>
      <c r="F443" s="4" t="str">
        <f>'[1]Class I-IA'!I443</f>
        <v>Portland</v>
      </c>
      <c r="G443" s="4" t="str">
        <f>'[1]Class I-IA'!J443</f>
        <v>ME</v>
      </c>
      <c r="H443" s="4" t="str">
        <f>'[1]Class I-IA'!L443</f>
        <v>Central Maine Power Company</v>
      </c>
      <c r="I443" s="6">
        <f>'[1]Class I-IA'!N443</f>
        <v>0.1</v>
      </c>
      <c r="J443" s="4" t="str">
        <f>'[1]Class I-IA'!M443</f>
        <v>Solar Photovoltaic</v>
      </c>
      <c r="K443" s="4" t="str">
        <f>'[1]Class I-IA'!X443</f>
        <v>Yes</v>
      </c>
      <c r="L443" s="4" t="str">
        <f>'[1]Class I-IA'!Y443</f>
        <v>Yes</v>
      </c>
      <c r="M443" s="4" t="str">
        <f>'[1]Class I-IA'!Z443</f>
        <v>No</v>
      </c>
    </row>
    <row r="444" spans="1:13" x14ac:dyDescent="0.3">
      <c r="A444" s="4" t="str">
        <f>'[1]Class I-IA'!A444</f>
        <v>2024-00039</v>
      </c>
      <c r="B444" s="4" t="str">
        <f>'[1]Class I-IA'!B444</f>
        <v>Approved</v>
      </c>
      <c r="C444" s="5">
        <f>IF(ISBLANK('[1]Class I-IA'!F444),"NA",'[1]Class I-IA'!F444)</f>
        <v>45432</v>
      </c>
      <c r="D444" s="4" t="str">
        <f>IF(ISBLANK('[1]Class I-IA'!P444),"",'[1]Class I-IA'!P444)</f>
        <v>MSS872</v>
      </c>
      <c r="E444" s="4" t="str">
        <f>'[1]Class I-IA'!G444</f>
        <v>Penacook Upper Falls</v>
      </c>
      <c r="F444" s="4" t="str">
        <f>'[1]Class I-IA'!I444</f>
        <v>Boscawen</v>
      </c>
      <c r="G444" s="4" t="str">
        <f>'[1]Class I-IA'!J444</f>
        <v>NH</v>
      </c>
      <c r="H444" s="4" t="str">
        <f>'[1]Class I-IA'!L444</f>
        <v>Briar Hydro Associates, LP</v>
      </c>
      <c r="I444" s="6">
        <f>'[1]Class I-IA'!N444</f>
        <v>3.02</v>
      </c>
      <c r="J444" s="4" t="str">
        <f>'[1]Class I-IA'!M444</f>
        <v>Hydroelectric</v>
      </c>
      <c r="K444" s="4" t="str">
        <f>'[1]Class I-IA'!X444</f>
        <v>Yes</v>
      </c>
      <c r="L444" s="4" t="str">
        <f>'[1]Class I-IA'!Y444</f>
        <v>No</v>
      </c>
      <c r="M444" s="4" t="str">
        <f>'[1]Class I-IA'!Z444</f>
        <v>No</v>
      </c>
    </row>
    <row r="445" spans="1:13" x14ac:dyDescent="0.3">
      <c r="A445" s="4" t="str">
        <f>'[1]Class I-IA'!A445</f>
        <v>2020-00327</v>
      </c>
      <c r="B445" s="4" t="str">
        <f>'[1]Class I-IA'!B445</f>
        <v>Approved</v>
      </c>
      <c r="C445" s="5">
        <f>IF(ISBLANK('[1]Class I-IA'!F445),"NA",'[1]Class I-IA'!F445)</f>
        <v>45432</v>
      </c>
      <c r="D445" s="4" t="str">
        <f>IF(ISBLANK('[1]Class I-IA'!P445),"",'[1]Class I-IA'!P445)</f>
        <v>MSS74691</v>
      </c>
      <c r="E445" s="4" t="str">
        <f>'[1]Class I-IA'!G445</f>
        <v>Hardypond Development Co LLC</v>
      </c>
      <c r="F445" s="4" t="str">
        <f>'[1]Class I-IA'!I445</f>
        <v>Saco</v>
      </c>
      <c r="G445" s="4" t="str">
        <f>'[1]Class I-IA'!J445</f>
        <v>ME</v>
      </c>
      <c r="H445" s="4" t="str">
        <f>'[1]Class I-IA'!L445</f>
        <v>Central Maine Power Company</v>
      </c>
      <c r="I445" s="6">
        <f>'[1]Class I-IA'!N445</f>
        <v>3.5000000000000003E-2</v>
      </c>
      <c r="J445" s="4" t="str">
        <f>'[1]Class I-IA'!M445</f>
        <v>Solar Photovoltaic</v>
      </c>
      <c r="K445" s="4" t="str">
        <f>'[1]Class I-IA'!X445</f>
        <v>Yes</v>
      </c>
      <c r="L445" s="4" t="str">
        <f>'[1]Class I-IA'!Y445</f>
        <v>Yes</v>
      </c>
      <c r="M445" s="4" t="str">
        <f>'[1]Class I-IA'!Z445</f>
        <v>No</v>
      </c>
    </row>
    <row r="446" spans="1:13" x14ac:dyDescent="0.3">
      <c r="A446" s="4" t="str">
        <f>'[1]Class I-IA'!A446</f>
        <v>2020-00327</v>
      </c>
      <c r="B446" s="4" t="str">
        <f>'[1]Class I-IA'!B446</f>
        <v>Approved</v>
      </c>
      <c r="C446" s="5">
        <f>IF(ISBLANK('[1]Class I-IA'!F446),"NA",'[1]Class I-IA'!F446)</f>
        <v>45432</v>
      </c>
      <c r="D446" s="4" t="str">
        <f>IF(ISBLANK('[1]Class I-IA'!P446),"",'[1]Class I-IA'!P446)</f>
        <v>MSS74682</v>
      </c>
      <c r="E446" s="4" t="str">
        <f>'[1]Class I-IA'!G446</f>
        <v>Harris Dairy Farm</v>
      </c>
      <c r="F446" s="4" t="str">
        <f>'[1]Class I-IA'!I446</f>
        <v>Dayton</v>
      </c>
      <c r="G446" s="4" t="str">
        <f>'[1]Class I-IA'!J446</f>
        <v>ME</v>
      </c>
      <c r="H446" s="4" t="str">
        <f>'[1]Class I-IA'!L446</f>
        <v>Central Maine Power Company</v>
      </c>
      <c r="I446" s="6">
        <f>'[1]Class I-IA'!N446</f>
        <v>3.5000000000000003E-2</v>
      </c>
      <c r="J446" s="4" t="str">
        <f>'[1]Class I-IA'!M446</f>
        <v>Solar Photovoltaic</v>
      </c>
      <c r="K446" s="4" t="str">
        <f>'[1]Class I-IA'!X446</f>
        <v>Yes</v>
      </c>
      <c r="L446" s="4" t="str">
        <f>'[1]Class I-IA'!Y446</f>
        <v>Yes</v>
      </c>
      <c r="M446" s="4" t="str">
        <f>'[1]Class I-IA'!Z446</f>
        <v>No</v>
      </c>
    </row>
    <row r="447" spans="1:13" x14ac:dyDescent="0.3">
      <c r="A447" s="4" t="str">
        <f>'[1]Class I-IA'!A447</f>
        <v>2020-00327</v>
      </c>
      <c r="B447" s="4" t="str">
        <f>'[1]Class I-IA'!B447</f>
        <v>Approved</v>
      </c>
      <c r="C447" s="5">
        <f>IF(ISBLANK('[1]Class I-IA'!F447),"NA",'[1]Class I-IA'!F447)</f>
        <v>45432</v>
      </c>
      <c r="D447" s="4" t="str">
        <f>IF(ISBLANK('[1]Class I-IA'!P447),"",'[1]Class I-IA'!P447)</f>
        <v>MSS74684</v>
      </c>
      <c r="E447" s="4" t="str">
        <f>'[1]Class I-IA'!G447</f>
        <v>John Lafayette</v>
      </c>
      <c r="F447" s="4" t="str">
        <f>'[1]Class I-IA'!I447</f>
        <v>Hampden</v>
      </c>
      <c r="G447" s="4" t="str">
        <f>'[1]Class I-IA'!J447</f>
        <v>ME</v>
      </c>
      <c r="H447" s="4" t="str">
        <f>'[1]Class I-IA'!L447</f>
        <v>Central Maine Power Company</v>
      </c>
      <c r="I447" s="6">
        <f>'[1]Class I-IA'!N447</f>
        <v>0.23</v>
      </c>
      <c r="J447" s="4" t="str">
        <f>'[1]Class I-IA'!M447</f>
        <v>Solar Photovoltaic</v>
      </c>
      <c r="K447" s="4" t="str">
        <f>'[1]Class I-IA'!X447</f>
        <v>Yes</v>
      </c>
      <c r="L447" s="4" t="str">
        <f>'[1]Class I-IA'!Y447</f>
        <v>Yes</v>
      </c>
      <c r="M447" s="4" t="str">
        <f>'[1]Class I-IA'!Z447</f>
        <v>No</v>
      </c>
    </row>
    <row r="448" spans="1:13" x14ac:dyDescent="0.3">
      <c r="A448" s="4" t="str">
        <f>'[1]Class I-IA'!A448</f>
        <v>2020-00327</v>
      </c>
      <c r="B448" s="4" t="str">
        <f>'[1]Class I-IA'!B448</f>
        <v>Approved</v>
      </c>
      <c r="C448" s="5">
        <f>IF(ISBLANK('[1]Class I-IA'!F448),"NA",'[1]Class I-IA'!F448)</f>
        <v>45432</v>
      </c>
      <c r="D448" s="4" t="str">
        <f>IF(ISBLANK('[1]Class I-IA'!P448),"",'[1]Class I-IA'!P448)</f>
        <v>MSS74449</v>
      </c>
      <c r="E448" s="4" t="str">
        <f>'[1]Class I-IA'!G448</f>
        <v>University of NE Biddeford</v>
      </c>
      <c r="F448" s="4" t="str">
        <f>'[1]Class I-IA'!I448</f>
        <v>Biddeford</v>
      </c>
      <c r="G448" s="4" t="str">
        <f>'[1]Class I-IA'!J448</f>
        <v>ME</v>
      </c>
      <c r="H448" s="4" t="str">
        <f>'[1]Class I-IA'!L448</f>
        <v>Central Maine Power Company</v>
      </c>
      <c r="I448" s="6">
        <f>'[1]Class I-IA'!N448</f>
        <v>0.24</v>
      </c>
      <c r="J448" s="4" t="str">
        <f>'[1]Class I-IA'!M448</f>
        <v>Solar Photovoltaic</v>
      </c>
      <c r="K448" s="4" t="str">
        <f>'[1]Class I-IA'!X448</f>
        <v>Yes</v>
      </c>
      <c r="L448" s="4" t="str">
        <f>'[1]Class I-IA'!Y448</f>
        <v>Yes</v>
      </c>
      <c r="M448" s="4" t="str">
        <f>'[1]Class I-IA'!Z448</f>
        <v>No</v>
      </c>
    </row>
    <row r="449" spans="1:13" x14ac:dyDescent="0.3">
      <c r="A449" s="4" t="str">
        <f>'[1]Class I-IA'!A449</f>
        <v>2020-00327</v>
      </c>
      <c r="B449" s="4" t="str">
        <f>'[1]Class I-IA'!B449</f>
        <v>Approved</v>
      </c>
      <c r="C449" s="5">
        <f>IF(ISBLANK('[1]Class I-IA'!F449),"NA",'[1]Class I-IA'!F449)</f>
        <v>45432</v>
      </c>
      <c r="D449" s="4" t="str">
        <f>IF(ISBLANK('[1]Class I-IA'!P449),"",'[1]Class I-IA'!P449)</f>
        <v>MSS74685</v>
      </c>
      <c r="E449" s="4" t="str">
        <f>'[1]Class I-IA'!G449</f>
        <v>South Paris PV LLC</v>
      </c>
      <c r="F449" s="4" t="str">
        <f>'[1]Class I-IA'!I449</f>
        <v>South Paris</v>
      </c>
      <c r="G449" s="4" t="str">
        <f>'[1]Class I-IA'!J449</f>
        <v>ME</v>
      </c>
      <c r="H449" s="4" t="str">
        <f>'[1]Class I-IA'!L449</f>
        <v>Central Maine Power Company</v>
      </c>
      <c r="I449" s="6">
        <f>'[1]Class I-IA'!N449</f>
        <v>4.851</v>
      </c>
      <c r="J449" s="4" t="str">
        <f>'[1]Class I-IA'!M449</f>
        <v>Solar Photovoltaic</v>
      </c>
      <c r="K449" s="4" t="str">
        <f>'[1]Class I-IA'!X449</f>
        <v>Yes</v>
      </c>
      <c r="L449" s="4" t="str">
        <f>'[1]Class I-IA'!Y449</f>
        <v>Yes</v>
      </c>
      <c r="M449" s="4" t="str">
        <f>'[1]Class I-IA'!Z449</f>
        <v>No</v>
      </c>
    </row>
    <row r="450" spans="1:13" x14ac:dyDescent="0.3">
      <c r="A450" s="4" t="str">
        <f>'[1]Class I-IA'!A450</f>
        <v>2024-00060</v>
      </c>
      <c r="B450" s="4" t="str">
        <f>'[1]Class I-IA'!B450</f>
        <v>Revoked</v>
      </c>
      <c r="C450" s="5">
        <f>IF(ISBLANK('[1]Class I-IA'!F450),"NA",'[1]Class I-IA'!F450)</f>
        <v>45434</v>
      </c>
      <c r="D450" s="4" t="str">
        <f>IF(ISBLANK('[1]Class I-IA'!P450),"",'[1]Class I-IA'!P450)</f>
        <v>NON196729</v>
      </c>
      <c r="E450" s="4" t="str">
        <f>'[1]Class I-IA'!G450</f>
        <v>Union Street Solar, LLC</v>
      </c>
      <c r="F450" s="4" t="str">
        <f>'[1]Class I-IA'!I450</f>
        <v>Bangor</v>
      </c>
      <c r="G450" s="4" t="str">
        <f>'[1]Class I-IA'!J450</f>
        <v>ME</v>
      </c>
      <c r="H450" s="4" t="str">
        <f>'[1]Class I-IA'!L450</f>
        <v>Summit Ridge Energy, LLC</v>
      </c>
      <c r="I450" s="6">
        <f>'[1]Class I-IA'!N450</f>
        <v>2</v>
      </c>
      <c r="J450" s="4" t="str">
        <f>'[1]Class I-IA'!M450</f>
        <v>Solar Photovoltaic</v>
      </c>
      <c r="K450" s="4" t="str">
        <f>'[1]Class I-IA'!X450</f>
        <v>Yes</v>
      </c>
      <c r="L450" s="4" t="str">
        <f>'[1]Class I-IA'!Y450</f>
        <v>Yes</v>
      </c>
      <c r="M450" s="4" t="str">
        <f>'[1]Class I-IA'!Z450</f>
        <v>No</v>
      </c>
    </row>
    <row r="451" spans="1:13" x14ac:dyDescent="0.3">
      <c r="A451" s="4" t="str">
        <f>'[1]Class I-IA'!A451</f>
        <v>2024-00074</v>
      </c>
      <c r="B451" s="4" t="str">
        <f>'[1]Class I-IA'!B451</f>
        <v>Denied</v>
      </c>
      <c r="C451" s="5">
        <f>IF(ISBLANK('[1]Class I-IA'!F451),"NA",'[1]Class I-IA'!F451)</f>
        <v>45518</v>
      </c>
      <c r="D451" s="4" t="str">
        <f>IF(ISBLANK('[1]Class I-IA'!P451),"",'[1]Class I-IA'!P451)</f>
        <v/>
      </c>
      <c r="E451" s="4" t="str">
        <f>'[1]Class I-IA'!G451</f>
        <v>Generate NB Fuel Cells, LLC</v>
      </c>
      <c r="F451" s="4" t="str">
        <f>'[1]Class I-IA'!I451</f>
        <v>Wilmington</v>
      </c>
      <c r="G451" s="4" t="str">
        <f>'[1]Class I-IA'!J451</f>
        <v>DE</v>
      </c>
      <c r="H451" s="4" t="str">
        <f>'[1]Class I-IA'!L451</f>
        <v>Generate Capital</v>
      </c>
      <c r="I451" s="6">
        <f>'[1]Class I-IA'!N451</f>
        <v>20</v>
      </c>
      <c r="J451" s="4" t="str">
        <f>'[1]Class I-IA'!M451</f>
        <v>Fuel Cells (natural gas)</v>
      </c>
      <c r="K451" s="4" t="str">
        <f>'[1]Class I-IA'!X451</f>
        <v>Yes</v>
      </c>
      <c r="L451" s="4" t="str">
        <f>'[1]Class I-IA'!Y451</f>
        <v>No</v>
      </c>
      <c r="M451" s="4" t="str">
        <f>'[1]Class I-IA'!Z451</f>
        <v>No</v>
      </c>
    </row>
    <row r="452" spans="1:13" x14ac:dyDescent="0.3">
      <c r="A452" s="4" t="str">
        <f>'[1]Class I-IA'!A452</f>
        <v>2022-00047</v>
      </c>
      <c r="B452" s="4" t="str">
        <f>'[1]Class I-IA'!B452</f>
        <v>Approved</v>
      </c>
      <c r="C452" s="5">
        <f>IF(ISBLANK('[1]Class I-IA'!F452),"NA",'[1]Class I-IA'!F452)</f>
        <v>45434</v>
      </c>
      <c r="D452" s="4" t="str">
        <f>IF(ISBLANK('[1]Class I-IA'!P452),"",'[1]Class I-IA'!P452)</f>
        <v>GEN5047</v>
      </c>
      <c r="E452" s="4" t="str">
        <f>'[1]Class I-IA'!G452</f>
        <v>Easton CSG</v>
      </c>
      <c r="F452" s="4" t="str">
        <f>'[1]Class I-IA'!I452</f>
        <v>Easton</v>
      </c>
      <c r="G452" s="4" t="str">
        <f>'[1]Class I-IA'!J452</f>
        <v>ME</v>
      </c>
      <c r="H452" s="4" t="str">
        <f>'[1]Class I-IA'!L452</f>
        <v>Versant Power</v>
      </c>
      <c r="I452" s="6">
        <f>'[1]Class I-IA'!N452</f>
        <v>3.25</v>
      </c>
      <c r="J452" s="4" t="str">
        <f>'[1]Class I-IA'!M452</f>
        <v>Solar Photovoltaic</v>
      </c>
      <c r="K452" s="4" t="str">
        <f>'[1]Class I-IA'!X452</f>
        <v>Yes</v>
      </c>
      <c r="L452" s="4" t="str">
        <f>'[1]Class I-IA'!Y452</f>
        <v>Yes</v>
      </c>
      <c r="M452" s="4" t="str">
        <f>'[1]Class I-IA'!Z452</f>
        <v>No</v>
      </c>
    </row>
    <row r="453" spans="1:13" x14ac:dyDescent="0.3">
      <c r="A453" s="4" t="str">
        <f>'[1]Class I-IA'!A453</f>
        <v>2022-00047</v>
      </c>
      <c r="B453" s="4" t="str">
        <f>'[1]Class I-IA'!B453</f>
        <v>Approved</v>
      </c>
      <c r="C453" s="5">
        <f>IF(ISBLANK('[1]Class I-IA'!F453),"NA",'[1]Class I-IA'!F453)</f>
        <v>45434</v>
      </c>
      <c r="D453" s="4" t="str">
        <f>IF(ISBLANK('[1]Class I-IA'!P453),"",'[1]Class I-IA'!P453)</f>
        <v>MSS74678</v>
      </c>
      <c r="E453" s="4" t="str">
        <f>'[1]Class I-IA'!G453</f>
        <v>Bradford General Store</v>
      </c>
      <c r="F453" s="4" t="str">
        <f>'[1]Class I-IA'!I453</f>
        <v>Bradford</v>
      </c>
      <c r="G453" s="4" t="str">
        <f>'[1]Class I-IA'!J453</f>
        <v>ME</v>
      </c>
      <c r="H453" s="4" t="str">
        <f>'[1]Class I-IA'!L453</f>
        <v>Versant Power</v>
      </c>
      <c r="I453" s="6">
        <f>'[1]Class I-IA'!N453</f>
        <v>0.05</v>
      </c>
      <c r="J453" s="4" t="str">
        <f>'[1]Class I-IA'!M453</f>
        <v>Solar Photovoltaic</v>
      </c>
      <c r="K453" s="4" t="str">
        <f>'[1]Class I-IA'!X453</f>
        <v>Yes</v>
      </c>
      <c r="L453" s="4" t="str">
        <f>'[1]Class I-IA'!Y453</f>
        <v>Yes</v>
      </c>
      <c r="M453" s="4" t="str">
        <f>'[1]Class I-IA'!Z453</f>
        <v>No</v>
      </c>
    </row>
    <row r="454" spans="1:13" x14ac:dyDescent="0.3">
      <c r="A454" s="4" t="str">
        <f>'[1]Class I-IA'!A454</f>
        <v>2020-00327</v>
      </c>
      <c r="B454" s="4" t="str">
        <f>'[1]Class I-IA'!B454</f>
        <v>Approved</v>
      </c>
      <c r="C454" s="5">
        <f>IF(ISBLANK('[1]Class I-IA'!F454),"NA",'[1]Class I-IA'!F454)</f>
        <v>45434</v>
      </c>
      <c r="D454" s="4" t="str">
        <f>IF(ISBLANK('[1]Class I-IA'!P454),"",'[1]Class I-IA'!P454)</f>
        <v>MSS74783</v>
      </c>
      <c r="E454" s="4" t="str">
        <f>'[1]Class I-IA'!G454</f>
        <v>Maine DG Holdings Vassalboro</v>
      </c>
      <c r="F454" s="4" t="str">
        <f>'[1]Class I-IA'!I454</f>
        <v>Vassalboro</v>
      </c>
      <c r="G454" s="4" t="str">
        <f>'[1]Class I-IA'!J454</f>
        <v>ME</v>
      </c>
      <c r="H454" s="4" t="str">
        <f>'[1]Class I-IA'!L454</f>
        <v>Central Maine Power Company</v>
      </c>
      <c r="I454" s="6">
        <f>'[1]Class I-IA'!N454</f>
        <v>3.1779999999999999</v>
      </c>
      <c r="J454" s="4" t="str">
        <f>'[1]Class I-IA'!M454</f>
        <v>Solar Photovoltaic</v>
      </c>
      <c r="K454" s="4" t="str">
        <f>'[1]Class I-IA'!X454</f>
        <v>Yes</v>
      </c>
      <c r="L454" s="4" t="str">
        <f>'[1]Class I-IA'!Y454</f>
        <v>Yes</v>
      </c>
      <c r="M454" s="4" t="str">
        <f>'[1]Class I-IA'!Z454</f>
        <v>No</v>
      </c>
    </row>
    <row r="455" spans="1:13" x14ac:dyDescent="0.3">
      <c r="A455" s="4" t="str">
        <f>'[1]Class I-IA'!A455</f>
        <v>2020-00327</v>
      </c>
      <c r="B455" s="4" t="str">
        <f>'[1]Class I-IA'!B455</f>
        <v>Approved</v>
      </c>
      <c r="C455" s="5">
        <f>IF(ISBLANK('[1]Class I-IA'!F455),"NA",'[1]Class I-IA'!F455)</f>
        <v>45434</v>
      </c>
      <c r="D455" s="4" t="str">
        <f>IF(ISBLANK('[1]Class I-IA'!P455),"",'[1]Class I-IA'!P455)</f>
        <v>MSS74789</v>
      </c>
      <c r="E455" s="4" t="str">
        <f>'[1]Class I-IA'!G455</f>
        <v>Fryeburg Rec Department</v>
      </c>
      <c r="F455" s="4" t="str">
        <f>'[1]Class I-IA'!I455</f>
        <v>Fryeburg</v>
      </c>
      <c r="G455" s="4" t="str">
        <f>'[1]Class I-IA'!J455</f>
        <v>ME</v>
      </c>
      <c r="H455" s="4" t="str">
        <f>'[1]Class I-IA'!L455</f>
        <v>Central Maine Power Company</v>
      </c>
      <c r="I455" s="6">
        <f>'[1]Class I-IA'!N455</f>
        <v>3.4000000000000002E-2</v>
      </c>
      <c r="J455" s="4" t="str">
        <f>'[1]Class I-IA'!M455</f>
        <v>Solar Photovoltaic</v>
      </c>
      <c r="K455" s="4" t="str">
        <f>'[1]Class I-IA'!X455</f>
        <v>Yes</v>
      </c>
      <c r="L455" s="4" t="str">
        <f>'[1]Class I-IA'!Y455</f>
        <v>Yes</v>
      </c>
      <c r="M455" s="4" t="str">
        <f>'[1]Class I-IA'!Z455</f>
        <v>No</v>
      </c>
    </row>
    <row r="456" spans="1:13" x14ac:dyDescent="0.3">
      <c r="A456" s="4" t="str">
        <f>'[1]Class I-IA'!A456</f>
        <v>2020-00327</v>
      </c>
      <c r="B456" s="4" t="str">
        <f>'[1]Class I-IA'!B456</f>
        <v>Approved</v>
      </c>
      <c r="C456" s="5">
        <f>IF(ISBLANK('[1]Class I-IA'!F456),"NA",'[1]Class I-IA'!F456)</f>
        <v>45434</v>
      </c>
      <c r="D456" s="4" t="str">
        <f>IF(ISBLANK('[1]Class I-IA'!P456),"",'[1]Class I-IA'!P456)</f>
        <v>MSS74729</v>
      </c>
      <c r="E456" s="4" t="str">
        <f>'[1]Class I-IA'!G456</f>
        <v>Bangor Savings Bank - Union</v>
      </c>
      <c r="F456" s="4" t="str">
        <f>'[1]Class I-IA'!I456</f>
        <v>Union</v>
      </c>
      <c r="G456" s="4" t="str">
        <f>'[1]Class I-IA'!J456</f>
        <v>ME</v>
      </c>
      <c r="H456" s="4" t="str">
        <f>'[1]Class I-IA'!L456</f>
        <v>Central Maine Power Company</v>
      </c>
      <c r="I456" s="6">
        <f>'[1]Class I-IA'!N456</f>
        <v>0.14599999999999999</v>
      </c>
      <c r="J456" s="4" t="str">
        <f>'[1]Class I-IA'!M456</f>
        <v>Solar Photovoltaic</v>
      </c>
      <c r="K456" s="4" t="str">
        <f>'[1]Class I-IA'!X456</f>
        <v>Yes</v>
      </c>
      <c r="L456" s="4" t="str">
        <f>'[1]Class I-IA'!Y456</f>
        <v>Yes</v>
      </c>
      <c r="M456" s="4" t="str">
        <f>'[1]Class I-IA'!Z456</f>
        <v>No</v>
      </c>
    </row>
    <row r="457" spans="1:13" x14ac:dyDescent="0.3">
      <c r="A457" s="4" t="str">
        <f>'[1]Class I-IA'!A457</f>
        <v>2020-00327</v>
      </c>
      <c r="B457" s="4" t="str">
        <f>'[1]Class I-IA'!B457</f>
        <v>Approved</v>
      </c>
      <c r="C457" s="5">
        <f>IF(ISBLANK('[1]Class I-IA'!F457),"NA",'[1]Class I-IA'!F457)</f>
        <v>45434</v>
      </c>
      <c r="D457" s="4" t="str">
        <f>IF(ISBLANK('[1]Class I-IA'!P457),"",'[1]Class I-IA'!P457)</f>
        <v>MSS74551</v>
      </c>
      <c r="E457" s="4" t="str">
        <f>'[1]Class I-IA'!G457</f>
        <v>HEP Farmington SPV</v>
      </c>
      <c r="F457" s="4" t="str">
        <f>'[1]Class I-IA'!I457</f>
        <v>Farmington</v>
      </c>
      <c r="G457" s="4" t="str">
        <f>'[1]Class I-IA'!J457</f>
        <v>ME</v>
      </c>
      <c r="H457" s="4" t="str">
        <f>'[1]Class I-IA'!L457</f>
        <v>Central Maine Power Company</v>
      </c>
      <c r="I457" s="6">
        <f>'[1]Class I-IA'!N457</f>
        <v>4.875</v>
      </c>
      <c r="J457" s="4" t="str">
        <f>'[1]Class I-IA'!M457</f>
        <v>Solar Photovoltaic</v>
      </c>
      <c r="K457" s="4" t="str">
        <f>'[1]Class I-IA'!X457</f>
        <v>Yes</v>
      </c>
      <c r="L457" s="4" t="str">
        <f>'[1]Class I-IA'!Y457</f>
        <v>Yes</v>
      </c>
      <c r="M457" s="4" t="str">
        <f>'[1]Class I-IA'!Z457</f>
        <v>No</v>
      </c>
    </row>
    <row r="458" spans="1:13" x14ac:dyDescent="0.3">
      <c r="A458" s="4" t="str">
        <f>'[1]Class I-IA'!A458</f>
        <v>2020-00327</v>
      </c>
      <c r="B458" s="4" t="str">
        <f>'[1]Class I-IA'!B458</f>
        <v>Approved</v>
      </c>
      <c r="C458" s="5">
        <f>IF(ISBLANK('[1]Class I-IA'!F458),"NA",'[1]Class I-IA'!F458)</f>
        <v>45434</v>
      </c>
      <c r="D458" s="4" t="str">
        <f>IF(ISBLANK('[1]Class I-IA'!P458),"",'[1]Class I-IA'!P458)</f>
        <v>MSS74791</v>
      </c>
      <c r="E458" s="4" t="str">
        <f>'[1]Class I-IA'!G458</f>
        <v>Eagle Industries</v>
      </c>
      <c r="F458" s="4" t="str">
        <f>'[1]Class I-IA'!I458</f>
        <v>Hollis Center</v>
      </c>
      <c r="G458" s="4" t="str">
        <f>'[1]Class I-IA'!J458</f>
        <v>ME</v>
      </c>
      <c r="H458" s="4" t="str">
        <f>'[1]Class I-IA'!L458</f>
        <v>Central Maine Power Company</v>
      </c>
      <c r="I458" s="6">
        <f>'[1]Class I-IA'!N458</f>
        <v>0.12</v>
      </c>
      <c r="J458" s="4" t="str">
        <f>'[1]Class I-IA'!M458</f>
        <v>Solar Photovoltaic</v>
      </c>
      <c r="K458" s="4" t="str">
        <f>'[1]Class I-IA'!X458</f>
        <v>Yes</v>
      </c>
      <c r="L458" s="4" t="str">
        <f>'[1]Class I-IA'!Y458</f>
        <v>Yes</v>
      </c>
      <c r="M458" s="4" t="str">
        <f>'[1]Class I-IA'!Z458</f>
        <v>No</v>
      </c>
    </row>
    <row r="459" spans="1:13" x14ac:dyDescent="0.3">
      <c r="A459" s="4" t="str">
        <f>'[1]Class I-IA'!A459</f>
        <v>2020-00327</v>
      </c>
      <c r="B459" s="4" t="str">
        <f>'[1]Class I-IA'!B459</f>
        <v>Approved</v>
      </c>
      <c r="C459" s="5">
        <f>IF(ISBLANK('[1]Class I-IA'!F459),"NA",'[1]Class I-IA'!F459)</f>
        <v>45434</v>
      </c>
      <c r="D459" s="4" t="str">
        <f>IF(ISBLANK('[1]Class I-IA'!P459),"",'[1]Class I-IA'!P459)</f>
        <v>MSS74793</v>
      </c>
      <c r="E459" s="4" t="str">
        <f>'[1]Class I-IA'!G459</f>
        <v>ME Athens Ridge Rd Solar LLC</v>
      </c>
      <c r="F459" s="4" t="str">
        <f>'[1]Class I-IA'!I459</f>
        <v>Athens</v>
      </c>
      <c r="G459" s="4" t="str">
        <f>'[1]Class I-IA'!J459</f>
        <v>ME</v>
      </c>
      <c r="H459" s="4" t="str">
        <f>'[1]Class I-IA'!L459</f>
        <v>Central Maine Power Company</v>
      </c>
      <c r="I459" s="6">
        <f>'[1]Class I-IA'!N459</f>
        <v>2.7490000000000001</v>
      </c>
      <c r="J459" s="4" t="str">
        <f>'[1]Class I-IA'!M459</f>
        <v>Solar Photovoltaic</v>
      </c>
      <c r="K459" s="4" t="str">
        <f>'[1]Class I-IA'!X459</f>
        <v>Yes</v>
      </c>
      <c r="L459" s="4" t="str">
        <f>'[1]Class I-IA'!Y459</f>
        <v>Yes</v>
      </c>
      <c r="M459" s="4" t="str">
        <f>'[1]Class I-IA'!Z459</f>
        <v>No</v>
      </c>
    </row>
    <row r="460" spans="1:13" x14ac:dyDescent="0.3">
      <c r="A460" s="4" t="str">
        <f>'[1]Class I-IA'!A460</f>
        <v>2024-00083</v>
      </c>
      <c r="B460" s="4" t="str">
        <f>'[1]Class I-IA'!B460</f>
        <v>Revoked</v>
      </c>
      <c r="C460" s="5">
        <f>IF(ISBLANK('[1]Class I-IA'!F460),"NA",'[1]Class I-IA'!F460)</f>
        <v>45434</v>
      </c>
      <c r="D460" s="4" t="str">
        <f>IF(ISBLANK('[1]Class I-IA'!P460),"",'[1]Class I-IA'!P460)</f>
        <v>NON183872</v>
      </c>
      <c r="E460" s="4" t="str">
        <f>'[1]Class I-IA'!G460</f>
        <v>Washington Street</v>
      </c>
      <c r="F460" s="4" t="str">
        <f>'[1]Class I-IA'!I460</f>
        <v>Auburn</v>
      </c>
      <c r="G460" s="4" t="str">
        <f>'[1]Class I-IA'!J460</f>
        <v>ME</v>
      </c>
      <c r="H460" s="4" t="str">
        <f>'[1]Class I-IA'!L460</f>
        <v>ME Washington HS CSG LLC</v>
      </c>
      <c r="I460" s="6">
        <f>'[1]Class I-IA'!N460</f>
        <v>0.69420000000000004</v>
      </c>
      <c r="J460" s="4" t="str">
        <f>'[1]Class I-IA'!M460</f>
        <v>Solar Photovoltaic</v>
      </c>
      <c r="K460" s="4" t="str">
        <f>'[1]Class I-IA'!X460</f>
        <v>Yes</v>
      </c>
      <c r="L460" s="4" t="str">
        <f>'[1]Class I-IA'!Y460</f>
        <v>Yes</v>
      </c>
      <c r="M460" s="4" t="str">
        <f>'[1]Class I-IA'!Z460</f>
        <v>No</v>
      </c>
    </row>
    <row r="461" spans="1:13" x14ac:dyDescent="0.3">
      <c r="A461" s="4" t="str">
        <f>'[1]Class I-IA'!A461</f>
        <v>2022‐00047</v>
      </c>
      <c r="B461" s="4" t="str">
        <f>'[1]Class I-IA'!B461</f>
        <v>Withdrawn</v>
      </c>
      <c r="C461" s="5" t="str">
        <f>IF(ISBLANK('[1]Class I-IA'!F461),"NA",'[1]Class I-IA'!F461)</f>
        <v>NA</v>
      </c>
      <c r="D461" s="4" t="str">
        <f>IF(ISBLANK('[1]Class I-IA'!P461),"",'[1]Class I-IA'!P461)</f>
        <v>NON199053</v>
      </c>
      <c r="E461" s="4" t="str">
        <f>'[1]Class I-IA'!G461</f>
        <v>Monticello Solar</v>
      </c>
      <c r="F461" s="4" t="str">
        <f>'[1]Class I-IA'!I461</f>
        <v>Monticello</v>
      </c>
      <c r="G461" s="4" t="str">
        <f>'[1]Class I-IA'!J461</f>
        <v>ME</v>
      </c>
      <c r="H461" s="4" t="str">
        <f>'[1]Class I-IA'!L461</f>
        <v>Versant Power</v>
      </c>
      <c r="I461" s="6">
        <f>'[1]Class I-IA'!N461</f>
        <v>4.9800000000000004</v>
      </c>
      <c r="J461" s="4" t="str">
        <f>'[1]Class I-IA'!M461</f>
        <v>Solar Photovoltaic</v>
      </c>
      <c r="K461" s="4" t="str">
        <f>'[1]Class I-IA'!X461</f>
        <v>Yes</v>
      </c>
      <c r="L461" s="4" t="str">
        <f>'[1]Class I-IA'!Y461</f>
        <v>Yes</v>
      </c>
      <c r="M461" s="4" t="str">
        <f>'[1]Class I-IA'!Z461</f>
        <v>No</v>
      </c>
    </row>
    <row r="462" spans="1:13" x14ac:dyDescent="0.3">
      <c r="A462" s="4" t="str">
        <f>'[1]Class I-IA'!A462</f>
        <v>2020-00327</v>
      </c>
      <c r="B462" s="4" t="str">
        <f>'[1]Class I-IA'!B462</f>
        <v>Approved</v>
      </c>
      <c r="C462" s="5">
        <f>IF(ISBLANK('[1]Class I-IA'!F462),"NA",'[1]Class I-IA'!F462)</f>
        <v>45434</v>
      </c>
      <c r="D462" s="4" t="str">
        <f>IF(ISBLANK('[1]Class I-IA'!P462),"",'[1]Class I-IA'!P462)</f>
        <v>MSS74835</v>
      </c>
      <c r="E462" s="4" t="str">
        <f>'[1]Class I-IA'!G462</f>
        <v>Penobscot Narrow Solar</v>
      </c>
      <c r="F462" s="4" t="str">
        <f>'[1]Class I-IA'!I462</f>
        <v>Bucksport</v>
      </c>
      <c r="G462" s="4" t="str">
        <f>'[1]Class I-IA'!J462</f>
        <v>ME</v>
      </c>
      <c r="H462" s="4" t="str">
        <f>'[1]Class I-IA'!L462</f>
        <v>Central Maine Power Company</v>
      </c>
      <c r="I462" s="6">
        <f>'[1]Class I-IA'!N462</f>
        <v>4.9800000000000004</v>
      </c>
      <c r="J462" s="4" t="str">
        <f>'[1]Class I-IA'!M462</f>
        <v>Solar Photovoltaic</v>
      </c>
      <c r="K462" s="4" t="str">
        <f>'[1]Class I-IA'!X462</f>
        <v>Yes</v>
      </c>
      <c r="L462" s="4" t="str">
        <f>'[1]Class I-IA'!Y462</f>
        <v>Yes</v>
      </c>
      <c r="M462" s="4" t="str">
        <f>'[1]Class I-IA'!Z462</f>
        <v>No</v>
      </c>
    </row>
    <row r="463" spans="1:13" x14ac:dyDescent="0.3">
      <c r="A463" s="4" t="str">
        <f>'[1]Class I-IA'!A463</f>
        <v>2020-00327</v>
      </c>
      <c r="B463" s="4" t="str">
        <f>'[1]Class I-IA'!B463</f>
        <v>Approved</v>
      </c>
      <c r="C463" s="5">
        <f>IF(ISBLANK('[1]Class I-IA'!F463),"NA",'[1]Class I-IA'!F463)</f>
        <v>45434</v>
      </c>
      <c r="D463" s="4" t="str">
        <f>IF(ISBLANK('[1]Class I-IA'!P463),"",'[1]Class I-IA'!P463)</f>
        <v>MSS74792</v>
      </c>
      <c r="E463" s="4" t="str">
        <f>'[1]Class I-IA'!G463</f>
        <v>Oak Hill Senior Housing LP</v>
      </c>
      <c r="F463" s="4" t="str">
        <f>'[1]Class I-IA'!I463</f>
        <v>Scarborough</v>
      </c>
      <c r="G463" s="4" t="str">
        <f>'[1]Class I-IA'!J463</f>
        <v>ME</v>
      </c>
      <c r="H463" s="4" t="str">
        <f>'[1]Class I-IA'!L463</f>
        <v>Central Maine Power Company</v>
      </c>
      <c r="I463" s="6">
        <f>'[1]Class I-IA'!N463</f>
        <v>8.5000000000000006E-2</v>
      </c>
      <c r="J463" s="4" t="str">
        <f>'[1]Class I-IA'!M463</f>
        <v>Solar Photovoltaic</v>
      </c>
      <c r="K463" s="4" t="str">
        <f>'[1]Class I-IA'!X463</f>
        <v>Yes</v>
      </c>
      <c r="L463" s="4" t="str">
        <f>'[1]Class I-IA'!Y463</f>
        <v>Yes</v>
      </c>
      <c r="M463" s="4" t="str">
        <f>'[1]Class I-IA'!Z463</f>
        <v>No</v>
      </c>
    </row>
    <row r="464" spans="1:13" x14ac:dyDescent="0.3">
      <c r="A464" s="4" t="str">
        <f>'[1]Class I-IA'!A464</f>
        <v>2020-00327</v>
      </c>
      <c r="B464" s="4" t="str">
        <f>'[1]Class I-IA'!B464</f>
        <v>Approved</v>
      </c>
      <c r="C464" s="5">
        <f>IF(ISBLANK('[1]Class I-IA'!F464),"NA",'[1]Class I-IA'!F464)</f>
        <v>45434</v>
      </c>
      <c r="D464" s="4" t="str">
        <f>IF(ISBLANK('[1]Class I-IA'!P464),"",'[1]Class I-IA'!P464)</f>
        <v>MSS74687</v>
      </c>
      <c r="E464" s="4" t="str">
        <f>'[1]Class I-IA'!G464</f>
        <v>ME CDG 007 LLC</v>
      </c>
      <c r="F464" s="4" t="str">
        <f>'[1]Class I-IA'!I464</f>
        <v>Dover Foxcroft</v>
      </c>
      <c r="G464" s="4" t="str">
        <f>'[1]Class I-IA'!J464</f>
        <v>ME</v>
      </c>
      <c r="H464" s="4" t="str">
        <f>'[1]Class I-IA'!L464</f>
        <v>Central Maine Power Company</v>
      </c>
      <c r="I464" s="6">
        <f>'[1]Class I-IA'!N464</f>
        <v>0.84</v>
      </c>
      <c r="J464" s="4" t="str">
        <f>'[1]Class I-IA'!M464</f>
        <v>Solar Photovoltaic</v>
      </c>
      <c r="K464" s="4" t="str">
        <f>'[1]Class I-IA'!X464</f>
        <v>Yes</v>
      </c>
      <c r="L464" s="4" t="str">
        <f>'[1]Class I-IA'!Y464</f>
        <v>Yes</v>
      </c>
      <c r="M464" s="4" t="str">
        <f>'[1]Class I-IA'!Z464</f>
        <v>No</v>
      </c>
    </row>
    <row r="465" spans="1:13" x14ac:dyDescent="0.3">
      <c r="A465" s="4" t="str">
        <f>'[1]Class I-IA'!A465</f>
        <v>2024-00086</v>
      </c>
      <c r="B465" s="4" t="str">
        <f>'[1]Class I-IA'!B465</f>
        <v>Revoked</v>
      </c>
      <c r="C465" s="5">
        <f>IF(ISBLANK('[1]Class I-IA'!F465),"NA",'[1]Class I-IA'!F465)</f>
        <v>45434</v>
      </c>
      <c r="D465" s="4" t="str">
        <f>IF(ISBLANK('[1]Class I-IA'!P465),"",'[1]Class I-IA'!P465)</f>
        <v>NON199339</v>
      </c>
      <c r="E465" s="4" t="str">
        <f>'[1]Class I-IA'!G465</f>
        <v>Auburn Renewables LLC</v>
      </c>
      <c r="F465" s="4" t="str">
        <f>'[1]Class I-IA'!I465</f>
        <v>Auburn</v>
      </c>
      <c r="G465" s="4" t="str">
        <f>'[1]Class I-IA'!J465</f>
        <v>ME</v>
      </c>
      <c r="H465" s="4" t="str">
        <f>'[1]Class I-IA'!L465</f>
        <v>Nexamp, Inc</v>
      </c>
      <c r="I465" s="6">
        <f>'[1]Class I-IA'!N465</f>
        <v>4.99</v>
      </c>
      <c r="J465" s="4" t="str">
        <f>'[1]Class I-IA'!M465</f>
        <v>Solar Photovoltaic</v>
      </c>
      <c r="K465" s="4" t="str">
        <f>'[1]Class I-IA'!X465</f>
        <v>Yes</v>
      </c>
      <c r="L465" s="4" t="str">
        <f>'[1]Class I-IA'!Y465</f>
        <v>Yes</v>
      </c>
      <c r="M465" s="4" t="str">
        <f>'[1]Class I-IA'!Z465</f>
        <v>No</v>
      </c>
    </row>
    <row r="466" spans="1:13" x14ac:dyDescent="0.3">
      <c r="A466" s="4" t="str">
        <f>'[1]Class I-IA'!A466</f>
        <v>2022-00047</v>
      </c>
      <c r="B466" s="4" t="str">
        <f>'[1]Class I-IA'!B466</f>
        <v>Withdrawn</v>
      </c>
      <c r="C466" s="5" t="str">
        <f>IF(ISBLANK('[1]Class I-IA'!F466),"NA",'[1]Class I-IA'!F466)</f>
        <v>NA</v>
      </c>
      <c r="D466" s="4" t="str">
        <f>IF(ISBLANK('[1]Class I-IA'!P466),"",'[1]Class I-IA'!P466)</f>
        <v>GEN5045</v>
      </c>
      <c r="E466" s="4" t="str">
        <f>'[1]Class I-IA'!G466</f>
        <v>Scopan</v>
      </c>
      <c r="F466" s="4" t="str">
        <f>'[1]Class I-IA'!I466</f>
        <v>Masardis</v>
      </c>
      <c r="G466" s="4" t="str">
        <f>'[1]Class I-IA'!J466</f>
        <v>ME</v>
      </c>
      <c r="H466" s="4" t="str">
        <f>'[1]Class I-IA'!L466</f>
        <v>Versant Power</v>
      </c>
      <c r="I466" s="6">
        <f>'[1]Class I-IA'!N466</f>
        <v>1.4</v>
      </c>
      <c r="J466" s="4" t="str">
        <f>'[1]Class I-IA'!M466</f>
        <v>Hydroelectric</v>
      </c>
      <c r="K466" s="4" t="str">
        <f>'[1]Class I-IA'!X466</f>
        <v>Yes</v>
      </c>
      <c r="L466" s="4" t="str">
        <f>'[1]Class I-IA'!Y466</f>
        <v>No</v>
      </c>
      <c r="M466" s="4" t="str">
        <f>'[1]Class I-IA'!Z466</f>
        <v>No</v>
      </c>
    </row>
    <row r="467" spans="1:13" x14ac:dyDescent="0.3">
      <c r="A467" s="4" t="str">
        <f>'[1]Class I-IA'!A467</f>
        <v>2020-00327</v>
      </c>
      <c r="B467" s="4" t="str">
        <f>'[1]Class I-IA'!B467</f>
        <v>Approved</v>
      </c>
      <c r="C467" s="5">
        <f>IF(ISBLANK('[1]Class I-IA'!F467),"NA",'[1]Class I-IA'!F467)</f>
        <v>45504</v>
      </c>
      <c r="D467" s="4" t="str">
        <f>IF(ISBLANK('[1]Class I-IA'!P467),"",'[1]Class I-IA'!P467)</f>
        <v>MSS74757</v>
      </c>
      <c r="E467" s="4" t="str">
        <f>'[1]Class I-IA'!G467</f>
        <v>Shepard Brothers</v>
      </c>
      <c r="F467" s="4" t="str">
        <f>'[1]Class I-IA'!I467</f>
        <v>Thomaston</v>
      </c>
      <c r="G467" s="4" t="str">
        <f>'[1]Class I-IA'!J467</f>
        <v>ME</v>
      </c>
      <c r="H467" s="4" t="str">
        <f>'[1]Class I-IA'!L467</f>
        <v>Central Maine Power Company</v>
      </c>
      <c r="I467" s="6">
        <f>'[1]Class I-IA'!N467</f>
        <v>0.2</v>
      </c>
      <c r="J467" s="4" t="str">
        <f>'[1]Class I-IA'!M467</f>
        <v>Solar Photovoltaic</v>
      </c>
      <c r="K467" s="4" t="str">
        <f>'[1]Class I-IA'!X467</f>
        <v>Yes</v>
      </c>
      <c r="L467" s="4" t="str">
        <f>'[1]Class I-IA'!Y467</f>
        <v>Yes</v>
      </c>
      <c r="M467" s="4" t="str">
        <f>'[1]Class I-IA'!Z467</f>
        <v>No</v>
      </c>
    </row>
    <row r="468" spans="1:13" x14ac:dyDescent="0.3">
      <c r="A468" s="4" t="str">
        <f>'[1]Class I-IA'!A468</f>
        <v>2020-00327</v>
      </c>
      <c r="B468" s="4" t="str">
        <f>'[1]Class I-IA'!B468</f>
        <v>Approved</v>
      </c>
      <c r="C468" s="5">
        <f>IF(ISBLANK('[1]Class I-IA'!F468),"NA",'[1]Class I-IA'!F468)</f>
        <v>45504</v>
      </c>
      <c r="D468" s="4" t="str">
        <f>IF(ISBLANK('[1]Class I-IA'!P468),"",'[1]Class I-IA'!P468)</f>
        <v>MSS74790</v>
      </c>
      <c r="E468" s="4" t="str">
        <f>'[1]Class I-IA'!G468</f>
        <v>Town of Casco</v>
      </c>
      <c r="F468" s="4" t="str">
        <f>'[1]Class I-IA'!I468</f>
        <v>Casco</v>
      </c>
      <c r="G468" s="4" t="str">
        <f>'[1]Class I-IA'!J468</f>
        <v>ME</v>
      </c>
      <c r="H468" s="4" t="str">
        <f>'[1]Class I-IA'!L468</f>
        <v>Central Maine Power Company</v>
      </c>
      <c r="I468" s="6">
        <f>'[1]Class I-IA'!N468</f>
        <v>0.115</v>
      </c>
      <c r="J468" s="4" t="str">
        <f>'[1]Class I-IA'!M468</f>
        <v>Solar Photovoltaic</v>
      </c>
      <c r="K468" s="4" t="str">
        <f>'[1]Class I-IA'!X468</f>
        <v>Yes</v>
      </c>
      <c r="L468" s="4" t="str">
        <f>'[1]Class I-IA'!Y468</f>
        <v>Yes</v>
      </c>
      <c r="M468" s="4" t="str">
        <f>'[1]Class I-IA'!Z468</f>
        <v>No</v>
      </c>
    </row>
    <row r="469" spans="1:13" x14ac:dyDescent="0.3">
      <c r="A469" s="4" t="str">
        <f>'[1]Class I-IA'!A469</f>
        <v>2024-00114</v>
      </c>
      <c r="B469" s="4" t="str">
        <f>'[1]Class I-IA'!B469</f>
        <v>Incomplete</v>
      </c>
      <c r="C469" s="5" t="str">
        <f>IF(ISBLANK('[1]Class I-IA'!F469),"NA",'[1]Class I-IA'!F469)</f>
        <v>NA</v>
      </c>
      <c r="D469" s="4" t="str">
        <f>IF(ISBLANK('[1]Class I-IA'!P469),"",'[1]Class I-IA'!P469)</f>
        <v/>
      </c>
      <c r="E469" s="4" t="str">
        <f>'[1]Class I-IA'!G469</f>
        <v>Emery Meadow Solar Station LLC</v>
      </c>
      <c r="F469" s="4" t="str">
        <f>'[1]Class I-IA'!I469</f>
        <v>Buxton</v>
      </c>
      <c r="G469" s="4" t="str">
        <f>'[1]Class I-IA'!J469</f>
        <v>ME</v>
      </c>
      <c r="H469" s="4" t="str">
        <f>'[1]Class I-IA'!L469</f>
        <v>Glenvale LLC</v>
      </c>
      <c r="I469" s="6">
        <f>'[1]Class I-IA'!N469</f>
        <v>17.100000000000001</v>
      </c>
      <c r="J469" s="4" t="str">
        <f>'[1]Class I-IA'!M469</f>
        <v>Solar Photovoltaic</v>
      </c>
      <c r="K469" s="4" t="str">
        <f>'[1]Class I-IA'!X469</f>
        <v>Yes</v>
      </c>
      <c r="L469" s="4" t="str">
        <f>'[1]Class I-IA'!Y469</f>
        <v>Yes</v>
      </c>
      <c r="M469" s="4" t="str">
        <f>'[1]Class I-IA'!Z469</f>
        <v>No</v>
      </c>
    </row>
    <row r="470" spans="1:13" x14ac:dyDescent="0.3">
      <c r="A470" s="4" t="str">
        <f>'[1]Class I-IA'!A470</f>
        <v>2024-00116</v>
      </c>
      <c r="B470" s="4" t="str">
        <f>'[1]Class I-IA'!B470</f>
        <v>Approved</v>
      </c>
      <c r="C470" s="5">
        <f>IF(ISBLANK('[1]Class I-IA'!F470),"NA",'[1]Class I-IA'!F470)</f>
        <v>45504</v>
      </c>
      <c r="D470" s="4" t="str">
        <f>IF(ISBLANK('[1]Class I-IA'!P470),"",'[1]Class I-IA'!P470)</f>
        <v>NON188599</v>
      </c>
      <c r="E470" s="4" t="str">
        <f>'[1]Class I-IA'!G470</f>
        <v>West Gardiner SPV LLC</v>
      </c>
      <c r="F470" s="4" t="str">
        <f>'[1]Class I-IA'!I470</f>
        <v>West Gardiner</v>
      </c>
      <c r="G470" s="4" t="str">
        <f>'[1]Class I-IA'!J470</f>
        <v>ME</v>
      </c>
      <c r="H470" s="4" t="str">
        <f>'[1]Class I-IA'!L470</f>
        <v>West Gardiner SPV LLC</v>
      </c>
      <c r="I470" s="6">
        <f>'[1]Class I-IA'!N470</f>
        <v>0.46600000000000003</v>
      </c>
      <c r="J470" s="4" t="str">
        <f>'[1]Class I-IA'!M470</f>
        <v>Solar Photovoltaic</v>
      </c>
      <c r="K470" s="4" t="str">
        <f>'[1]Class I-IA'!X470</f>
        <v>Yes</v>
      </c>
      <c r="L470" s="4" t="str">
        <f>'[1]Class I-IA'!Y470</f>
        <v>Yes</v>
      </c>
      <c r="M470" s="4" t="str">
        <f>'[1]Class I-IA'!Z470</f>
        <v>No</v>
      </c>
    </row>
    <row r="471" spans="1:13" x14ac:dyDescent="0.3">
      <c r="A471" s="4" t="str">
        <f>'[1]Class I-IA'!A471</f>
        <v>2022-00047</v>
      </c>
      <c r="B471" s="4" t="str">
        <f>'[1]Class I-IA'!B471</f>
        <v>Approved</v>
      </c>
      <c r="C471" s="5">
        <f>IF(ISBLANK('[1]Class I-IA'!F471),"NA",'[1]Class I-IA'!F471)</f>
        <v>45504</v>
      </c>
      <c r="D471" s="4" t="str">
        <f>IF(ISBLANK('[1]Class I-IA'!P471),"",'[1]Class I-IA'!P471)</f>
        <v>GEN5175</v>
      </c>
      <c r="E471" s="4" t="str">
        <f>'[1]Class I-IA'!G471</f>
        <v>Monticello Solar</v>
      </c>
      <c r="F471" s="4" t="str">
        <f>'[1]Class I-IA'!I471</f>
        <v>Monticello</v>
      </c>
      <c r="G471" s="4" t="str">
        <f>'[1]Class I-IA'!J471</f>
        <v>ME</v>
      </c>
      <c r="H471" s="4" t="str">
        <f>'[1]Class I-IA'!L471</f>
        <v>Versant Power</v>
      </c>
      <c r="I471" s="6">
        <f>'[1]Class I-IA'!N471</f>
        <v>4.9800000000000004</v>
      </c>
      <c r="J471" s="4" t="str">
        <f>'[1]Class I-IA'!M471</f>
        <v>Solar Photovoltaic</v>
      </c>
      <c r="K471" s="4" t="str">
        <f>'[1]Class I-IA'!X471</f>
        <v>Yes</v>
      </c>
      <c r="L471" s="4" t="str">
        <f>'[1]Class I-IA'!Y471</f>
        <v>Yes</v>
      </c>
      <c r="M471" s="4" t="str">
        <f>'[1]Class I-IA'!Z471</f>
        <v>No</v>
      </c>
    </row>
    <row r="472" spans="1:13" x14ac:dyDescent="0.3">
      <c r="A472" s="4" t="str">
        <f>'[1]Class I-IA'!A472</f>
        <v>2024-00128</v>
      </c>
      <c r="B472" s="4" t="str">
        <f>'[1]Class I-IA'!B472</f>
        <v>Approved</v>
      </c>
      <c r="C472" s="5">
        <f>IF(ISBLANK('[1]Class I-IA'!F472),"NA",'[1]Class I-IA'!F472)</f>
        <v>45554</v>
      </c>
      <c r="D472" s="4" t="str">
        <f>IF(ISBLANK('[1]Class I-IA'!P472),"",'[1]Class I-IA'!P472)</f>
        <v>NON199325</v>
      </c>
      <c r="E472" s="4" t="str">
        <f>'[1]Class I-IA'!G472</f>
        <v>Christian Brothers</v>
      </c>
      <c r="F472" s="4" t="str">
        <f>'[1]Class I-IA'!I472</f>
        <v>Narragansett</v>
      </c>
      <c r="G472" s="4" t="str">
        <f>'[1]Class I-IA'!J472</f>
        <v>RI</v>
      </c>
      <c r="H472" s="4" t="str">
        <f>'[1]Class I-IA'!L472</f>
        <v>CE Solar CBCRI LLC</v>
      </c>
      <c r="I472" s="6">
        <f>'[1]Class I-IA'!N472</f>
        <v>0.17499999999999999</v>
      </c>
      <c r="J472" s="4" t="str">
        <f>'[1]Class I-IA'!M472</f>
        <v>Solar Photovoltaic</v>
      </c>
      <c r="K472" s="4" t="str">
        <f>'[1]Class I-IA'!X472</f>
        <v>Yes</v>
      </c>
      <c r="L472" s="4" t="str">
        <f>'[1]Class I-IA'!Y472</f>
        <v>Yes</v>
      </c>
      <c r="M472" s="4" t="str">
        <f>'[1]Class I-IA'!Z472</f>
        <v>No</v>
      </c>
    </row>
    <row r="473" spans="1:13" x14ac:dyDescent="0.3">
      <c r="A473" s="4" t="str">
        <f>'[1]Class I-IA'!A473</f>
        <v>2024-00129</v>
      </c>
      <c r="B473" s="4" t="str">
        <f>'[1]Class I-IA'!B473</f>
        <v>Approved</v>
      </c>
      <c r="C473" s="5">
        <f>IF(ISBLANK('[1]Class I-IA'!F473),"NA",'[1]Class I-IA'!F473)</f>
        <v>45554</v>
      </c>
      <c r="D473" s="4" t="str">
        <f>IF(ISBLANK('[1]Class I-IA'!P473),"",'[1]Class I-IA'!P473)</f>
        <v>NON199327</v>
      </c>
      <c r="E473" s="4" t="str">
        <f>'[1]Class I-IA'!G473</f>
        <v>Tuscan Village</v>
      </c>
      <c r="F473" s="4" t="str">
        <f>'[1]Class I-IA'!I473</f>
        <v>Salem</v>
      </c>
      <c r="G473" s="4" t="str">
        <f>'[1]Class I-IA'!J473</f>
        <v>NH</v>
      </c>
      <c r="H473" s="4" t="str">
        <f>'[1]Class I-IA'!L473</f>
        <v>Key Tuscan Solar 1 LLC</v>
      </c>
      <c r="I473" s="6">
        <f>'[1]Class I-IA'!N473</f>
        <v>0.42</v>
      </c>
      <c r="J473" s="4" t="str">
        <f>'[1]Class I-IA'!M473</f>
        <v>Solar Photovoltaic</v>
      </c>
      <c r="K473" s="4" t="str">
        <f>'[1]Class I-IA'!X473</f>
        <v>Yes</v>
      </c>
      <c r="L473" s="4" t="str">
        <f>'[1]Class I-IA'!Y473</f>
        <v>Yes</v>
      </c>
      <c r="M473" s="4" t="str">
        <f>'[1]Class I-IA'!Z473</f>
        <v>No</v>
      </c>
    </row>
    <row r="474" spans="1:13" x14ac:dyDescent="0.3">
      <c r="A474" s="4" t="str">
        <f>'[1]Class I-IA'!A474</f>
        <v>2024-00134</v>
      </c>
      <c r="B474" s="4" t="str">
        <f>'[1]Class I-IA'!B474</f>
        <v>Revoked</v>
      </c>
      <c r="C474" s="5">
        <f>IF(ISBLANK('[1]Class I-IA'!F474),"NA",'[1]Class I-IA'!F474)</f>
        <v>45504</v>
      </c>
      <c r="D474" s="4" t="str">
        <f>IF(ISBLANK('[1]Class I-IA'!P474),"",'[1]Class I-IA'!P474)</f>
        <v>NON207656</v>
      </c>
      <c r="E474" s="4" t="str">
        <f>'[1]Class I-IA'!G474</f>
        <v>Giri Jonesboro Solar</v>
      </c>
      <c r="F474" s="4" t="str">
        <f>'[1]Class I-IA'!I474</f>
        <v>Jonesboro</v>
      </c>
      <c r="G474" s="4" t="str">
        <f>'[1]Class I-IA'!J474</f>
        <v>ME</v>
      </c>
      <c r="H474" s="4" t="str">
        <f>'[1]Class I-IA'!L474</f>
        <v>Sea Oak Capital LLC</v>
      </c>
      <c r="I474" s="6">
        <f>'[1]Class I-IA'!N474</f>
        <v>1.99</v>
      </c>
      <c r="J474" s="4" t="str">
        <f>'[1]Class I-IA'!M474</f>
        <v>Solar Photovoltaic</v>
      </c>
      <c r="K474" s="4" t="str">
        <f>'[1]Class I-IA'!X474</f>
        <v>Yes</v>
      </c>
      <c r="L474" s="4" t="str">
        <f>'[1]Class I-IA'!Y474</f>
        <v>Yes</v>
      </c>
      <c r="M474" s="4" t="str">
        <f>'[1]Class I-IA'!Z474</f>
        <v>No</v>
      </c>
    </row>
    <row r="475" spans="1:13" x14ac:dyDescent="0.3">
      <c r="A475" s="4" t="str">
        <f>'[1]Class I-IA'!A475</f>
        <v>2024-00142</v>
      </c>
      <c r="B475" s="4" t="str">
        <f>'[1]Class I-IA'!B475</f>
        <v>Approved</v>
      </c>
      <c r="C475" s="5">
        <f>IF(ISBLANK('[1]Class I-IA'!F475),"NA",'[1]Class I-IA'!F475)</f>
        <v>45504</v>
      </c>
      <c r="D475" s="4" t="str">
        <f>IF(ISBLANK('[1]Class I-IA'!P475),"",'[1]Class I-IA'!P475)</f>
        <v>NON207794</v>
      </c>
      <c r="E475" s="4" t="str">
        <f>'[1]Class I-IA'!G475</f>
        <v>Skyway Avenue Solar Farm</v>
      </c>
      <c r="F475" s="4" t="str">
        <f>'[1]Class I-IA'!I475</f>
        <v>Frenchville</v>
      </c>
      <c r="G475" s="4" t="str">
        <f>'[1]Class I-IA'!J475</f>
        <v>ME</v>
      </c>
      <c r="H475" s="4" t="str">
        <f>'[1]Class I-IA'!L475</f>
        <v>REA Investments LLC</v>
      </c>
      <c r="I475" s="6">
        <f>'[1]Class I-IA'!N475</f>
        <v>2.5</v>
      </c>
      <c r="J475" s="4" t="str">
        <f>'[1]Class I-IA'!M475</f>
        <v>Solar Photovoltaic</v>
      </c>
      <c r="K475" s="4" t="str">
        <f>'[1]Class I-IA'!X475</f>
        <v>Yes</v>
      </c>
      <c r="L475" s="4" t="str">
        <f>'[1]Class I-IA'!Y475</f>
        <v>Yes</v>
      </c>
      <c r="M475" s="4" t="str">
        <f>'[1]Class I-IA'!Z475</f>
        <v>No</v>
      </c>
    </row>
    <row r="476" spans="1:13" x14ac:dyDescent="0.3">
      <c r="A476" s="4" t="str">
        <f>'[1]Class I-IA'!A476</f>
        <v>2024-00143</v>
      </c>
      <c r="B476" s="4" t="str">
        <f>'[1]Class I-IA'!B476</f>
        <v>Revoked</v>
      </c>
      <c r="C476" s="5">
        <f>IF(ISBLANK('[1]Class I-IA'!F476),"NA",'[1]Class I-IA'!F476)</f>
        <v>45504</v>
      </c>
      <c r="D476" s="4" t="str">
        <f>IF(ISBLANK('[1]Class I-IA'!P476),"",'[1]Class I-IA'!P476)</f>
        <v>NON207795</v>
      </c>
      <c r="E476" s="4" t="str">
        <f>'[1]Class I-IA'!G476</f>
        <v>Canton GLC Solar</v>
      </c>
      <c r="F476" s="4" t="str">
        <f>'[1]Class I-IA'!I476</f>
        <v>Otisfield</v>
      </c>
      <c r="G476" s="4" t="str">
        <f>'[1]Class I-IA'!J476</f>
        <v>ME</v>
      </c>
      <c r="H476" s="4" t="str">
        <f>'[1]Class I-IA'!L476</f>
        <v>REA Investments LLC</v>
      </c>
      <c r="I476" s="6">
        <f>'[1]Class I-IA'!N476</f>
        <v>3</v>
      </c>
      <c r="J476" s="4" t="str">
        <f>'[1]Class I-IA'!M476</f>
        <v>Solar Photovoltaic</v>
      </c>
      <c r="K476" s="4" t="str">
        <f>'[1]Class I-IA'!X476</f>
        <v>Yes</v>
      </c>
      <c r="L476" s="4" t="str">
        <f>'[1]Class I-IA'!Y476</f>
        <v>Yes</v>
      </c>
      <c r="M476" s="4" t="str">
        <f>'[1]Class I-IA'!Z476</f>
        <v>No</v>
      </c>
    </row>
    <row r="477" spans="1:13" x14ac:dyDescent="0.3">
      <c r="A477" s="4" t="str">
        <f>'[1]Class I-IA'!A477</f>
        <v>2024-00144</v>
      </c>
      <c r="B477" s="4" t="str">
        <f>'[1]Class I-IA'!B477</f>
        <v>Approved</v>
      </c>
      <c r="C477" s="5">
        <f>IF(ISBLANK('[1]Class I-IA'!F477),"NA",'[1]Class I-IA'!F477)</f>
        <v>45504</v>
      </c>
      <c r="D477" s="4" t="str">
        <f>IF(ISBLANK('[1]Class I-IA'!P477),"",'[1]Class I-IA'!P477)</f>
        <v>GEN5189</v>
      </c>
      <c r="E477" s="4" t="str">
        <f>'[1]Class I-IA'!G477</f>
        <v>Penobscot County ME S1</v>
      </c>
      <c r="F477" s="4" t="str">
        <f>'[1]Class I-IA'!I477</f>
        <v>Patten</v>
      </c>
      <c r="G477" s="4" t="str">
        <f>'[1]Class I-IA'!J477</f>
        <v>ME</v>
      </c>
      <c r="H477" s="4" t="str">
        <f>'[1]Class I-IA'!L477</f>
        <v>Penobscot County ME S1, LLC</v>
      </c>
      <c r="I477" s="6">
        <f>'[1]Class I-IA'!N477</f>
        <v>3</v>
      </c>
      <c r="J477" s="4" t="str">
        <f>'[1]Class I-IA'!M477</f>
        <v>Solar Photovoltaic</v>
      </c>
      <c r="K477" s="4" t="str">
        <f>'[1]Class I-IA'!X477</f>
        <v>Yes</v>
      </c>
      <c r="L477" s="4" t="str">
        <f>'[1]Class I-IA'!Y477</f>
        <v>Yes</v>
      </c>
      <c r="M477" s="4" t="str">
        <f>'[1]Class I-IA'!Z477</f>
        <v>No</v>
      </c>
    </row>
    <row r="478" spans="1:13" x14ac:dyDescent="0.3">
      <c r="A478" s="4" t="str">
        <f>'[1]Class I-IA'!A478</f>
        <v>2024-00159</v>
      </c>
      <c r="B478" s="4" t="str">
        <f>'[1]Class I-IA'!B478</f>
        <v>Denied</v>
      </c>
      <c r="C478" s="5">
        <f>IF(ISBLANK('[1]Class I-IA'!F478),"NA",'[1]Class I-IA'!F478)</f>
        <v>45581</v>
      </c>
      <c r="D478" s="4" t="str">
        <f>IF(ISBLANK('[1]Class I-IA'!P478),"",'[1]Class I-IA'!P478)</f>
        <v>NON208227</v>
      </c>
      <c r="E478" s="4" t="str">
        <f>'[1]Class I-IA'!G478</f>
        <v>Colby College Central Heating Plant</v>
      </c>
      <c r="F478" s="4" t="str">
        <f>'[1]Class I-IA'!I478</f>
        <v>Waterville</v>
      </c>
      <c r="G478" s="4" t="str">
        <f>'[1]Class I-IA'!J478</f>
        <v>ME</v>
      </c>
      <c r="H478" s="4" t="str">
        <f>'[1]Class I-IA'!L478</f>
        <v>Colby College</v>
      </c>
      <c r="I478" s="6" t="str">
        <f>'[1]Class I-IA'!N478</f>
        <v>NA</v>
      </c>
      <c r="J478" s="4" t="str">
        <f>'[1]Class I-IA'!M478</f>
        <v>Biomass</v>
      </c>
      <c r="K478" s="4" t="str">
        <f>'[1]Class I-IA'!X478</f>
        <v>No</v>
      </c>
      <c r="L478" s="4" t="str">
        <f>'[1]Class I-IA'!Y478</f>
        <v>No</v>
      </c>
      <c r="M478" s="4" t="str">
        <f>'[1]Class I-IA'!Z478</f>
        <v>Yes</v>
      </c>
    </row>
    <row r="479" spans="1:13" x14ac:dyDescent="0.3">
      <c r="A479" s="4" t="str">
        <f>'[1]Class I-IA'!A479</f>
        <v>2024-00182</v>
      </c>
      <c r="B479" s="4" t="str">
        <f>'[1]Class I-IA'!B479</f>
        <v>Dismissed</v>
      </c>
      <c r="C479" s="5">
        <f>IF(ISBLANK('[1]Class I-IA'!F479),"NA",'[1]Class I-IA'!F479)</f>
        <v>45587</v>
      </c>
      <c r="D479" s="4" t="str">
        <f>IF(ISBLANK('[1]Class I-IA'!P479),"",'[1]Class I-IA'!P479)</f>
        <v/>
      </c>
      <c r="E479" s="4" t="str">
        <f>'[1]Class I-IA'!G479</f>
        <v>138 Appleton Road East</v>
      </c>
      <c r="F479" s="4" t="str">
        <f>'[1]Class I-IA'!I479</f>
        <v>Union</v>
      </c>
      <c r="G479" s="4" t="str">
        <f>'[1]Class I-IA'!J479</f>
        <v>ME</v>
      </c>
      <c r="H479" s="4" t="str">
        <f>'[1]Class I-IA'!L479</f>
        <v>Standard Solar, Inc</v>
      </c>
      <c r="I479" s="6">
        <f>'[1]Class I-IA'!N479</f>
        <v>4.875</v>
      </c>
      <c r="J479" s="4" t="str">
        <f>'[1]Class I-IA'!M479</f>
        <v>Solar Photovoltaic</v>
      </c>
      <c r="K479" s="4" t="str">
        <f>'[1]Class I-IA'!X479</f>
        <v>Yes</v>
      </c>
      <c r="L479" s="4" t="str">
        <f>'[1]Class I-IA'!Y479</f>
        <v>Yes</v>
      </c>
      <c r="M479" s="4" t="str">
        <f>'[1]Class I-IA'!Z479</f>
        <v>No</v>
      </c>
    </row>
    <row r="480" spans="1:13" x14ac:dyDescent="0.3">
      <c r="A480" s="4" t="str">
        <f>'[1]Class I-IA'!A480</f>
        <v>2020-00327</v>
      </c>
      <c r="B480" s="4" t="str">
        <f>'[1]Class I-IA'!B480</f>
        <v>Approved</v>
      </c>
      <c r="C480" s="5">
        <f>IF(ISBLANK('[1]Class I-IA'!F480),"NA",'[1]Class I-IA'!F480)</f>
        <v>45504</v>
      </c>
      <c r="D480" s="4" t="str">
        <f>IF(ISBLANK('[1]Class I-IA'!P480),"",'[1]Class I-IA'!P480)</f>
        <v>MSS74955</v>
      </c>
      <c r="E480" s="4" t="str">
        <f>'[1]Class I-IA'!G480</f>
        <v>Avesta US Route One LP</v>
      </c>
      <c r="F480" s="4" t="str">
        <f>'[1]Class I-IA'!I480</f>
        <v>Scarborough</v>
      </c>
      <c r="G480" s="4" t="str">
        <f>'[1]Class I-IA'!J480</f>
        <v>ME</v>
      </c>
      <c r="H480" s="4" t="str">
        <f>'[1]Class I-IA'!L480</f>
        <v>Central Maine Power Company</v>
      </c>
      <c r="I480" s="6">
        <f>'[1]Class I-IA'!N480</f>
        <v>0.05</v>
      </c>
      <c r="J480" s="4" t="str">
        <f>'[1]Class I-IA'!M480</f>
        <v>Solar Photovoltaic</v>
      </c>
      <c r="K480" s="4" t="str">
        <f>'[1]Class I-IA'!X480</f>
        <v>Yes</v>
      </c>
      <c r="L480" s="4" t="str">
        <f>'[1]Class I-IA'!Y480</f>
        <v>Yes</v>
      </c>
      <c r="M480" s="4" t="str">
        <f>'[1]Class I-IA'!Z480</f>
        <v>No</v>
      </c>
    </row>
    <row r="481" spans="1:13" x14ac:dyDescent="0.3">
      <c r="A481" s="4" t="e">
        <f>'[1]Class I-IA'!#REF!</f>
        <v>#REF!</v>
      </c>
      <c r="B481" s="4" t="e">
        <f>'[1]Class I-IA'!#REF!</f>
        <v>#REF!</v>
      </c>
      <c r="C481" s="5" t="e">
        <f>IF(ISBLANK('[1]Class I-IA'!#REF!),"NA",'[1]Class I-IA'!#REF!)</f>
        <v>#REF!</v>
      </c>
      <c r="D481" s="4" t="e">
        <f>IF(ISBLANK('[1]Class I-IA'!#REF!),"",'[1]Class I-IA'!#REF!)</f>
        <v>#REF!</v>
      </c>
      <c r="E481" s="4" t="e">
        <f>'[1]Class I-IA'!#REF!</f>
        <v>#REF!</v>
      </c>
      <c r="F481" s="4" t="e">
        <f>'[1]Class I-IA'!#REF!</f>
        <v>#REF!</v>
      </c>
      <c r="G481" s="4" t="e">
        <f>'[1]Class I-IA'!#REF!</f>
        <v>#REF!</v>
      </c>
      <c r="H481" s="4" t="e">
        <f>'[1]Class I-IA'!#REF!</f>
        <v>#REF!</v>
      </c>
      <c r="I481" s="6" t="e">
        <f>'[1]Class I-IA'!#REF!</f>
        <v>#REF!</v>
      </c>
      <c r="J481" s="4" t="e">
        <f>'[1]Class I-IA'!#REF!</f>
        <v>#REF!</v>
      </c>
      <c r="K481" s="4" t="e">
        <f>'[1]Class I-IA'!#REF!</f>
        <v>#REF!</v>
      </c>
      <c r="L481" s="4" t="e">
        <f>'[1]Class I-IA'!#REF!</f>
        <v>#REF!</v>
      </c>
      <c r="M481" s="4" t="e">
        <f>'[1]Class I-IA'!#REF!</f>
        <v>#REF!</v>
      </c>
    </row>
    <row r="482" spans="1:13" x14ac:dyDescent="0.3">
      <c r="A482" s="4" t="str">
        <f>'[1]Class I-IA'!A481</f>
        <v>2020-00327</v>
      </c>
      <c r="B482" s="4" t="str">
        <f>'[1]Class I-IA'!B481</f>
        <v>Approved</v>
      </c>
      <c r="C482" s="5">
        <f>IF(ISBLANK('[1]Class I-IA'!F481),"NA",'[1]Class I-IA'!F481)</f>
        <v>45504</v>
      </c>
      <c r="D482" s="4" t="str">
        <f>IF(ISBLANK('[1]Class I-IA'!P481),"",'[1]Class I-IA'!P481)</f>
        <v>MSS75005</v>
      </c>
      <c r="E482" s="4" t="str">
        <f>'[1]Class I-IA'!G481</f>
        <v>Partners for World Health</v>
      </c>
      <c r="F482" s="4" t="str">
        <f>'[1]Class I-IA'!I481</f>
        <v>Portland</v>
      </c>
      <c r="G482" s="4" t="str">
        <f>'[1]Class I-IA'!J481</f>
        <v>ME</v>
      </c>
      <c r="H482" s="4" t="str">
        <f>'[1]Class I-IA'!L481</f>
        <v>Central Maine Power Company</v>
      </c>
      <c r="I482" s="6">
        <f>'[1]Class I-IA'!N481</f>
        <v>0.05</v>
      </c>
      <c r="J482" s="4" t="str">
        <f>'[1]Class I-IA'!M481</f>
        <v>Solar Photovoltaic</v>
      </c>
      <c r="K482" s="4" t="str">
        <f>'[1]Class I-IA'!X481</f>
        <v>Yes</v>
      </c>
      <c r="L482" s="4" t="str">
        <f>'[1]Class I-IA'!Y481</f>
        <v>Yes</v>
      </c>
      <c r="M482" s="4" t="str">
        <f>'[1]Class I-IA'!Z481</f>
        <v>No</v>
      </c>
    </row>
    <row r="483" spans="1:13" x14ac:dyDescent="0.3">
      <c r="A483" s="4" t="str">
        <f>'[1]Class I-IA'!A482</f>
        <v>2020-00327</v>
      </c>
      <c r="B483" s="4" t="str">
        <f>'[1]Class I-IA'!B482</f>
        <v>Approved</v>
      </c>
      <c r="C483" s="5">
        <f>IF(ISBLANK('[1]Class I-IA'!F482),"NA",'[1]Class I-IA'!F482)</f>
        <v>45504</v>
      </c>
      <c r="D483" s="4" t="str">
        <f>IF(ISBLANK('[1]Class I-IA'!P482),"",'[1]Class I-IA'!P482)</f>
        <v>MSS74780</v>
      </c>
      <c r="E483" s="4" t="str">
        <f>'[1]Class I-IA'!G482</f>
        <v>HEP Waterboro SPV LLC</v>
      </c>
      <c r="F483" s="4" t="str">
        <f>'[1]Class I-IA'!I482</f>
        <v>Waterboro</v>
      </c>
      <c r="G483" s="4" t="str">
        <f>'[1]Class I-IA'!J482</f>
        <v>ME</v>
      </c>
      <c r="H483" s="4" t="str">
        <f>'[1]Class I-IA'!L482</f>
        <v>Central Maine Power Company</v>
      </c>
      <c r="I483" s="6">
        <f>'[1]Class I-IA'!N482</f>
        <v>4.875</v>
      </c>
      <c r="J483" s="4" t="str">
        <f>'[1]Class I-IA'!M482</f>
        <v>Solar Photovoltaic</v>
      </c>
      <c r="K483" s="4" t="str">
        <f>'[1]Class I-IA'!X482</f>
        <v>Yes</v>
      </c>
      <c r="L483" s="4" t="str">
        <f>'[1]Class I-IA'!Y482</f>
        <v>Yes</v>
      </c>
      <c r="M483" s="4" t="str">
        <f>'[1]Class I-IA'!Z482</f>
        <v>No</v>
      </c>
    </row>
    <row r="484" spans="1:13" x14ac:dyDescent="0.3">
      <c r="A484" s="4" t="str">
        <f>'[1]Class I-IA'!A483</f>
        <v>2020-00327</v>
      </c>
      <c r="B484" s="4" t="str">
        <f>'[1]Class I-IA'!B483</f>
        <v>Approved</v>
      </c>
      <c r="C484" s="5">
        <f>IF(ISBLANK('[1]Class I-IA'!F483),"NA",'[1]Class I-IA'!F483)</f>
        <v>45504</v>
      </c>
      <c r="D484" s="4" t="str">
        <f>IF(ISBLANK('[1]Class I-IA'!P483),"",'[1]Class I-IA'!P483)</f>
        <v>MSS74956</v>
      </c>
      <c r="E484" s="4" t="str">
        <f>'[1]Class I-IA'!G483</f>
        <v>Waterville Solar</v>
      </c>
      <c r="F484" s="4" t="str">
        <f>'[1]Class I-IA'!I483</f>
        <v>Waterville</v>
      </c>
      <c r="G484" s="4" t="str">
        <f>'[1]Class I-IA'!J483</f>
        <v>ME</v>
      </c>
      <c r="H484" s="4" t="str">
        <f>'[1]Class I-IA'!L483</f>
        <v>Central Maine Power Company</v>
      </c>
      <c r="I484" s="6">
        <f>'[1]Class I-IA'!N483</f>
        <v>3.5</v>
      </c>
      <c r="J484" s="4" t="str">
        <f>'[1]Class I-IA'!M483</f>
        <v>Solar Photovoltaic</v>
      </c>
      <c r="K484" s="4" t="str">
        <f>'[1]Class I-IA'!X483</f>
        <v>Yes</v>
      </c>
      <c r="L484" s="4" t="str">
        <f>'[1]Class I-IA'!Y483</f>
        <v>Yes</v>
      </c>
      <c r="M484" s="4" t="str">
        <f>'[1]Class I-IA'!Z483</f>
        <v>No</v>
      </c>
    </row>
    <row r="485" spans="1:13" x14ac:dyDescent="0.3">
      <c r="A485" s="4" t="str">
        <f>'[1]Class I-IA'!A484</f>
        <v>2020-00327</v>
      </c>
      <c r="B485" s="4" t="str">
        <f>'[1]Class I-IA'!B484</f>
        <v>Approved</v>
      </c>
      <c r="C485" s="5">
        <f>IF(ISBLANK('[1]Class I-IA'!F484),"NA",'[1]Class I-IA'!F484)</f>
        <v>45504</v>
      </c>
      <c r="D485" s="4" t="str">
        <f>IF(ISBLANK('[1]Class I-IA'!P484),"",'[1]Class I-IA'!P484)</f>
        <v>MSS75066</v>
      </c>
      <c r="E485" s="4" t="str">
        <f>'[1]Class I-IA'!G484</f>
        <v>Darlings - Western Ave</v>
      </c>
      <c r="F485" s="4" t="str">
        <f>'[1]Class I-IA'!I484</f>
        <v>Augusta</v>
      </c>
      <c r="G485" s="4" t="str">
        <f>'[1]Class I-IA'!J484</f>
        <v>ME</v>
      </c>
      <c r="H485" s="4" t="str">
        <f>'[1]Class I-IA'!L484</f>
        <v>Central Maine Power Company</v>
      </c>
      <c r="I485" s="6">
        <f>'[1]Class I-IA'!N484</f>
        <v>0.12</v>
      </c>
      <c r="J485" s="4" t="str">
        <f>'[1]Class I-IA'!M484</f>
        <v>Solar Photovoltaic</v>
      </c>
      <c r="K485" s="4" t="str">
        <f>'[1]Class I-IA'!X484</f>
        <v>Yes</v>
      </c>
      <c r="L485" s="4" t="str">
        <f>'[1]Class I-IA'!Y484</f>
        <v>Yes</v>
      </c>
      <c r="M485" s="4" t="str">
        <f>'[1]Class I-IA'!Z484</f>
        <v>No</v>
      </c>
    </row>
    <row r="486" spans="1:13" x14ac:dyDescent="0.3">
      <c r="A486" s="4" t="str">
        <f>'[1]Class I-IA'!A485</f>
        <v>2020-00327</v>
      </c>
      <c r="B486" s="4" t="str">
        <f>'[1]Class I-IA'!B485</f>
        <v>Approved</v>
      </c>
      <c r="C486" s="5">
        <f>IF(ISBLANK('[1]Class I-IA'!F485),"NA",'[1]Class I-IA'!F485)</f>
        <v>45504</v>
      </c>
      <c r="D486" s="4" t="str">
        <f>IF(ISBLANK('[1]Class I-IA'!P485),"",'[1]Class I-IA'!P485)</f>
        <v>MSS74937</v>
      </c>
      <c r="E486" s="4" t="str">
        <f>'[1]Class I-IA'!G485</f>
        <v>Union ME 2 LLC</v>
      </c>
      <c r="F486" s="4" t="str">
        <f>'[1]Class I-IA'!I485</f>
        <v>Union</v>
      </c>
      <c r="G486" s="4" t="str">
        <f>'[1]Class I-IA'!J485</f>
        <v>ME</v>
      </c>
      <c r="H486" s="4" t="str">
        <f>'[1]Class I-IA'!L485</f>
        <v>Central Maine Power Company</v>
      </c>
      <c r="I486" s="6">
        <f>'[1]Class I-IA'!N485</f>
        <v>4.875</v>
      </c>
      <c r="J486" s="4" t="str">
        <f>'[1]Class I-IA'!M485</f>
        <v>Solar Photovoltaic</v>
      </c>
      <c r="K486" s="4" t="str">
        <f>'[1]Class I-IA'!X485</f>
        <v>Yes</v>
      </c>
      <c r="L486" s="4" t="str">
        <f>'[1]Class I-IA'!Y485</f>
        <v>Yes</v>
      </c>
      <c r="M486" s="4" t="str">
        <f>'[1]Class I-IA'!Z485</f>
        <v>No</v>
      </c>
    </row>
    <row r="487" spans="1:13" x14ac:dyDescent="0.3">
      <c r="A487" s="4" t="str">
        <f>'[1]Class I-IA'!A486</f>
        <v>2020-00327</v>
      </c>
      <c r="B487" s="4" t="str">
        <f>'[1]Class I-IA'!B486</f>
        <v>Approved</v>
      </c>
      <c r="C487" s="5">
        <f>IF(ISBLANK('[1]Class I-IA'!F486),"NA",'[1]Class I-IA'!F486)</f>
        <v>45558</v>
      </c>
      <c r="D487" s="4" t="str">
        <f>IF(ISBLANK('[1]Class I-IA'!P486),"",'[1]Class I-IA'!P486)</f>
        <v>MSS75056</v>
      </c>
      <c r="E487" s="4" t="str">
        <f>'[1]Class I-IA'!G486</f>
        <v xml:space="preserve">Wilburs Chocolates </v>
      </c>
      <c r="F487" s="4" t="str">
        <f>'[1]Class I-IA'!I486</f>
        <v>Freeport</v>
      </c>
      <c r="G487" s="4" t="str">
        <f>'[1]Class I-IA'!J486</f>
        <v>ME</v>
      </c>
      <c r="H487" s="4" t="str">
        <f>'[1]Class I-IA'!L486</f>
        <v>Central Maine Power Company</v>
      </c>
      <c r="I487" s="6">
        <f>'[1]Class I-IA'!N486</f>
        <v>4.2999999999999997E-2</v>
      </c>
      <c r="J487" s="4" t="str">
        <f>'[1]Class I-IA'!M486</f>
        <v>Solar Photovoltaic</v>
      </c>
      <c r="K487" s="4" t="str">
        <f>'[1]Class I-IA'!X486</f>
        <v>Yes</v>
      </c>
      <c r="L487" s="4" t="str">
        <f>'[1]Class I-IA'!Y486</f>
        <v>Yes</v>
      </c>
      <c r="M487" s="4" t="str">
        <f>'[1]Class I-IA'!Z486</f>
        <v>No</v>
      </c>
    </row>
    <row r="488" spans="1:13" x14ac:dyDescent="0.3">
      <c r="A488" s="4" t="str">
        <f>'[1]Class I-IA'!A487</f>
        <v>2020-00327</v>
      </c>
      <c r="B488" s="4" t="str">
        <f>'[1]Class I-IA'!B487</f>
        <v>Approved</v>
      </c>
      <c r="C488" s="5">
        <f>IF(ISBLANK('[1]Class I-IA'!F487),"NA",'[1]Class I-IA'!F487)</f>
        <v>45558</v>
      </c>
      <c r="D488" s="4" t="str">
        <f>IF(ISBLANK('[1]Class I-IA'!P487),"",'[1]Class I-IA'!P487)</f>
        <v>MSS75083</v>
      </c>
      <c r="E488" s="4" t="str">
        <f>'[1]Class I-IA'!G487</f>
        <v>RE Sidney Solar II LLC</v>
      </c>
      <c r="F488" s="4" t="str">
        <f>'[1]Class I-IA'!I487</f>
        <v>Sidney</v>
      </c>
      <c r="G488" s="4" t="str">
        <f>'[1]Class I-IA'!J487</f>
        <v>ME</v>
      </c>
      <c r="H488" s="4" t="str">
        <f>'[1]Class I-IA'!L487</f>
        <v>Central Maine Power Company</v>
      </c>
      <c r="I488" s="6">
        <f>'[1]Class I-IA'!N487</f>
        <v>1.95</v>
      </c>
      <c r="J488" s="4" t="str">
        <f>'[1]Class I-IA'!M487</f>
        <v>Solar Photovoltaic</v>
      </c>
      <c r="K488" s="4" t="str">
        <f>'[1]Class I-IA'!X487</f>
        <v>Yes</v>
      </c>
      <c r="L488" s="4" t="str">
        <f>'[1]Class I-IA'!Y487</f>
        <v>Yes</v>
      </c>
      <c r="M488" s="4" t="str">
        <f>'[1]Class I-IA'!Z487</f>
        <v>No</v>
      </c>
    </row>
    <row r="489" spans="1:13" x14ac:dyDescent="0.3">
      <c r="A489" s="4" t="str">
        <f>'[1]Class I-IA'!A488</f>
        <v>2024-00196</v>
      </c>
      <c r="B489" s="4" t="str">
        <f>'[1]Class I-IA'!B488</f>
        <v>Approved</v>
      </c>
      <c r="C489" s="5">
        <f>IF(ISBLANK('[1]Class I-IA'!F488),"NA",'[1]Class I-IA'!F488)</f>
        <v>45555</v>
      </c>
      <c r="D489" s="4" t="str">
        <f>IF(ISBLANK('[1]Class I-IA'!P488),"",'[1]Class I-IA'!P488)</f>
        <v>NON175517</v>
      </c>
      <c r="E489" s="4" t="str">
        <f>'[1]Class I-IA'!G488</f>
        <v>Bangor Savings Bank 170 Baker St Machester Solar - Rooftop Solar Array</v>
      </c>
      <c r="F489" s="4" t="str">
        <f>'[1]Class I-IA'!I488</f>
        <v>Manchester</v>
      </c>
      <c r="G489" s="4" t="str">
        <f>'[1]Class I-IA'!J488</f>
        <v>NH</v>
      </c>
      <c r="H489" s="4" t="str">
        <f>'[1]Class I-IA'!L488</f>
        <v>Competitive Energy Services</v>
      </c>
      <c r="I489" s="6">
        <f>'[1]Class I-IA'!N488</f>
        <v>0.02</v>
      </c>
      <c r="J489" s="4" t="str">
        <f>'[1]Class I-IA'!M488</f>
        <v>Solar Photovoltaic</v>
      </c>
      <c r="K489" s="4" t="str">
        <f>'[1]Class I-IA'!X488</f>
        <v>Yes</v>
      </c>
      <c r="L489" s="4" t="str">
        <f>'[1]Class I-IA'!Y488</f>
        <v>Yes</v>
      </c>
      <c r="M489" s="4" t="str">
        <f>'[1]Class I-IA'!Z488</f>
        <v>No</v>
      </c>
    </row>
    <row r="490" spans="1:13" x14ac:dyDescent="0.3">
      <c r="A490" s="4" t="str">
        <f>'[1]Class I-IA'!A489</f>
        <v>2024-00196</v>
      </c>
      <c r="B490" s="4" t="str">
        <f>'[1]Class I-IA'!B489</f>
        <v>Approved</v>
      </c>
      <c r="C490" s="5">
        <f>IF(ISBLANK('[1]Class I-IA'!F489),"NA",'[1]Class I-IA'!F489)</f>
        <v>45555</v>
      </c>
      <c r="D490" s="4" t="str">
        <f>IF(ISBLANK('[1]Class I-IA'!P489),"",'[1]Class I-IA'!P489)</f>
        <v>NON208338</v>
      </c>
      <c r="E490" s="4" t="str">
        <f>'[1]Class I-IA'!G489</f>
        <v>Bangor Savings - 11 Hamlin Way</v>
      </c>
      <c r="F490" s="4" t="str">
        <f>'[1]Class I-IA'!I489</f>
        <v>Bangor</v>
      </c>
      <c r="G490" s="4" t="str">
        <f>'[1]Class I-IA'!J489</f>
        <v>ME</v>
      </c>
      <c r="H490" s="4" t="str">
        <f>'[1]Class I-IA'!L489</f>
        <v>Competitive Energy Services</v>
      </c>
      <c r="I490" s="6">
        <f>'[1]Class I-IA'!N489</f>
        <v>0.48</v>
      </c>
      <c r="J490" s="4" t="str">
        <f>'[1]Class I-IA'!M489</f>
        <v>Solar Photovoltaic</v>
      </c>
      <c r="K490" s="4" t="str">
        <f>'[1]Class I-IA'!X489</f>
        <v>Yes</v>
      </c>
      <c r="L490" s="4" t="str">
        <f>'[1]Class I-IA'!Y489</f>
        <v>Yes</v>
      </c>
      <c r="M490" s="4" t="str">
        <f>'[1]Class I-IA'!Z489</f>
        <v>No</v>
      </c>
    </row>
    <row r="491" spans="1:13" x14ac:dyDescent="0.3">
      <c r="A491" s="4" t="str">
        <f>'[1]Class I-IA'!A490</f>
        <v>2024-00196</v>
      </c>
      <c r="B491" s="4" t="str">
        <f>'[1]Class I-IA'!B490</f>
        <v>Approved</v>
      </c>
      <c r="C491" s="5">
        <f>IF(ISBLANK('[1]Class I-IA'!F490),"NA",'[1]Class I-IA'!F490)</f>
        <v>45555</v>
      </c>
      <c r="D491" s="4" t="str">
        <f>IF(ISBLANK('[1]Class I-IA'!P490),"",'[1]Class I-IA'!P490)</f>
        <v>NON208339</v>
      </c>
      <c r="E491" s="4" t="str">
        <f>'[1]Class I-IA'!G490</f>
        <v>Bangor Savings - 24 Hamlin Way</v>
      </c>
      <c r="F491" s="4" t="str">
        <f>'[1]Class I-IA'!I490</f>
        <v>Bangor</v>
      </c>
      <c r="G491" s="4" t="str">
        <f>'[1]Class I-IA'!J490</f>
        <v>ME</v>
      </c>
      <c r="H491" s="4" t="str">
        <f>'[1]Class I-IA'!L490</f>
        <v>Competitive Energy Services</v>
      </c>
      <c r="I491" s="6">
        <f>'[1]Class I-IA'!N490</f>
        <v>0.02</v>
      </c>
      <c r="J491" s="4" t="str">
        <f>'[1]Class I-IA'!M490</f>
        <v>Solar Photovoltaic</v>
      </c>
      <c r="K491" s="4" t="str">
        <f>'[1]Class I-IA'!X490</f>
        <v>Yes</v>
      </c>
      <c r="L491" s="4" t="str">
        <f>'[1]Class I-IA'!Y490</f>
        <v>Yes</v>
      </c>
      <c r="M491" s="4" t="str">
        <f>'[1]Class I-IA'!Z490</f>
        <v>No</v>
      </c>
    </row>
    <row r="492" spans="1:13" x14ac:dyDescent="0.3">
      <c r="A492" s="4" t="str">
        <f>'[1]Class I-IA'!A491</f>
        <v>2024-00196</v>
      </c>
      <c r="B492" s="4" t="str">
        <f>'[1]Class I-IA'!B491</f>
        <v>Approved</v>
      </c>
      <c r="C492" s="5">
        <f>IF(ISBLANK('[1]Class I-IA'!F491),"NA",'[1]Class I-IA'!F491)</f>
        <v>45555</v>
      </c>
      <c r="D492" s="4" t="str">
        <f>IF(ISBLANK('[1]Class I-IA'!P491),"",'[1]Class I-IA'!P491)</f>
        <v>NON208341</v>
      </c>
      <c r="E492" s="4" t="str">
        <f>'[1]Class I-IA'!G491</f>
        <v>Bangor Savings - Belfast</v>
      </c>
      <c r="F492" s="4" t="str">
        <f>'[1]Class I-IA'!I491</f>
        <v>Belfast</v>
      </c>
      <c r="G492" s="4" t="str">
        <f>'[1]Class I-IA'!J491</f>
        <v>ME</v>
      </c>
      <c r="H492" s="4" t="str">
        <f>'[1]Class I-IA'!L491</f>
        <v>Competitive Energy Services</v>
      </c>
      <c r="I492" s="6">
        <f>'[1]Class I-IA'!N491</f>
        <v>2.8799999999999999E-2</v>
      </c>
      <c r="J492" s="4" t="str">
        <f>'[1]Class I-IA'!M491</f>
        <v>Solar Photovoltaic</v>
      </c>
      <c r="K492" s="4" t="str">
        <f>'[1]Class I-IA'!X491</f>
        <v>Yes</v>
      </c>
      <c r="L492" s="4" t="str">
        <f>'[1]Class I-IA'!Y491</f>
        <v>Yes</v>
      </c>
      <c r="M492" s="4" t="str">
        <f>'[1]Class I-IA'!Z491</f>
        <v>No</v>
      </c>
    </row>
    <row r="493" spans="1:13" x14ac:dyDescent="0.3">
      <c r="A493" s="4" t="str">
        <f>'[1]Class I-IA'!A492</f>
        <v>2024-00196</v>
      </c>
      <c r="B493" s="4" t="str">
        <f>'[1]Class I-IA'!B492</f>
        <v>Approved</v>
      </c>
      <c r="C493" s="5">
        <f>IF(ISBLANK('[1]Class I-IA'!F492),"NA",'[1]Class I-IA'!F492)</f>
        <v>45555</v>
      </c>
      <c r="D493" s="4" t="str">
        <f>IF(ISBLANK('[1]Class I-IA'!P492),"",'[1]Class I-IA'!P492)</f>
        <v>NON208340</v>
      </c>
      <c r="E493" s="4" t="str">
        <f>'[1]Class I-IA'!G492</f>
        <v>Bangor Savings - Old Town</v>
      </c>
      <c r="F493" s="4" t="str">
        <f>'[1]Class I-IA'!I492</f>
        <v>Old Town</v>
      </c>
      <c r="G493" s="4" t="str">
        <f>'[1]Class I-IA'!J492</f>
        <v>ME</v>
      </c>
      <c r="H493" s="4" t="str">
        <f>'[1]Class I-IA'!L492</f>
        <v>Competitive Energy Services</v>
      </c>
      <c r="I493" s="6">
        <f>'[1]Class I-IA'!N492</f>
        <v>2.3400000000000001E-2</v>
      </c>
      <c r="J493" s="4" t="str">
        <f>'[1]Class I-IA'!M492</f>
        <v>Solar Photovoltaic</v>
      </c>
      <c r="K493" s="4" t="str">
        <f>'[1]Class I-IA'!X492</f>
        <v>Yes</v>
      </c>
      <c r="L493" s="4" t="str">
        <f>'[1]Class I-IA'!Y492</f>
        <v>Yes</v>
      </c>
      <c r="M493" s="4" t="str">
        <f>'[1]Class I-IA'!Z492</f>
        <v>No</v>
      </c>
    </row>
    <row r="494" spans="1:13" x14ac:dyDescent="0.3">
      <c r="A494" s="4" t="str">
        <f>'[1]Class I-IA'!A493</f>
        <v>2024-00196</v>
      </c>
      <c r="B494" s="4" t="str">
        <f>'[1]Class I-IA'!B493</f>
        <v>Approved</v>
      </c>
      <c r="C494" s="5">
        <f>IF(ISBLANK('[1]Class I-IA'!F493),"NA",'[1]Class I-IA'!F493)</f>
        <v>45555</v>
      </c>
      <c r="D494" s="4" t="str">
        <f>IF(ISBLANK('[1]Class I-IA'!P493),"",'[1]Class I-IA'!P493)</f>
        <v>NON208344</v>
      </c>
      <c r="E494" s="4" t="str">
        <f>'[1]Class I-IA'!G493</f>
        <v>Bangor Savings - Portland Allen Ave</v>
      </c>
      <c r="F494" s="4" t="str">
        <f>'[1]Class I-IA'!I493</f>
        <v>Portland</v>
      </c>
      <c r="G494" s="4" t="str">
        <f>'[1]Class I-IA'!J493</f>
        <v>ME</v>
      </c>
      <c r="H494" s="4" t="str">
        <f>'[1]Class I-IA'!L493</f>
        <v>Competitive Energy Services</v>
      </c>
      <c r="I494" s="6">
        <f>'[1]Class I-IA'!N493</f>
        <v>1.7299999999999999E-2</v>
      </c>
      <c r="J494" s="4" t="str">
        <f>'[1]Class I-IA'!M493</f>
        <v>Solar Photovoltaic</v>
      </c>
      <c r="K494" s="4" t="str">
        <f>'[1]Class I-IA'!X493</f>
        <v>Yes</v>
      </c>
      <c r="L494" s="4" t="str">
        <f>'[1]Class I-IA'!Y493</f>
        <v>Yes</v>
      </c>
      <c r="M494" s="4" t="str">
        <f>'[1]Class I-IA'!Z493</f>
        <v>No</v>
      </c>
    </row>
    <row r="495" spans="1:13" x14ac:dyDescent="0.3">
      <c r="A495" s="4" t="str">
        <f>'[1]Class I-IA'!A494</f>
        <v>2024-00196</v>
      </c>
      <c r="B495" s="4" t="str">
        <f>'[1]Class I-IA'!B494</f>
        <v>Approved</v>
      </c>
      <c r="C495" s="5">
        <f>IF(ISBLANK('[1]Class I-IA'!F494),"NA",'[1]Class I-IA'!F494)</f>
        <v>45555</v>
      </c>
      <c r="D495" s="4" t="str">
        <f>IF(ISBLANK('[1]Class I-IA'!P494),"",'[1]Class I-IA'!P494)</f>
        <v>NON208342</v>
      </c>
      <c r="E495" s="4" t="str">
        <f>'[1]Class I-IA'!G494</f>
        <v>Bangor Savings - Orono</v>
      </c>
      <c r="F495" s="4" t="str">
        <f>'[1]Class I-IA'!I494</f>
        <v>Orono</v>
      </c>
      <c r="G495" s="4" t="str">
        <f>'[1]Class I-IA'!J494</f>
        <v>ME</v>
      </c>
      <c r="H495" s="4" t="str">
        <f>'[1]Class I-IA'!L494</f>
        <v>Competitive Energy Services</v>
      </c>
      <c r="I495" s="6">
        <f>'[1]Class I-IA'!N494</f>
        <v>1.44E-2</v>
      </c>
      <c r="J495" s="4" t="str">
        <f>'[1]Class I-IA'!M494</f>
        <v>Solar Photovoltaic</v>
      </c>
      <c r="K495" s="4" t="str">
        <f>'[1]Class I-IA'!X494</f>
        <v>Yes</v>
      </c>
      <c r="L495" s="4" t="str">
        <f>'[1]Class I-IA'!Y494</f>
        <v>Yes</v>
      </c>
      <c r="M495" s="4" t="str">
        <f>'[1]Class I-IA'!Z494</f>
        <v>No</v>
      </c>
    </row>
    <row r="496" spans="1:13" x14ac:dyDescent="0.3">
      <c r="A496" s="4" t="str">
        <f>'[1]Class I-IA'!A495</f>
        <v>2024-00196</v>
      </c>
      <c r="B496" s="4" t="str">
        <f>'[1]Class I-IA'!B495</f>
        <v>Approved</v>
      </c>
      <c r="C496" s="5">
        <f>IF(ISBLANK('[1]Class I-IA'!F495),"NA",'[1]Class I-IA'!F495)</f>
        <v>45555</v>
      </c>
      <c r="D496" s="4" t="str">
        <f>IF(ISBLANK('[1]Class I-IA'!P495),"",'[1]Class I-IA'!P495)</f>
        <v>NON208343</v>
      </c>
      <c r="E496" s="4" t="str">
        <f>'[1]Class I-IA'!G495</f>
        <v>Bangor Savings - Windham</v>
      </c>
      <c r="F496" s="4" t="str">
        <f>'[1]Class I-IA'!I495</f>
        <v>Windham</v>
      </c>
      <c r="G496" s="4" t="str">
        <f>'[1]Class I-IA'!J495</f>
        <v>ME</v>
      </c>
      <c r="H496" s="4" t="str">
        <f>'[1]Class I-IA'!L495</f>
        <v>Competitive Energy Services</v>
      </c>
      <c r="I496" s="6">
        <f>'[1]Class I-IA'!N495</f>
        <v>1.44E-2</v>
      </c>
      <c r="J496" s="4" t="str">
        <f>'[1]Class I-IA'!M495</f>
        <v>Solar Photovoltaic</v>
      </c>
      <c r="K496" s="4" t="str">
        <f>'[1]Class I-IA'!X495</f>
        <v>Yes</v>
      </c>
      <c r="L496" s="4" t="str">
        <f>'[1]Class I-IA'!Y495</f>
        <v>Yes</v>
      </c>
      <c r="M496" s="4" t="str">
        <f>'[1]Class I-IA'!Z495</f>
        <v>No</v>
      </c>
    </row>
    <row r="497" spans="1:13" x14ac:dyDescent="0.3">
      <c r="A497" s="4" t="str">
        <f>'[1]Class I-IA'!A496</f>
        <v>2024-00196</v>
      </c>
      <c r="B497" s="4" t="str">
        <f>'[1]Class I-IA'!B496</f>
        <v>Approved</v>
      </c>
      <c r="C497" s="5">
        <f>IF(ISBLANK('[1]Class I-IA'!F496),"NA",'[1]Class I-IA'!F496)</f>
        <v>45555</v>
      </c>
      <c r="D497" s="4" t="str">
        <f>IF(ISBLANK('[1]Class I-IA'!P496),"",'[1]Class I-IA'!P496)</f>
        <v>NON208335</v>
      </c>
      <c r="E497" s="4" t="str">
        <f>'[1]Class I-IA'!G496</f>
        <v>Bangor Savings - Portland Maginal Way</v>
      </c>
      <c r="F497" s="4" t="str">
        <f>'[1]Class I-IA'!I496</f>
        <v>Portland</v>
      </c>
      <c r="G497" s="4" t="str">
        <f>'[1]Class I-IA'!J496</f>
        <v>ME</v>
      </c>
      <c r="H497" s="4" t="str">
        <f>'[1]Class I-IA'!L496</f>
        <v>Competitive Energy Services</v>
      </c>
      <c r="I497" s="6">
        <f>'[1]Class I-IA'!N496</f>
        <v>5.0000000000000001E-3</v>
      </c>
      <c r="J497" s="4" t="str">
        <f>'[1]Class I-IA'!M496</f>
        <v>Solar Photovoltaic</v>
      </c>
      <c r="K497" s="4" t="str">
        <f>'[1]Class I-IA'!X496</f>
        <v>Yes</v>
      </c>
      <c r="L497" s="4" t="str">
        <f>'[1]Class I-IA'!Y496</f>
        <v>Yes</v>
      </c>
      <c r="M497" s="4" t="str">
        <f>'[1]Class I-IA'!Z496</f>
        <v>No</v>
      </c>
    </row>
    <row r="498" spans="1:13" x14ac:dyDescent="0.3">
      <c r="A498" s="4" t="str">
        <f>'[1]Class I-IA'!A497</f>
        <v>2024-00196</v>
      </c>
      <c r="B498" s="4" t="str">
        <f>'[1]Class I-IA'!B497</f>
        <v>Approved</v>
      </c>
      <c r="C498" s="5">
        <f>IF(ISBLANK('[1]Class I-IA'!F497),"NA",'[1]Class I-IA'!F497)</f>
        <v>45555</v>
      </c>
      <c r="D498" s="4" t="str">
        <f>IF(ISBLANK('[1]Class I-IA'!P497),"",'[1]Class I-IA'!P497)</f>
        <v>NON208345</v>
      </c>
      <c r="E498" s="4" t="str">
        <f>'[1]Class I-IA'!G497</f>
        <v>Bangor Savings - Bar Harbor</v>
      </c>
      <c r="F498" s="4" t="str">
        <f>'[1]Class I-IA'!I497</f>
        <v>Bar Harbor</v>
      </c>
      <c r="G498" s="4" t="str">
        <f>'[1]Class I-IA'!J497</f>
        <v>ME</v>
      </c>
      <c r="H498" s="4" t="str">
        <f>'[1]Class I-IA'!L497</f>
        <v>Competitive Energy Services</v>
      </c>
      <c r="I498" s="6">
        <f>'[1]Class I-IA'!N497</f>
        <v>1.14E-2</v>
      </c>
      <c r="J498" s="4" t="str">
        <f>'[1]Class I-IA'!M497</f>
        <v>Solar Photovoltaic</v>
      </c>
      <c r="K498" s="4" t="str">
        <f>'[1]Class I-IA'!X497</f>
        <v>Yes</v>
      </c>
      <c r="L498" s="4" t="str">
        <f>'[1]Class I-IA'!Y497</f>
        <v>Yes</v>
      </c>
      <c r="M498" s="4" t="str">
        <f>'[1]Class I-IA'!Z497</f>
        <v>No</v>
      </c>
    </row>
    <row r="499" spans="1:13" x14ac:dyDescent="0.3">
      <c r="A499" s="4" t="str">
        <f>'[1]Class I-IA'!A498</f>
        <v>2024-00196</v>
      </c>
      <c r="B499" s="4" t="str">
        <f>'[1]Class I-IA'!B498</f>
        <v>Approved</v>
      </c>
      <c r="C499" s="5">
        <f>IF(ISBLANK('[1]Class I-IA'!F498),"NA",'[1]Class I-IA'!F498)</f>
        <v>45555</v>
      </c>
      <c r="D499" s="4" t="str">
        <f>IF(ISBLANK('[1]Class I-IA'!P498),"",'[1]Class I-IA'!P498)</f>
        <v>NON208334</v>
      </c>
      <c r="E499" s="4" t="str">
        <f>'[1]Class I-IA'!G498</f>
        <v>Bangor Savings - Mill Creek</v>
      </c>
      <c r="F499" s="4" t="str">
        <f>'[1]Class I-IA'!I498</f>
        <v>South Portland</v>
      </c>
      <c r="G499" s="4" t="str">
        <f>'[1]Class I-IA'!J498</f>
        <v>ME</v>
      </c>
      <c r="H499" s="4" t="str">
        <f>'[1]Class I-IA'!L498</f>
        <v>Competitive Energy Services</v>
      </c>
      <c r="I499" s="6">
        <f>'[1]Class I-IA'!N498</f>
        <v>6.0000000000000001E-3</v>
      </c>
      <c r="J499" s="4" t="str">
        <f>'[1]Class I-IA'!M498</f>
        <v>Solar Photovoltaic</v>
      </c>
      <c r="K499" s="4" t="str">
        <f>'[1]Class I-IA'!X498</f>
        <v>Yes</v>
      </c>
      <c r="L499" s="4" t="str">
        <f>'[1]Class I-IA'!Y498</f>
        <v>Yes</v>
      </c>
      <c r="M499" s="4" t="str">
        <f>'[1]Class I-IA'!Z498</f>
        <v>No</v>
      </c>
    </row>
    <row r="500" spans="1:13" x14ac:dyDescent="0.3">
      <c r="A500" s="4" t="str">
        <f>'[1]Class I-IA'!A499</f>
        <v>2024-00196</v>
      </c>
      <c r="B500" s="4" t="str">
        <f>'[1]Class I-IA'!B499</f>
        <v>Approved</v>
      </c>
      <c r="C500" s="5">
        <f>IF(ISBLANK('[1]Class I-IA'!F499),"NA",'[1]Class I-IA'!F499)</f>
        <v>45555</v>
      </c>
      <c r="D500" s="4" t="str">
        <f>IF(ISBLANK('[1]Class I-IA'!P499),"",'[1]Class I-IA'!P499)</f>
        <v>NON208336</v>
      </c>
      <c r="E500" s="4" t="str">
        <f>'[1]Class I-IA'!G499</f>
        <v>Bangor Savings - Brunswick</v>
      </c>
      <c r="F500" s="4" t="str">
        <f>'[1]Class I-IA'!I499</f>
        <v>Brunswick</v>
      </c>
      <c r="G500" s="4" t="str">
        <f>'[1]Class I-IA'!J499</f>
        <v>ME</v>
      </c>
      <c r="H500" s="4" t="str">
        <f>'[1]Class I-IA'!L499</f>
        <v>Competitive Energy Services</v>
      </c>
      <c r="I500" s="6">
        <f>'[1]Class I-IA'!N499</f>
        <v>5.0000000000000001E-3</v>
      </c>
      <c r="J500" s="4" t="str">
        <f>'[1]Class I-IA'!M499</f>
        <v>Solar Photovoltaic</v>
      </c>
      <c r="K500" s="4" t="str">
        <f>'[1]Class I-IA'!X499</f>
        <v>Yes</v>
      </c>
      <c r="L500" s="4" t="str">
        <f>'[1]Class I-IA'!Y499</f>
        <v>Yes</v>
      </c>
      <c r="M500" s="4" t="str">
        <f>'[1]Class I-IA'!Z499</f>
        <v>No</v>
      </c>
    </row>
    <row r="501" spans="1:13" x14ac:dyDescent="0.3">
      <c r="A501" s="4" t="str">
        <f>'[1]Class I-IA'!A500</f>
        <v>2024-00197</v>
      </c>
      <c r="B501" s="4" t="str">
        <f>'[1]Class I-IA'!B500</f>
        <v>Approved</v>
      </c>
      <c r="C501" s="5">
        <f>IF(ISBLANK('[1]Class I-IA'!F500),"NA",'[1]Class I-IA'!F500)</f>
        <v>45554</v>
      </c>
      <c r="D501" s="4" t="str">
        <f>IF(ISBLANK('[1]Class I-IA'!P500),"",'[1]Class I-IA'!P500)</f>
        <v>NON208769</v>
      </c>
      <c r="E501" s="4" t="str">
        <f>'[1]Class I-IA'!G500</f>
        <v>York Judicial Branch</v>
      </c>
      <c r="F501" s="4" t="str">
        <f>'[1]Class I-IA'!I500</f>
        <v>Biddeford</v>
      </c>
      <c r="G501" s="4" t="str">
        <f>'[1]Class I-IA'!J500</f>
        <v>ME</v>
      </c>
      <c r="H501" s="4" t="str">
        <f>'[1]Class I-IA'!L500</f>
        <v>VCP YJC, LLC</v>
      </c>
      <c r="I501" s="6">
        <f>'[1]Class I-IA'!N500</f>
        <v>0.1</v>
      </c>
      <c r="J501" s="4" t="str">
        <f>'[1]Class I-IA'!M500</f>
        <v>Solar Photovoltaic</v>
      </c>
      <c r="K501" s="4" t="str">
        <f>'[1]Class I-IA'!X500</f>
        <v>Yes</v>
      </c>
      <c r="L501" s="4" t="str">
        <f>'[1]Class I-IA'!Y500</f>
        <v>Yes</v>
      </c>
      <c r="M501" s="4" t="str">
        <f>'[1]Class I-IA'!Z500</f>
        <v>No</v>
      </c>
    </row>
    <row r="502" spans="1:13" x14ac:dyDescent="0.3">
      <c r="A502" s="4" t="str">
        <f>'[1]Class I-IA'!A501</f>
        <v>2024-00209</v>
      </c>
      <c r="B502" s="4" t="str">
        <f>'[1]Class I-IA'!B501</f>
        <v>Revoked</v>
      </c>
      <c r="C502" s="5">
        <f>IF(ISBLANK('[1]Class I-IA'!F501),"NA",'[1]Class I-IA'!F501)</f>
        <v>45554</v>
      </c>
      <c r="D502" s="4" t="str">
        <f>IF(ISBLANK('[1]Class I-IA'!P501),"",'[1]Class I-IA'!P501)</f>
        <v>NON175127</v>
      </c>
      <c r="E502" s="4" t="str">
        <f>'[1]Class I-IA'!G501</f>
        <v>Sidney</v>
      </c>
      <c r="F502" s="4" t="str">
        <f>'[1]Class I-IA'!I501</f>
        <v>Sidney</v>
      </c>
      <c r="G502" s="4" t="str">
        <f>'[1]Class I-IA'!J501</f>
        <v>ME</v>
      </c>
      <c r="H502" s="4" t="str">
        <f>'[1]Class I-IA'!L501</f>
        <v>Nautilus Solar Solutions LLC</v>
      </c>
      <c r="I502" s="6">
        <f>'[1]Class I-IA'!N501</f>
        <v>1.5</v>
      </c>
      <c r="J502" s="4" t="str">
        <f>'[1]Class I-IA'!M501</f>
        <v>Solar Photovoltaic</v>
      </c>
      <c r="K502" s="4" t="str">
        <f>'[1]Class I-IA'!X501</f>
        <v>Yes</v>
      </c>
      <c r="L502" s="4" t="str">
        <f>'[1]Class I-IA'!Y501</f>
        <v>Yes</v>
      </c>
      <c r="M502" s="4" t="str">
        <f>'[1]Class I-IA'!Z501</f>
        <v>No</v>
      </c>
    </row>
    <row r="503" spans="1:13" x14ac:dyDescent="0.3">
      <c r="A503" s="4" t="str">
        <f>'[1]Class I-IA'!A502</f>
        <v>2024-00211</v>
      </c>
      <c r="B503" s="4" t="str">
        <f>'[1]Class I-IA'!B502</f>
        <v>Revoked</v>
      </c>
      <c r="C503" s="5">
        <f>IF(ISBLANK('[1]Class I-IA'!F502),"NA",'[1]Class I-IA'!F502)</f>
        <v>45554</v>
      </c>
      <c r="D503" s="4" t="str">
        <f>IF(ISBLANK('[1]Class I-IA'!P502),"",'[1]Class I-IA'!P502)</f>
        <v>NON164211</v>
      </c>
      <c r="E503" s="4" t="str">
        <f>'[1]Class I-IA'!G502</f>
        <v>Sanford</v>
      </c>
      <c r="F503" s="4" t="str">
        <f>'[1]Class I-IA'!I502</f>
        <v>Sanford</v>
      </c>
      <c r="G503" s="4" t="str">
        <f>'[1]Class I-IA'!J502</f>
        <v>ME</v>
      </c>
      <c r="H503" s="4" t="str">
        <f>'[1]Class I-IA'!L502</f>
        <v>Nautilus Solar Solutions LLC</v>
      </c>
      <c r="I503" s="6">
        <f>'[1]Class I-IA'!N502</f>
        <v>4.875</v>
      </c>
      <c r="J503" s="4" t="str">
        <f>'[1]Class I-IA'!M502</f>
        <v>Solar Photovoltaic</v>
      </c>
      <c r="K503" s="4" t="str">
        <f>'[1]Class I-IA'!X502</f>
        <v>Yes</v>
      </c>
      <c r="L503" s="4" t="str">
        <f>'[1]Class I-IA'!Y502</f>
        <v>Yes</v>
      </c>
      <c r="M503" s="4" t="str">
        <f>'[1]Class I-IA'!Z502</f>
        <v>No</v>
      </c>
    </row>
    <row r="504" spans="1:13" x14ac:dyDescent="0.3">
      <c r="A504" s="4" t="str">
        <f>'[1]Class I-IA'!A503</f>
        <v>2024-00214</v>
      </c>
      <c r="B504" s="4" t="str">
        <f>'[1]Class I-IA'!B503</f>
        <v>Approved</v>
      </c>
      <c r="C504" s="5">
        <f>IF(ISBLANK('[1]Class I-IA'!F503),"NA",'[1]Class I-IA'!F503)</f>
        <v>45554</v>
      </c>
      <c r="D504" s="4" t="str">
        <f>IF(ISBLANK('[1]Class I-IA'!P503),"",'[1]Class I-IA'!P503)</f>
        <v>NON209426</v>
      </c>
      <c r="E504" s="4" t="str">
        <f>'[1]Class I-IA'!G503</f>
        <v>1318 RI-114</v>
      </c>
      <c r="F504" s="4" t="str">
        <f>'[1]Class I-IA'!I503</f>
        <v>Portsmouth</v>
      </c>
      <c r="G504" s="4" t="str">
        <f>'[1]Class I-IA'!J503</f>
        <v>RI</v>
      </c>
      <c r="H504" s="4" t="str">
        <f>'[1]Class I-IA'!L503</f>
        <v>Standard Solar, Inc</v>
      </c>
      <c r="I504" s="6">
        <f>'[1]Class I-IA'!N503</f>
        <v>2.4750000000000001</v>
      </c>
      <c r="J504" s="4" t="str">
        <f>'[1]Class I-IA'!M503</f>
        <v>Solar Photovoltaic</v>
      </c>
      <c r="K504" s="4" t="str">
        <f>'[1]Class I-IA'!X503</f>
        <v>Yes</v>
      </c>
      <c r="L504" s="4" t="str">
        <f>'[1]Class I-IA'!Y503</f>
        <v>Yes</v>
      </c>
      <c r="M504" s="4" t="str">
        <f>'[1]Class I-IA'!Z503</f>
        <v>No</v>
      </c>
    </row>
    <row r="505" spans="1:13" x14ac:dyDescent="0.3">
      <c r="A505" s="4" t="str">
        <f>'[1]Class I-IA'!A504</f>
        <v>2024-00215</v>
      </c>
      <c r="B505" s="4" t="str">
        <f>'[1]Class I-IA'!B504</f>
        <v>Approved</v>
      </c>
      <c r="C505" s="5">
        <f>IF(ISBLANK('[1]Class I-IA'!F504),"NA",'[1]Class I-IA'!F504)</f>
        <v>45554</v>
      </c>
      <c r="D505" s="4" t="str">
        <f>IF(ISBLANK('[1]Class I-IA'!P504),"",'[1]Class I-IA'!P504)</f>
        <v>NON209440</v>
      </c>
      <c r="E505" s="4" t="str">
        <f>'[1]Class I-IA'!G504</f>
        <v>249 RI-114</v>
      </c>
      <c r="F505" s="4" t="str">
        <f>'[1]Class I-IA'!I504</f>
        <v>Portsmouth</v>
      </c>
      <c r="G505" s="4" t="str">
        <f>'[1]Class I-IA'!J504</f>
        <v>RI</v>
      </c>
      <c r="H505" s="4" t="str">
        <f>'[1]Class I-IA'!L504</f>
        <v>Standard Solar, Inc</v>
      </c>
      <c r="I505" s="6">
        <f>'[1]Class I-IA'!N504</f>
        <v>2.4750000000000001</v>
      </c>
      <c r="J505" s="4" t="str">
        <f>'[1]Class I-IA'!M504</f>
        <v>Solar Photovoltaic</v>
      </c>
      <c r="K505" s="4" t="str">
        <f>'[1]Class I-IA'!X504</f>
        <v>Yes</v>
      </c>
      <c r="L505" s="4" t="str">
        <f>'[1]Class I-IA'!Y504</f>
        <v>Yes</v>
      </c>
      <c r="M505" s="4" t="str">
        <f>'[1]Class I-IA'!Z504</f>
        <v>No</v>
      </c>
    </row>
    <row r="506" spans="1:13" x14ac:dyDescent="0.3">
      <c r="A506" s="4" t="str">
        <f>'[1]Class I-IA'!A505</f>
        <v>2024-00251</v>
      </c>
      <c r="B506" s="4" t="str">
        <f>'[1]Class I-IA'!B505</f>
        <v>Revoked</v>
      </c>
      <c r="C506" s="5">
        <f>IF(ISBLANK('[1]Class I-IA'!F505),"NA",'[1]Class I-IA'!F505)</f>
        <v>45554</v>
      </c>
      <c r="D506" s="4" t="str">
        <f>IF(ISBLANK('[1]Class I-IA'!P505),"",'[1]Class I-IA'!P505)</f>
        <v>NON211297</v>
      </c>
      <c r="E506" s="4" t="str">
        <f>'[1]Class I-IA'!G505</f>
        <v>Holden Solar LLC</v>
      </c>
      <c r="F506" s="4" t="str">
        <f>'[1]Class I-IA'!I505</f>
        <v>Holden</v>
      </c>
      <c r="G506" s="4" t="str">
        <f>'[1]Class I-IA'!J505</f>
        <v>ME</v>
      </c>
      <c r="H506" s="4" t="str">
        <f>'[1]Class I-IA'!L505</f>
        <v>Nexamp, Inc</v>
      </c>
      <c r="I506" s="6">
        <f>'[1]Class I-IA'!N505</f>
        <v>2.375</v>
      </c>
      <c r="J506" s="4" t="str">
        <f>'[1]Class I-IA'!M505</f>
        <v>Solar Photovoltaic</v>
      </c>
      <c r="K506" s="4" t="str">
        <f>'[1]Class I-IA'!X505</f>
        <v>Yes</v>
      </c>
      <c r="L506" s="4" t="str">
        <f>'[1]Class I-IA'!Y505</f>
        <v>Yes</v>
      </c>
      <c r="M506" s="4" t="str">
        <f>'[1]Class I-IA'!Z505</f>
        <v>No</v>
      </c>
    </row>
    <row r="507" spans="1:13" x14ac:dyDescent="0.3">
      <c r="A507" s="4" t="str">
        <f>'[1]Class I-IA'!A506</f>
        <v>2020-00327</v>
      </c>
      <c r="B507" s="4" t="str">
        <f>'[1]Class I-IA'!B506</f>
        <v>Approved</v>
      </c>
      <c r="C507" s="5">
        <f>IF(ISBLANK('[1]Class I-IA'!F506),"NA",'[1]Class I-IA'!F506)</f>
        <v>45554</v>
      </c>
      <c r="D507" s="4" t="str">
        <f>IF(ISBLANK('[1]Class I-IA'!P506),"",'[1]Class I-IA'!P506)</f>
        <v>MSS75040</v>
      </c>
      <c r="E507" s="4" t="str">
        <f>'[1]Class I-IA'!G506</f>
        <v>Kieve Wavus Education Inc</v>
      </c>
      <c r="F507" s="4" t="str">
        <f>'[1]Class I-IA'!I506</f>
        <v>Jefferson</v>
      </c>
      <c r="G507" s="4" t="str">
        <f>'[1]Class I-IA'!J506</f>
        <v>ME</v>
      </c>
      <c r="H507" s="4" t="str">
        <f>'[1]Class I-IA'!L506</f>
        <v>Central Maine Power Company</v>
      </c>
      <c r="I507" s="6">
        <f>'[1]Class I-IA'!N506</f>
        <v>0.104</v>
      </c>
      <c r="J507" s="4" t="str">
        <f>'[1]Class I-IA'!M506</f>
        <v>Solar Photovoltaic</v>
      </c>
      <c r="K507" s="4" t="str">
        <f>'[1]Class I-IA'!X506</f>
        <v>Yes</v>
      </c>
      <c r="L507" s="4" t="str">
        <f>'[1]Class I-IA'!Y506</f>
        <v>Yes</v>
      </c>
      <c r="M507" s="4" t="str">
        <f>'[1]Class I-IA'!Z506</f>
        <v>No</v>
      </c>
    </row>
    <row r="508" spans="1:13" x14ac:dyDescent="0.3">
      <c r="A508" s="4" t="str">
        <f>'[1]Class I-IA'!A507</f>
        <v>2020-00327</v>
      </c>
      <c r="B508" s="4" t="str">
        <f>'[1]Class I-IA'!B507</f>
        <v>Approved</v>
      </c>
      <c r="C508" s="5">
        <f>IF(ISBLANK('[1]Class I-IA'!F507),"NA",'[1]Class I-IA'!F507)</f>
        <v>45554</v>
      </c>
      <c r="D508" s="4" t="str">
        <f>IF(ISBLANK('[1]Class I-IA'!P507),"",'[1]Class I-IA'!P507)</f>
        <v>MSS75185</v>
      </c>
      <c r="E508" s="4" t="str">
        <f>'[1]Class I-IA'!G507</f>
        <v>Bartlett Woods North</v>
      </c>
      <c r="F508" s="4" t="str">
        <f>'[1]Class I-IA'!I507</f>
        <v>Rockland</v>
      </c>
      <c r="G508" s="4" t="str">
        <f>'[1]Class I-IA'!J507</f>
        <v>ME</v>
      </c>
      <c r="H508" s="4" t="str">
        <f>'[1]Class I-IA'!L507</f>
        <v>Central Maine Power Company</v>
      </c>
      <c r="I508" s="6">
        <f>'[1]Class I-IA'!N507</f>
        <v>4.5999999999999999E-2</v>
      </c>
      <c r="J508" s="4" t="str">
        <f>'[1]Class I-IA'!M507</f>
        <v>Solar Photovoltaic</v>
      </c>
      <c r="K508" s="4" t="str">
        <f>'[1]Class I-IA'!X507</f>
        <v>Yes</v>
      </c>
      <c r="L508" s="4" t="str">
        <f>'[1]Class I-IA'!Y507</f>
        <v>Yes</v>
      </c>
      <c r="M508" s="4" t="str">
        <f>'[1]Class I-IA'!Z507</f>
        <v>No</v>
      </c>
    </row>
    <row r="509" spans="1:13" x14ac:dyDescent="0.3">
      <c r="A509" s="4" t="str">
        <f>'[1]Class I-IA'!A508</f>
        <v>2020-00327</v>
      </c>
      <c r="B509" s="4" t="str">
        <f>'[1]Class I-IA'!B508</f>
        <v>Approved</v>
      </c>
      <c r="C509" s="5">
        <f>IF(ISBLANK('[1]Class I-IA'!F508),"NA",'[1]Class I-IA'!F508)</f>
        <v>45554</v>
      </c>
      <c r="D509" s="4" t="str">
        <f>IF(ISBLANK('[1]Class I-IA'!P508),"",'[1]Class I-IA'!P508)</f>
        <v>MSS75186</v>
      </c>
      <c r="E509" s="4" t="str">
        <f>'[1]Class I-IA'!G508</f>
        <v>Bartlett Woods South</v>
      </c>
      <c r="F509" s="4" t="str">
        <f>'[1]Class I-IA'!I508</f>
        <v>Rockland</v>
      </c>
      <c r="G509" s="4" t="str">
        <f>'[1]Class I-IA'!J508</f>
        <v>ME</v>
      </c>
      <c r="H509" s="4" t="str">
        <f>'[1]Class I-IA'!L508</f>
        <v>Central Maine Power Company</v>
      </c>
      <c r="I509" s="6">
        <f>'[1]Class I-IA'!N508</f>
        <v>5.7000000000000002E-2</v>
      </c>
      <c r="J509" s="4" t="str">
        <f>'[1]Class I-IA'!M508</f>
        <v>Solar Photovoltaic</v>
      </c>
      <c r="K509" s="4" t="str">
        <f>'[1]Class I-IA'!X508</f>
        <v>Yes</v>
      </c>
      <c r="L509" s="4" t="str">
        <f>'[1]Class I-IA'!Y508</f>
        <v>Yes</v>
      </c>
      <c r="M509" s="4" t="str">
        <f>'[1]Class I-IA'!Z508</f>
        <v>No</v>
      </c>
    </row>
    <row r="510" spans="1:13" x14ac:dyDescent="0.3">
      <c r="A510" s="4" t="str">
        <f>'[1]Class I-IA'!A509</f>
        <v>2020-00327</v>
      </c>
      <c r="B510" s="4" t="str">
        <f>'[1]Class I-IA'!B509</f>
        <v>Withdrawn</v>
      </c>
      <c r="C510" s="5" t="str">
        <f>IF(ISBLANK('[1]Class I-IA'!F509),"NA",'[1]Class I-IA'!F509)</f>
        <v>NA</v>
      </c>
      <c r="D510" s="4" t="str">
        <f>IF(ISBLANK('[1]Class I-IA'!P509),"",'[1]Class I-IA'!P509)</f>
        <v>MSS74993</v>
      </c>
      <c r="E510" s="4" t="str">
        <f>'[1]Class I-IA'!G509</f>
        <v>Brookfield White Pine Hydro (North Gorham)</v>
      </c>
      <c r="F510" s="4" t="str">
        <f>'[1]Class I-IA'!I509</f>
        <v>Gorham</v>
      </c>
      <c r="G510" s="4" t="str">
        <f>'[1]Class I-IA'!J509</f>
        <v>ME</v>
      </c>
      <c r="H510" s="4" t="str">
        <f>'[1]Class I-IA'!L509</f>
        <v>Central Maine Power Company</v>
      </c>
      <c r="I510" s="6">
        <f>'[1]Class I-IA'!N509</f>
        <v>2.25</v>
      </c>
      <c r="J510" s="4" t="str">
        <f>'[1]Class I-IA'!M509</f>
        <v>Hydroelectric</v>
      </c>
      <c r="K510" s="4" t="str">
        <f>'[1]Class I-IA'!X509</f>
        <v>Yes</v>
      </c>
      <c r="L510" s="4" t="str">
        <f>'[1]Class I-IA'!Y509</f>
        <v>Yes</v>
      </c>
      <c r="M510" s="4" t="str">
        <f>'[1]Class I-IA'!Z509</f>
        <v>No</v>
      </c>
    </row>
    <row r="511" spans="1:13" x14ac:dyDescent="0.3">
      <c r="A511" s="4" t="str">
        <f>'[1]Class I-IA'!A510</f>
        <v>2024-00259</v>
      </c>
      <c r="B511" s="4" t="str">
        <f>'[1]Class I-IA'!B510</f>
        <v>Approved</v>
      </c>
      <c r="C511" s="5">
        <f>IF(ISBLANK('[1]Class I-IA'!F510),"NA",'[1]Class I-IA'!F510)</f>
        <v>45600</v>
      </c>
      <c r="D511" s="4" t="str">
        <f>IF(ISBLANK('[1]Class I-IA'!P510),"",'[1]Class I-IA'!P510)</f>
        <v>NON194262</v>
      </c>
      <c r="E511" s="4" t="str">
        <f>'[1]Class I-IA'!G510</f>
        <v>Hasson</v>
      </c>
      <c r="F511" s="4" t="str">
        <f>'[1]Class I-IA'!I510</f>
        <v>Porter</v>
      </c>
      <c r="G511" s="4" t="str">
        <f>'[1]Class I-IA'!J510</f>
        <v>ME</v>
      </c>
      <c r="H511" s="4" t="str">
        <f>'[1]Class I-IA'!L510</f>
        <v>Sunnova Energy Inc</v>
      </c>
      <c r="I511" s="6">
        <f>'[1]Class I-IA'!N510</f>
        <v>7.0000000000000001E-3</v>
      </c>
      <c r="J511" s="4" t="str">
        <f>'[1]Class I-IA'!M510</f>
        <v>Solar Photovoltaic</v>
      </c>
      <c r="K511" s="4" t="str">
        <f>'[1]Class I-IA'!X510</f>
        <v>Yes</v>
      </c>
      <c r="L511" s="4" t="str">
        <f>'[1]Class I-IA'!Y510</f>
        <v>Yes</v>
      </c>
      <c r="M511" s="4" t="str">
        <f>'[1]Class I-IA'!Z510</f>
        <v>No</v>
      </c>
    </row>
    <row r="512" spans="1:13" x14ac:dyDescent="0.3">
      <c r="A512" s="4" t="str">
        <f>'[1]Class I-IA'!A511</f>
        <v>2024-00265</v>
      </c>
      <c r="B512" s="4" t="str">
        <f>'[1]Class I-IA'!B511</f>
        <v>Approved</v>
      </c>
      <c r="C512" s="5">
        <f>IF(ISBLANK('[1]Class I-IA'!F511),"NA",'[1]Class I-IA'!F511)</f>
        <v>45600</v>
      </c>
      <c r="D512" s="4" t="str">
        <f>IF(ISBLANK('[1]Class I-IA'!P511),"",'[1]Class I-IA'!P511)</f>
        <v>NON174390</v>
      </c>
      <c r="E512" s="4" t="str">
        <f>'[1]Class I-IA'!G511</f>
        <v>83 Airport Road</v>
      </c>
      <c r="F512" s="4" t="str">
        <f>'[1]Class I-IA'!I511</f>
        <v>Sanford</v>
      </c>
      <c r="G512" s="4" t="str">
        <f>'[1]Class I-IA'!J511</f>
        <v>ME</v>
      </c>
      <c r="H512" s="4" t="str">
        <f>'[1]Class I-IA'!L511</f>
        <v>Novel Energy Solutions</v>
      </c>
      <c r="I512" s="6">
        <f>'[1]Class I-IA'!N511</f>
        <v>4.9980000000000002</v>
      </c>
      <c r="J512" s="4" t="str">
        <f>'[1]Class I-IA'!M511</f>
        <v>Solar Photovoltaic</v>
      </c>
      <c r="K512" s="4" t="str">
        <f>'[1]Class I-IA'!X511</f>
        <v>Yes</v>
      </c>
      <c r="L512" s="4" t="str">
        <f>'[1]Class I-IA'!Y511</f>
        <v>Yes</v>
      </c>
      <c r="M512" s="4" t="str">
        <f>'[1]Class I-IA'!Z511</f>
        <v>No</v>
      </c>
    </row>
    <row r="513" spans="1:13" x14ac:dyDescent="0.3">
      <c r="A513" s="4" t="str">
        <f>'[1]Class I-IA'!A512</f>
        <v>2022-00047</v>
      </c>
      <c r="B513" s="4" t="str">
        <f>'[1]Class I-IA'!B512</f>
        <v>Approved</v>
      </c>
      <c r="C513" s="5">
        <f>IF(ISBLANK('[1]Class I-IA'!F512),"NA",'[1]Class I-IA'!F512)</f>
        <v>45608</v>
      </c>
      <c r="D513" s="4" t="str">
        <f>IF(ISBLANK('[1]Class I-IA'!P512),"",'[1]Class I-IA'!P512)</f>
        <v>MSS75120</v>
      </c>
      <c r="E513" s="4" t="str">
        <f>'[1]Class I-IA'!G512</f>
        <v>Chester A</v>
      </c>
      <c r="F513" s="4" t="str">
        <f>'[1]Class I-IA'!I512</f>
        <v>Chester</v>
      </c>
      <c r="G513" s="4" t="str">
        <f>'[1]Class I-IA'!J512</f>
        <v>ME</v>
      </c>
      <c r="H513" s="4" t="str">
        <f>'[1]Class I-IA'!L512</f>
        <v>Versant Power</v>
      </c>
      <c r="I513" s="6">
        <f>'[1]Class I-IA'!N512</f>
        <v>3.25</v>
      </c>
      <c r="J513" s="4" t="str">
        <f>'[1]Class I-IA'!M512</f>
        <v>Solar Photovoltaic</v>
      </c>
      <c r="K513" s="4" t="str">
        <f>'[1]Class I-IA'!X512</f>
        <v>Yes</v>
      </c>
      <c r="L513" s="4" t="str">
        <f>'[1]Class I-IA'!Y512</f>
        <v>Yes</v>
      </c>
      <c r="M513" s="4" t="str">
        <f>'[1]Class I-IA'!Z512</f>
        <v>No</v>
      </c>
    </row>
    <row r="514" spans="1:13" x14ac:dyDescent="0.3">
      <c r="A514" s="4" t="str">
        <f>'[1]Class I-IA'!A513</f>
        <v>2024-00269</v>
      </c>
      <c r="B514" s="4" t="str">
        <f>'[1]Class I-IA'!B513</f>
        <v>Approved</v>
      </c>
      <c r="C514" s="5">
        <f>IF(ISBLANK('[1]Class I-IA'!F513),"NA",'[1]Class I-IA'!F513)</f>
        <v>45600</v>
      </c>
      <c r="D514" s="4" t="str">
        <f>IF(ISBLANK('[1]Class I-IA'!P513),"",'[1]Class I-IA'!P513)</f>
        <v>IMP196746</v>
      </c>
      <c r="E514" s="4" t="str">
        <f>'[1]Class I-IA'!G513</f>
        <v>Hecate Energy Albany 2</v>
      </c>
      <c r="F514" s="4" t="str">
        <f>'[1]Class I-IA'!I513</f>
        <v>Ravena</v>
      </c>
      <c r="G514" s="4" t="str">
        <f>'[1]Class I-IA'!J513</f>
        <v>NY</v>
      </c>
      <c r="H514" s="4" t="str">
        <f>'[1]Class I-IA'!L513</f>
        <v>Greenbacker Renewable Energy Company</v>
      </c>
      <c r="I514" s="6">
        <f>'[1]Class I-IA'!N513</f>
        <v>19.989999999999998</v>
      </c>
      <c r="J514" s="4" t="str">
        <f>'[1]Class I-IA'!M513</f>
        <v>Solar Photovoltaic</v>
      </c>
      <c r="K514" s="4" t="str">
        <f>'[1]Class I-IA'!X513</f>
        <v>Yes</v>
      </c>
      <c r="L514" s="4" t="str">
        <f>'[1]Class I-IA'!Y513</f>
        <v>Yes</v>
      </c>
      <c r="M514" s="4" t="str">
        <f>'[1]Class I-IA'!Z513</f>
        <v>No</v>
      </c>
    </row>
    <row r="515" spans="1:13" x14ac:dyDescent="0.3">
      <c r="A515" s="4" t="str">
        <f>'[1]Class I-IA'!A514</f>
        <v>2024-00271</v>
      </c>
      <c r="B515" s="4" t="str">
        <f>'[1]Class I-IA'!B514</f>
        <v>Withdrawn</v>
      </c>
      <c r="C515" s="5" t="str">
        <f>IF(ISBLANK('[1]Class I-IA'!F514),"NA",'[1]Class I-IA'!F514)</f>
        <v>NA</v>
      </c>
      <c r="D515" s="4" t="str">
        <f>IF(ISBLANK('[1]Class I-IA'!P514),"",'[1]Class I-IA'!P514)</f>
        <v>NON208847</v>
      </c>
      <c r="E515" s="4" t="str">
        <f>'[1]Class I-IA'!G514</f>
        <v>Rangeley</v>
      </c>
      <c r="F515" s="4" t="str">
        <f>'[1]Class I-IA'!I514</f>
        <v>Rangeley</v>
      </c>
      <c r="G515" s="4" t="str">
        <f>'[1]Class I-IA'!J514</f>
        <v>ME</v>
      </c>
      <c r="H515" s="4" t="str">
        <f>'[1]Class I-IA'!L514</f>
        <v>Nautilus Solar Solutions LLC</v>
      </c>
      <c r="I515" s="6">
        <f>'[1]Class I-IA'!N514</f>
        <v>2.9849999999999999</v>
      </c>
      <c r="J515" s="4" t="str">
        <f>'[1]Class I-IA'!M514</f>
        <v>Solar Photovoltaic</v>
      </c>
      <c r="K515" s="4" t="str">
        <f>'[1]Class I-IA'!X514</f>
        <v>Yes</v>
      </c>
      <c r="L515" s="4" t="str">
        <f>'[1]Class I-IA'!Y514</f>
        <v>Yes</v>
      </c>
      <c r="M515" s="4" t="str">
        <f>'[1]Class I-IA'!Z514</f>
        <v>No</v>
      </c>
    </row>
    <row r="516" spans="1:13" x14ac:dyDescent="0.3">
      <c r="A516" s="4" t="str">
        <f>'[1]Class I-IA'!A515</f>
        <v>2020-00327</v>
      </c>
      <c r="B516" s="4" t="str">
        <f>'[1]Class I-IA'!B515</f>
        <v>Approved</v>
      </c>
      <c r="C516" s="5">
        <f>IF(ISBLANK('[1]Class I-IA'!F515),"NA",'[1]Class I-IA'!F515)</f>
        <v>45608</v>
      </c>
      <c r="D516" s="4" t="str">
        <f>IF(ISBLANK('[1]Class I-IA'!P515),"",'[1]Class I-IA'!P515)</f>
        <v>MSS75183</v>
      </c>
      <c r="E516" s="4" t="str">
        <f>'[1]Class I-IA'!G515</f>
        <v>Winslow PV LLC</v>
      </c>
      <c r="F516" s="4" t="str">
        <f>'[1]Class I-IA'!I515</f>
        <v>Winslow</v>
      </c>
      <c r="G516" s="4" t="str">
        <f>'[1]Class I-IA'!J515</f>
        <v>ME</v>
      </c>
      <c r="H516" s="4" t="str">
        <f>'[1]Class I-IA'!L515</f>
        <v>Central Maine Power Company</v>
      </c>
      <c r="I516" s="6">
        <f>'[1]Class I-IA'!N515</f>
        <v>4.125</v>
      </c>
      <c r="J516" s="4" t="str">
        <f>'[1]Class I-IA'!M515</f>
        <v>Solar Photovoltaic</v>
      </c>
      <c r="K516" s="4" t="str">
        <f>'[1]Class I-IA'!X515</f>
        <v>Yes</v>
      </c>
      <c r="L516" s="4" t="str">
        <f>'[1]Class I-IA'!Y515</f>
        <v>Yes</v>
      </c>
      <c r="M516" s="4" t="str">
        <f>'[1]Class I-IA'!Z515</f>
        <v>No</v>
      </c>
    </row>
    <row r="517" spans="1:13" x14ac:dyDescent="0.3">
      <c r="A517" s="4" t="str">
        <f>'[1]Class I-IA'!A516</f>
        <v>2022-00047</v>
      </c>
      <c r="B517" s="4" t="str">
        <f>'[1]Class I-IA'!B516</f>
        <v>Approved</v>
      </c>
      <c r="C517" s="5">
        <f>IF(ISBLANK('[1]Class I-IA'!F516),"NA",'[1]Class I-IA'!F516)</f>
        <v>45608</v>
      </c>
      <c r="D517" s="4" t="str">
        <f>IF(ISBLANK('[1]Class I-IA'!P516),"",'[1]Class I-IA'!P516)</f>
        <v>MSS75129</v>
      </c>
      <c r="E517" s="4" t="str">
        <f>'[1]Class I-IA'!G516</f>
        <v>Casco Brewer Solar LLC</v>
      </c>
      <c r="F517" s="4" t="str">
        <f>'[1]Class I-IA'!I516</f>
        <v>Brewer</v>
      </c>
      <c r="G517" s="4" t="str">
        <f>'[1]Class I-IA'!J516</f>
        <v>ME</v>
      </c>
      <c r="H517" s="4" t="str">
        <f>'[1]Class I-IA'!L516</f>
        <v>Versant Power</v>
      </c>
      <c r="I517" s="6">
        <f>'[1]Class I-IA'!N516</f>
        <v>4.99</v>
      </c>
      <c r="J517" s="4" t="str">
        <f>'[1]Class I-IA'!M516</f>
        <v>Solar Photovoltaic</v>
      </c>
      <c r="K517" s="4" t="str">
        <f>'[1]Class I-IA'!X516</f>
        <v>Yes</v>
      </c>
      <c r="L517" s="4" t="str">
        <f>'[1]Class I-IA'!Y516</f>
        <v>Yes</v>
      </c>
      <c r="M517" s="4" t="str">
        <f>'[1]Class I-IA'!Z516</f>
        <v>No</v>
      </c>
    </row>
    <row r="518" spans="1:13" x14ac:dyDescent="0.3">
      <c r="A518" s="4" t="str">
        <f>'[1]Class I-IA'!A517</f>
        <v>2024-00280</v>
      </c>
      <c r="B518" s="4" t="str">
        <f>'[1]Class I-IA'!B517</f>
        <v>Approved</v>
      </c>
      <c r="C518" s="5">
        <f>IF(ISBLANK('[1]Class I-IA'!F517),"NA",'[1]Class I-IA'!F517)</f>
        <v>45637</v>
      </c>
      <c r="D518" s="4" t="str">
        <f>IF(ISBLANK('[1]Class I-IA'!P517),"",'[1]Class I-IA'!P517)</f>
        <v>IMP212585</v>
      </c>
      <c r="E518" s="4" t="str">
        <f>'[1]Class I-IA'!G517</f>
        <v>Neweg</v>
      </c>
      <c r="F518" s="4" t="str">
        <f>'[1]Class I-IA'!I517</f>
        <v>Springdale</v>
      </c>
      <c r="G518" s="4" t="str">
        <f>'[1]Class I-IA'!J517</f>
        <v>NB</v>
      </c>
      <c r="H518" s="4" t="str">
        <f>'[1]Class I-IA'!L517</f>
        <v>New Brunswick Energy Marketing Corporation</v>
      </c>
      <c r="I518" s="6">
        <f>'[1]Class I-IA'!N517</f>
        <v>25.2</v>
      </c>
      <c r="J518" s="4" t="str">
        <f>'[1]Class I-IA'!M517</f>
        <v>Wind</v>
      </c>
      <c r="K518" s="4" t="str">
        <f>'[1]Class I-IA'!X517</f>
        <v>Yes</v>
      </c>
      <c r="L518" s="4" t="str">
        <f>'[1]Class I-IA'!Y517</f>
        <v>Yes</v>
      </c>
      <c r="M518" s="4" t="str">
        <f>'[1]Class I-IA'!Z517</f>
        <v>No</v>
      </c>
    </row>
    <row r="519" spans="1:13" x14ac:dyDescent="0.3">
      <c r="A519" s="4" t="str">
        <f>'[1]Class I-IA'!A518</f>
        <v>2024-00286</v>
      </c>
      <c r="B519" s="4" t="str">
        <f>'[1]Class I-IA'!B518</f>
        <v>Withdrawn</v>
      </c>
      <c r="C519" s="5" t="str">
        <f>IF(ISBLANK('[1]Class I-IA'!F518),"NA",'[1]Class I-IA'!F518)</f>
        <v>NA</v>
      </c>
      <c r="D519" s="4" t="str">
        <f>IF(ISBLANK('[1]Class I-IA'!P518),"",'[1]Class I-IA'!P518)</f>
        <v>NON208267</v>
      </c>
      <c r="E519" s="4" t="str">
        <f>'[1]Class I-IA'!G518</f>
        <v>Ryan Ranch</v>
      </c>
      <c r="F519" s="4" t="str">
        <f>'[1]Class I-IA'!I518</f>
        <v>Paris</v>
      </c>
      <c r="G519" s="4" t="str">
        <f>'[1]Class I-IA'!J518</f>
        <v>ME</v>
      </c>
      <c r="H519" s="4" t="str">
        <f>'[1]Class I-IA'!L518</f>
        <v>Nautilus Solar Solutions LLC</v>
      </c>
      <c r="I519" s="6">
        <f>'[1]Class I-IA'!N518</f>
        <v>3</v>
      </c>
      <c r="J519" s="4" t="str">
        <f>'[1]Class I-IA'!M518</f>
        <v>Solar Photovoltaic</v>
      </c>
      <c r="K519" s="4" t="str">
        <f>'[1]Class I-IA'!X518</f>
        <v>Yes</v>
      </c>
      <c r="L519" s="4" t="str">
        <f>'[1]Class I-IA'!Y518</f>
        <v>Yes</v>
      </c>
      <c r="M519" s="4" t="str">
        <f>'[1]Class I-IA'!Z518</f>
        <v>No</v>
      </c>
    </row>
    <row r="520" spans="1:13" x14ac:dyDescent="0.3">
      <c r="A520" s="4" t="str">
        <f>'[1]Class I-IA'!A519</f>
        <v>2024-00289</v>
      </c>
      <c r="B520" s="4" t="str">
        <f>'[1]Class I-IA'!B519</f>
        <v>Incomplete</v>
      </c>
      <c r="C520" s="5" t="str">
        <f>IF(ISBLANK('[1]Class I-IA'!F519),"NA",'[1]Class I-IA'!F519)</f>
        <v>NA</v>
      </c>
      <c r="D520" s="4" t="str">
        <f>IF(ISBLANK('[1]Class I-IA'!P519),"",'[1]Class I-IA'!P519)</f>
        <v/>
      </c>
      <c r="E520" s="4" t="str">
        <f>'[1]Class I-IA'!G519</f>
        <v>NERET</v>
      </c>
      <c r="F520" s="4" t="str">
        <f>'[1]Class I-IA'!I519</f>
        <v>East Millinocket</v>
      </c>
      <c r="G520" s="4" t="str">
        <f>'[1]Class I-IA'!J519</f>
        <v>ME</v>
      </c>
      <c r="H520" s="4" t="str">
        <f>'[1]Class I-IA'!L519</f>
        <v>Northeast Renewable Energies and Technologies Corp</v>
      </c>
      <c r="I520" s="6">
        <f>'[1]Class I-IA'!N519</f>
        <v>100</v>
      </c>
      <c r="J520" s="4" t="str">
        <f>'[1]Class I-IA'!M519</f>
        <v>Biomass</v>
      </c>
      <c r="K520" s="4" t="str">
        <f>'[1]Class I-IA'!X519</f>
        <v>Yes</v>
      </c>
      <c r="L520" s="4" t="str">
        <f>'[1]Class I-IA'!Y519</f>
        <v>Yes</v>
      </c>
      <c r="M520" s="4" t="str">
        <f>'[1]Class I-IA'!Z519</f>
        <v>No</v>
      </c>
    </row>
    <row r="521" spans="1:13" x14ac:dyDescent="0.3">
      <c r="A521" s="4" t="str">
        <f>'[1]Class I-IA'!A520</f>
        <v>2022-00047</v>
      </c>
      <c r="B521" s="4" t="str">
        <f>'[1]Class I-IA'!B520</f>
        <v>Approved</v>
      </c>
      <c r="C521" s="5">
        <f>IF(ISBLANK('[1]Class I-IA'!F520),"NA",'[1]Class I-IA'!F520)</f>
        <v>45608</v>
      </c>
      <c r="D521" s="4" t="str">
        <f>IF(ISBLANK('[1]Class I-IA'!P520),"",'[1]Class I-IA'!P520)</f>
        <v>MSS75177</v>
      </c>
      <c r="E521" s="4" t="str">
        <f>'[1]Class I-IA'!G520</f>
        <v>Ellsworth ME 1 Solar</v>
      </c>
      <c r="F521" s="4" t="str">
        <f>'[1]Class I-IA'!I520</f>
        <v>Ellsworth</v>
      </c>
      <c r="G521" s="4" t="str">
        <f>'[1]Class I-IA'!J520</f>
        <v>ME</v>
      </c>
      <c r="H521" s="4" t="str">
        <f>'[1]Class I-IA'!L520</f>
        <v>Versant Power</v>
      </c>
      <c r="I521" s="6">
        <f>'[1]Class I-IA'!N520</f>
        <v>4.875</v>
      </c>
      <c r="J521" s="4" t="str">
        <f>'[1]Class I-IA'!M520</f>
        <v>Solar Photovoltaic</v>
      </c>
      <c r="K521" s="4" t="str">
        <f>'[1]Class I-IA'!X520</f>
        <v>Yes</v>
      </c>
      <c r="L521" s="4" t="str">
        <f>'[1]Class I-IA'!Y520</f>
        <v>Yes</v>
      </c>
      <c r="M521" s="4" t="str">
        <f>'[1]Class I-IA'!Z520</f>
        <v>No</v>
      </c>
    </row>
    <row r="522" spans="1:13" x14ac:dyDescent="0.3">
      <c r="A522" s="4" t="str">
        <f>'[1]Class I-IA'!A521</f>
        <v>2022-00047</v>
      </c>
      <c r="B522" s="4" t="str">
        <f>'[1]Class I-IA'!B521</f>
        <v>Approved</v>
      </c>
      <c r="C522" s="5">
        <f>IF(ISBLANK('[1]Class I-IA'!F521),"NA",'[1]Class I-IA'!F521)</f>
        <v>45608</v>
      </c>
      <c r="D522" s="4" t="str">
        <f>IF(ISBLANK('[1]Class I-IA'!P521),"",'[1]Class I-IA'!P521)</f>
        <v>MSS75249</v>
      </c>
      <c r="E522" s="4" t="str">
        <f>'[1]Class I-IA'!G521</f>
        <v>Bangor ME 1</v>
      </c>
      <c r="F522" s="4" t="str">
        <f>'[1]Class I-IA'!I521</f>
        <v>Bangor</v>
      </c>
      <c r="G522" s="4" t="str">
        <f>'[1]Class I-IA'!J521</f>
        <v>ME</v>
      </c>
      <c r="H522" s="4" t="str">
        <f>'[1]Class I-IA'!L521</f>
        <v>Versant Power</v>
      </c>
      <c r="I522" s="6">
        <f>'[1]Class I-IA'!N521</f>
        <v>4.88</v>
      </c>
      <c r="J522" s="4" t="str">
        <f>'[1]Class I-IA'!M521</f>
        <v>Solar Photovoltaic</v>
      </c>
      <c r="K522" s="4" t="str">
        <f>'[1]Class I-IA'!X521</f>
        <v>Yes</v>
      </c>
      <c r="L522" s="4" t="str">
        <f>'[1]Class I-IA'!Y521</f>
        <v>Yes</v>
      </c>
      <c r="M522" s="4" t="str">
        <f>'[1]Class I-IA'!Z521</f>
        <v>No</v>
      </c>
    </row>
    <row r="523" spans="1:13" x14ac:dyDescent="0.3">
      <c r="A523" s="4" t="str">
        <f>'[1]Class I-IA'!A522</f>
        <v>2024-00295</v>
      </c>
      <c r="B523" s="4" t="str">
        <f>'[1]Class I-IA'!B522</f>
        <v>Approved</v>
      </c>
      <c r="C523" s="5" t="str">
        <f>IF(ISBLANK('[1]Class I-IA'!F522),"NA",'[1]Class I-IA'!F522)</f>
        <v>NA</v>
      </c>
      <c r="D523" s="4" t="str">
        <f>IF(ISBLANK('[1]Class I-IA'!P522),"",'[1]Class I-IA'!P522)</f>
        <v>NON207367</v>
      </c>
      <c r="E523" s="4" t="str">
        <f>'[1]Class I-IA'!G522</f>
        <v>9 Violette Way</v>
      </c>
      <c r="F523" s="4" t="str">
        <f>'[1]Class I-IA'!I522</f>
        <v>Manchester</v>
      </c>
      <c r="G523" s="4" t="str">
        <f>'[1]Class I-IA'!J522</f>
        <v>ME</v>
      </c>
      <c r="H523" s="4" t="str">
        <f>'[1]Class I-IA'!L522</f>
        <v>Roots Clean Energy</v>
      </c>
      <c r="I523" s="6">
        <f>'[1]Class I-IA'!N522</f>
        <v>1.8599999999999998E-2</v>
      </c>
      <c r="J523" s="4" t="str">
        <f>'[1]Class I-IA'!M522</f>
        <v>Solar Photovoltaic</v>
      </c>
      <c r="K523" s="4" t="str">
        <f>'[1]Class I-IA'!X522</f>
        <v>Yes</v>
      </c>
      <c r="L523" s="4" t="str">
        <f>'[1]Class I-IA'!Y522</f>
        <v>Yes</v>
      </c>
      <c r="M523" s="4" t="str">
        <f>'[1]Class I-IA'!Z522</f>
        <v>No</v>
      </c>
    </row>
    <row r="524" spans="1:13" x14ac:dyDescent="0.3">
      <c r="A524" s="4" t="str">
        <f>'[1]Class I-IA'!A523</f>
        <v>2022-00047</v>
      </c>
      <c r="B524" s="4" t="str">
        <f>'[1]Class I-IA'!B523</f>
        <v>Approved</v>
      </c>
      <c r="C524" s="5">
        <f>IF(ISBLANK('[1]Class I-IA'!F523),"NA",'[1]Class I-IA'!F523)</f>
        <v>45608</v>
      </c>
      <c r="D524" s="4" t="str">
        <f>IF(ISBLANK('[1]Class I-IA'!P523),"",'[1]Class I-IA'!P523)</f>
        <v>MSS75188</v>
      </c>
      <c r="E524" s="4" t="str">
        <f>'[1]Class I-IA'!G523</f>
        <v>GIRI Cherryfield Solar</v>
      </c>
      <c r="F524" s="4" t="str">
        <f>'[1]Class I-IA'!I523</f>
        <v>Cherryfield</v>
      </c>
      <c r="G524" s="4" t="str">
        <f>'[1]Class I-IA'!J523</f>
        <v>ME</v>
      </c>
      <c r="H524" s="4" t="str">
        <f>'[1]Class I-IA'!L523</f>
        <v>Versant Power</v>
      </c>
      <c r="I524" s="6">
        <f>'[1]Class I-IA'!N523</f>
        <v>2.125</v>
      </c>
      <c r="J524" s="4" t="str">
        <f>'[1]Class I-IA'!M523</f>
        <v>Solar Photovoltaic</v>
      </c>
      <c r="K524" s="4" t="str">
        <f>'[1]Class I-IA'!X523</f>
        <v>Yes</v>
      </c>
      <c r="L524" s="4" t="str">
        <f>'[1]Class I-IA'!Y523</f>
        <v>Yes</v>
      </c>
      <c r="M524" s="4" t="str">
        <f>'[1]Class I-IA'!Z523</f>
        <v>No</v>
      </c>
    </row>
    <row r="525" spans="1:13" x14ac:dyDescent="0.3">
      <c r="A525" s="4" t="str">
        <f>'[1]Class I-IA'!A524</f>
        <v>2023-00012</v>
      </c>
      <c r="B525" s="4" t="str">
        <f>'[1]Class I-IA'!B524</f>
        <v>Approved</v>
      </c>
      <c r="C525" s="5">
        <f>IF(ISBLANK('[1]Class I-IA'!F524),"NA",'[1]Class I-IA'!F524)</f>
        <v>45691</v>
      </c>
      <c r="D525" s="4" t="str">
        <f>IF(ISBLANK('[1]Class I-IA'!P524),"",'[1]Class I-IA'!P524)</f>
        <v>Multiple</v>
      </c>
      <c r="E525" s="4" t="str">
        <f>'[1]Class I-IA'!G524</f>
        <v>Innovative Natural Resource Solutions LLC</v>
      </c>
      <c r="F525" s="4" t="str">
        <f>'[1]Class I-IA'!I524</f>
        <v>Multiple</v>
      </c>
      <c r="G525" s="4" t="str">
        <f>'[1]Class I-IA'!J524</f>
        <v>ME</v>
      </c>
      <c r="H525" s="4" t="str">
        <f>'[1]Class I-IA'!L524</f>
        <v>Maine Energy Systems Inc.</v>
      </c>
      <c r="I525" s="6" t="str">
        <f>'[1]Class I-IA'!N524</f>
        <v>NA</v>
      </c>
      <c r="J525" s="4" t="str">
        <f>'[1]Class I-IA'!M524</f>
        <v>Biomass</v>
      </c>
      <c r="K525" s="4" t="str">
        <f>'[1]Class I-IA'!X524</f>
        <v>No</v>
      </c>
      <c r="L525" s="4" t="str">
        <f>'[1]Class I-IA'!Y524</f>
        <v>No</v>
      </c>
      <c r="M525" s="4" t="str">
        <f>'[1]Class I-IA'!Z524</f>
        <v>Yes</v>
      </c>
    </row>
    <row r="526" spans="1:13" x14ac:dyDescent="0.3">
      <c r="A526" s="4" t="str">
        <f>'[1]Class I-IA'!A525</f>
        <v>2024-00298</v>
      </c>
      <c r="B526" s="4" t="str">
        <f>'[1]Class I-IA'!B525</f>
        <v>Dismissed</v>
      </c>
      <c r="C526" s="5" t="str">
        <f>IF(ISBLANK('[1]Class I-IA'!F525),"NA",'[1]Class I-IA'!F525)</f>
        <v>NA</v>
      </c>
      <c r="D526" s="4" t="str">
        <f>IF(ISBLANK('[1]Class I-IA'!P525),"",'[1]Class I-IA'!P525)</f>
        <v/>
      </c>
      <c r="E526" s="4" t="str">
        <f>'[1]Class I-IA'!G525</f>
        <v>Lebanon West Lebanon Solar 1, LLC</v>
      </c>
      <c r="F526" s="4" t="str">
        <f>'[1]Class I-IA'!I525</f>
        <v>Lebanon</v>
      </c>
      <c r="G526" s="4" t="str">
        <f>'[1]Class I-IA'!J525</f>
        <v>ME</v>
      </c>
      <c r="H526" s="4" t="str">
        <f>'[1]Class I-IA'!L525</f>
        <v>Lebanon West Lebanon Solar 1, LLC</v>
      </c>
      <c r="I526" s="6">
        <f>'[1]Class I-IA'!N525</f>
        <v>1.99</v>
      </c>
      <c r="J526" s="4" t="str">
        <f>'[1]Class I-IA'!M525</f>
        <v>Solar Photovoltaic</v>
      </c>
      <c r="K526" s="4" t="str">
        <f>'[1]Class I-IA'!X525</f>
        <v>Yes</v>
      </c>
      <c r="L526" s="4" t="str">
        <f>'[1]Class I-IA'!Y525</f>
        <v>Yes</v>
      </c>
      <c r="M526" s="4" t="str">
        <f>'[1]Class I-IA'!Z525</f>
        <v>No</v>
      </c>
    </row>
    <row r="527" spans="1:13" x14ac:dyDescent="0.3">
      <c r="A527" s="4" t="str">
        <f>'[1]Class I-IA'!A526</f>
        <v>2024-00299</v>
      </c>
      <c r="B527" s="4" t="str">
        <f>'[1]Class I-IA'!B526</f>
        <v>Dismissed</v>
      </c>
      <c r="C527" s="5" t="str">
        <f>IF(ISBLANK('[1]Class I-IA'!F526),"NA",'[1]Class I-IA'!F526)</f>
        <v>NA</v>
      </c>
      <c r="D527" s="4" t="str">
        <f>IF(ISBLANK('[1]Class I-IA'!P526),"",'[1]Class I-IA'!P526)</f>
        <v/>
      </c>
      <c r="E527" s="4" t="str">
        <f>'[1]Class I-IA'!G526</f>
        <v>Berwick Hubbard Solar 1, LLC</v>
      </c>
      <c r="F527" s="4" t="str">
        <f>'[1]Class I-IA'!I526</f>
        <v xml:space="preserve">Berwick </v>
      </c>
      <c r="G527" s="4" t="str">
        <f>'[1]Class I-IA'!J526</f>
        <v>ME</v>
      </c>
      <c r="H527" s="4" t="str">
        <f>'[1]Class I-IA'!L526</f>
        <v xml:space="preserve">Berwick Hubbard Solar 1, LLC </v>
      </c>
      <c r="I527" s="6">
        <f>'[1]Class I-IA'!N526</f>
        <v>3.45</v>
      </c>
      <c r="J527" s="4" t="str">
        <f>'[1]Class I-IA'!M526</f>
        <v>Solar Photovoltaic</v>
      </c>
      <c r="K527" s="4" t="str">
        <f>'[1]Class I-IA'!X526</f>
        <v>Yes</v>
      </c>
      <c r="L527" s="4" t="str">
        <f>'[1]Class I-IA'!Y526</f>
        <v>Yes</v>
      </c>
      <c r="M527" s="4" t="str">
        <f>'[1]Class I-IA'!Z526</f>
        <v>No</v>
      </c>
    </row>
    <row r="528" spans="1:13" x14ac:dyDescent="0.3">
      <c r="A528" s="4" t="str">
        <f>'[1]Class I-IA'!A527</f>
        <v>2020-00327</v>
      </c>
      <c r="B528" s="4" t="str">
        <f>'[1]Class I-IA'!B527</f>
        <v>Approved</v>
      </c>
      <c r="C528" s="5">
        <f>IF(ISBLANK('[1]Class I-IA'!F527),"NA",'[1]Class I-IA'!F527)</f>
        <v>45608</v>
      </c>
      <c r="D528" s="4" t="str">
        <f>IF(ISBLANK('[1]Class I-IA'!P527),"",'[1]Class I-IA'!P527)</f>
        <v>MSS75176</v>
      </c>
      <c r="E528" s="4" t="str">
        <f>'[1]Class I-IA'!G527</f>
        <v>Sabattus Solar LLC</v>
      </c>
      <c r="F528" s="4" t="str">
        <f>'[1]Class I-IA'!I527</f>
        <v>Sabattus</v>
      </c>
      <c r="G528" s="4" t="str">
        <f>'[1]Class I-IA'!J527</f>
        <v>ME</v>
      </c>
      <c r="H528" s="4" t="str">
        <f>'[1]Class I-IA'!L527</f>
        <v>Central Maine Power Company</v>
      </c>
      <c r="I528" s="6">
        <f>'[1]Class I-IA'!N527</f>
        <v>0.9</v>
      </c>
      <c r="J528" s="4" t="str">
        <f>'[1]Class I-IA'!M527</f>
        <v>Solar Photovoltaic</v>
      </c>
      <c r="K528" s="4" t="str">
        <f>'[1]Class I-IA'!X527</f>
        <v>Yes</v>
      </c>
      <c r="L528" s="4" t="str">
        <f>'[1]Class I-IA'!Y527</f>
        <v>Yes</v>
      </c>
      <c r="M528" s="4" t="str">
        <f>'[1]Class I-IA'!Z527</f>
        <v>No</v>
      </c>
    </row>
    <row r="529" spans="1:13" x14ac:dyDescent="0.3">
      <c r="A529" s="4" t="str">
        <f>'[1]Class I-IA'!A528</f>
        <v>2020-00327</v>
      </c>
      <c r="B529" s="4" t="str">
        <f>'[1]Class I-IA'!B528</f>
        <v>Approved</v>
      </c>
      <c r="C529" s="5">
        <f>IF(ISBLANK('[1]Class I-IA'!F528),"NA",'[1]Class I-IA'!F528)</f>
        <v>45608</v>
      </c>
      <c r="D529" s="4" t="str">
        <f>IF(ISBLANK('[1]Class I-IA'!P528),"",'[1]Class I-IA'!P528)</f>
        <v>MSS75261</v>
      </c>
      <c r="E529" s="4" t="str">
        <f>'[1]Class I-IA'!G528</f>
        <v>Stroudwater Apartments LP</v>
      </c>
      <c r="F529" s="4" t="str">
        <f>'[1]Class I-IA'!I528</f>
        <v>Westbrook</v>
      </c>
      <c r="G529" s="4" t="str">
        <f>'[1]Class I-IA'!J528</f>
        <v>ME</v>
      </c>
      <c r="H529" s="4" t="str">
        <f>'[1]Class I-IA'!L528</f>
        <v>Central Maine Power Company</v>
      </c>
      <c r="I529" s="6">
        <f>'[1]Class I-IA'!N528</f>
        <v>3.4000000000000002E-2</v>
      </c>
      <c r="J529" s="4" t="str">
        <f>'[1]Class I-IA'!M528</f>
        <v>Solar Photovoltaic</v>
      </c>
      <c r="K529" s="4" t="str">
        <f>'[1]Class I-IA'!X528</f>
        <v>Yes</v>
      </c>
      <c r="L529" s="4" t="str">
        <f>'[1]Class I-IA'!Y528</f>
        <v>Yes</v>
      </c>
      <c r="M529" s="4" t="str">
        <f>'[1]Class I-IA'!Z528</f>
        <v>No</v>
      </c>
    </row>
    <row r="530" spans="1:13" x14ac:dyDescent="0.3">
      <c r="A530" s="4" t="str">
        <f>'[1]Class I-IA'!A529</f>
        <v>2020-00327</v>
      </c>
      <c r="B530" s="4" t="str">
        <f>'[1]Class I-IA'!B529</f>
        <v>Approved</v>
      </c>
      <c r="C530" s="5">
        <f>IF(ISBLANK('[1]Class I-IA'!F529),"NA",'[1]Class I-IA'!F529)</f>
        <v>45608</v>
      </c>
      <c r="D530" s="4" t="str">
        <f>IF(ISBLANK('[1]Class I-IA'!P529),"",'[1]Class I-IA'!P529)</f>
        <v>MSS75226</v>
      </c>
      <c r="E530" s="4" t="str">
        <f>'[1]Class I-IA'!G529</f>
        <v>Wilton Route 2 Solar</v>
      </c>
      <c r="F530" s="4" t="str">
        <f>'[1]Class I-IA'!I529</f>
        <v>Wilton</v>
      </c>
      <c r="G530" s="4" t="str">
        <f>'[1]Class I-IA'!J529</f>
        <v>ME</v>
      </c>
      <c r="H530" s="4" t="str">
        <f>'[1]Class I-IA'!L529</f>
        <v>Central Maine Power Company</v>
      </c>
      <c r="I530" s="6">
        <f>'[1]Class I-IA'!N529</f>
        <v>0.7</v>
      </c>
      <c r="J530" s="4" t="str">
        <f>'[1]Class I-IA'!M529</f>
        <v>Solar Photovoltaic</v>
      </c>
      <c r="K530" s="4" t="str">
        <f>'[1]Class I-IA'!X529</f>
        <v>Yes</v>
      </c>
      <c r="L530" s="4" t="str">
        <f>'[1]Class I-IA'!Y529</f>
        <v>Yes</v>
      </c>
      <c r="M530" s="4" t="str">
        <f>'[1]Class I-IA'!Z529</f>
        <v>No</v>
      </c>
    </row>
    <row r="531" spans="1:13" x14ac:dyDescent="0.3">
      <c r="A531" s="4" t="str">
        <f>'[1]Class I-IA'!A530</f>
        <v>2020-00327</v>
      </c>
      <c r="B531" s="4" t="str">
        <f>'[1]Class I-IA'!B530</f>
        <v>Approved</v>
      </c>
      <c r="C531" s="5">
        <f>IF(ISBLANK('[1]Class I-IA'!F530),"NA",'[1]Class I-IA'!F530)</f>
        <v>45608</v>
      </c>
      <c r="D531" s="4" t="str">
        <f>IF(ISBLANK('[1]Class I-IA'!P530),"",'[1]Class I-IA'!P530)</f>
        <v>MSS75184</v>
      </c>
      <c r="E531" s="4" t="str">
        <f>'[1]Class I-IA'!G530</f>
        <v>ER Dairy Farm LLC</v>
      </c>
      <c r="F531" s="4" t="str">
        <f>'[1]Class I-IA'!I530</f>
        <v>Anson</v>
      </c>
      <c r="G531" s="4" t="str">
        <f>'[1]Class I-IA'!J530</f>
        <v>ME</v>
      </c>
      <c r="H531" s="4" t="str">
        <f>'[1]Class I-IA'!L530</f>
        <v>Central Maine Power Company</v>
      </c>
      <c r="I531" s="6">
        <f>'[1]Class I-IA'!N530</f>
        <v>4</v>
      </c>
      <c r="J531" s="4" t="str">
        <f>'[1]Class I-IA'!M530</f>
        <v>Solar Photovoltaic</v>
      </c>
      <c r="K531" s="4" t="str">
        <f>'[1]Class I-IA'!X530</f>
        <v>Yes</v>
      </c>
      <c r="L531" s="4" t="str">
        <f>'[1]Class I-IA'!Y530</f>
        <v>Yes</v>
      </c>
      <c r="M531" s="4" t="str">
        <f>'[1]Class I-IA'!Z530</f>
        <v>No</v>
      </c>
    </row>
    <row r="532" spans="1:13" x14ac:dyDescent="0.3">
      <c r="A532" s="4" t="str">
        <f>'[1]Class I-IA'!A531</f>
        <v>2024-00307</v>
      </c>
      <c r="B532" s="4" t="str">
        <f>'[1]Class I-IA'!B531</f>
        <v>Approved</v>
      </c>
      <c r="C532" s="5">
        <f>IF(ISBLANK('[1]Class I-IA'!F531),"NA",'[1]Class I-IA'!F531)</f>
        <v>45807</v>
      </c>
      <c r="D532" s="4" t="str">
        <f>IF(ISBLANK('[1]Class I-IA'!P531),"",'[1]Class I-IA'!P531)</f>
        <v>MSS75109</v>
      </c>
      <c r="E532" s="4" t="str">
        <f>'[1]Class I-IA'!G531</f>
        <v>Downeast Wind</v>
      </c>
      <c r="F532" s="4" t="str">
        <f>'[1]Class I-IA'!I531</f>
        <v>Columbia</v>
      </c>
      <c r="G532" s="4" t="str">
        <f>'[1]Class I-IA'!J531</f>
        <v>ME</v>
      </c>
      <c r="H532" s="4" t="str">
        <f>'[1]Class I-IA'!L531</f>
        <v>Downeast Energy LLC</v>
      </c>
      <c r="I532" s="6">
        <f>'[1]Class I-IA'!N531</f>
        <v>126</v>
      </c>
      <c r="J532" s="4" t="str">
        <f>'[1]Class I-IA'!M531</f>
        <v>Wind</v>
      </c>
      <c r="K532" s="4" t="str">
        <f>'[1]Class I-IA'!X531</f>
        <v>Yes</v>
      </c>
      <c r="L532" s="4" t="str">
        <f>'[1]Class I-IA'!Y531</f>
        <v>Yes</v>
      </c>
      <c r="M532" s="4" t="str">
        <f>'[1]Class I-IA'!Z531</f>
        <v>No</v>
      </c>
    </row>
    <row r="533" spans="1:13" x14ac:dyDescent="0.3">
      <c r="A533" s="4" t="str">
        <f>'[1]Class I-IA'!A532</f>
        <v>2024-00312</v>
      </c>
      <c r="B533" s="4" t="str">
        <f>'[1]Class I-IA'!B532</f>
        <v>Approved</v>
      </c>
      <c r="C533" s="5">
        <f>IF(ISBLANK('[1]Class I-IA'!F532),"NA",'[1]Class I-IA'!F532)</f>
        <v>45632</v>
      </c>
      <c r="D533" s="4" t="str">
        <f>IF(ISBLANK('[1]Class I-IA'!P532),"",'[1]Class I-IA'!P532)</f>
        <v>NON214035</v>
      </c>
      <c r="E533" s="4" t="str">
        <f>'[1]Class I-IA'!G532</f>
        <v>Walden Solar Maine V</v>
      </c>
      <c r="F533" s="4" t="str">
        <f>'[1]Class I-IA'!I532</f>
        <v>Leeds</v>
      </c>
      <c r="G533" s="4" t="str">
        <f>'[1]Class I-IA'!J532</f>
        <v>ME</v>
      </c>
      <c r="H533" s="4" t="str">
        <f>'[1]Class I-IA'!L532</f>
        <v>Walden Solar Maine V LLC</v>
      </c>
      <c r="I533" s="6">
        <f>'[1]Class I-IA'!N532</f>
        <v>20</v>
      </c>
      <c r="J533" s="4" t="str">
        <f>'[1]Class I-IA'!M532</f>
        <v>Solar Photovoltaic</v>
      </c>
      <c r="K533" s="4" t="str">
        <f>'[1]Class I-IA'!X532</f>
        <v>Yes</v>
      </c>
      <c r="L533" s="4" t="str">
        <f>'[1]Class I-IA'!Y532</f>
        <v>Yes</v>
      </c>
      <c r="M533" s="4" t="str">
        <f>'[1]Class I-IA'!Z532</f>
        <v>No</v>
      </c>
    </row>
    <row r="534" spans="1:13" x14ac:dyDescent="0.3">
      <c r="A534" s="4" t="str">
        <f>'[1]Class I-IA'!A533</f>
        <v>2022-00047</v>
      </c>
      <c r="B534" s="4" t="str">
        <f>'[1]Class I-IA'!B533</f>
        <v>Approved</v>
      </c>
      <c r="C534" s="5">
        <f>IF(ISBLANK('[1]Class I-IA'!F533),"NA",'[1]Class I-IA'!F533)</f>
        <v>45674</v>
      </c>
      <c r="D534" s="4" t="str">
        <f>IF(ISBLANK('[1]Class I-IA'!P533),"",'[1]Class I-IA'!P533)</f>
        <v>MSS75254</v>
      </c>
      <c r="E534" s="4" t="str">
        <f>'[1]Class I-IA'!G533</f>
        <v>REC Solar Commercial Operation</v>
      </c>
      <c r="F534" s="4" t="str">
        <f>'[1]Class I-IA'!I533</f>
        <v>Deblois</v>
      </c>
      <c r="G534" s="4" t="str">
        <f>'[1]Class I-IA'!J533</f>
        <v>ME</v>
      </c>
      <c r="H534" s="4" t="str">
        <f>'[1]Class I-IA'!L533</f>
        <v>Versant Power</v>
      </c>
      <c r="I534" s="6">
        <f>'[1]Class I-IA'!N533</f>
        <v>4.88</v>
      </c>
      <c r="J534" s="4" t="str">
        <f>'[1]Class I-IA'!M533</f>
        <v>Solar Photovoltaic</v>
      </c>
      <c r="K534" s="4" t="str">
        <f>'[1]Class I-IA'!X533</f>
        <v>Yes</v>
      </c>
      <c r="L534" s="4" t="str">
        <f>'[1]Class I-IA'!Y533</f>
        <v>Yes</v>
      </c>
      <c r="M534" s="4" t="str">
        <f>'[1]Class I-IA'!Z533</f>
        <v>No</v>
      </c>
    </row>
    <row r="535" spans="1:13" x14ac:dyDescent="0.3">
      <c r="A535" s="4" t="str">
        <f>'[1]Class I-IA'!A534</f>
        <v>2022-00047</v>
      </c>
      <c r="B535" s="4" t="str">
        <f>'[1]Class I-IA'!B534</f>
        <v>Approved</v>
      </c>
      <c r="C535" s="5">
        <f>IF(ISBLANK('[1]Class I-IA'!F534),"NA",'[1]Class I-IA'!F534)</f>
        <v>45674</v>
      </c>
      <c r="D535" s="4" t="str">
        <f>IF(ISBLANK('[1]Class I-IA'!P534),"",'[1]Class I-IA'!P534)</f>
        <v>MSS75277</v>
      </c>
      <c r="E535" s="4" t="str">
        <f>'[1]Class I-IA'!G534</f>
        <v>Brewer PV LLC</v>
      </c>
      <c r="F535" s="4" t="str">
        <f>'[1]Class I-IA'!I534</f>
        <v>Brewer</v>
      </c>
      <c r="G535" s="4" t="str">
        <f>'[1]Class I-IA'!J534</f>
        <v>ME</v>
      </c>
      <c r="H535" s="4" t="str">
        <f>'[1]Class I-IA'!L534</f>
        <v>Versant Power</v>
      </c>
      <c r="I535" s="6">
        <f>'[1]Class I-IA'!N534</f>
        <v>4.95</v>
      </c>
      <c r="J535" s="4" t="str">
        <f>'[1]Class I-IA'!M534</f>
        <v>Solar Photovoltaic</v>
      </c>
      <c r="K535" s="4" t="str">
        <f>'[1]Class I-IA'!X534</f>
        <v>Yes</v>
      </c>
      <c r="L535" s="4" t="str">
        <f>'[1]Class I-IA'!Y534</f>
        <v>Yes</v>
      </c>
      <c r="M535" s="4" t="str">
        <f>'[1]Class I-IA'!Z534</f>
        <v>No</v>
      </c>
    </row>
    <row r="536" spans="1:13" x14ac:dyDescent="0.3">
      <c r="A536" s="4" t="str">
        <f>'[1]Class I-IA'!A535</f>
        <v>2022-00047</v>
      </c>
      <c r="B536" s="4" t="str">
        <f>'[1]Class I-IA'!B535</f>
        <v>Approved</v>
      </c>
      <c r="C536" s="5">
        <f>IF(ISBLANK('[1]Class I-IA'!F535),"NA",'[1]Class I-IA'!F535)</f>
        <v>45674</v>
      </c>
      <c r="D536" s="4" t="str">
        <f>IF(ISBLANK('[1]Class I-IA'!P535),"",'[1]Class I-IA'!P535)</f>
        <v>MSS75283</v>
      </c>
      <c r="E536" s="4" t="str">
        <f>'[1]Class I-IA'!G535</f>
        <v>Quirk Auto</v>
      </c>
      <c r="F536" s="4" t="str">
        <f>'[1]Class I-IA'!I535</f>
        <v>Bangor</v>
      </c>
      <c r="G536" s="4" t="str">
        <f>'[1]Class I-IA'!J535</f>
        <v>ME</v>
      </c>
      <c r="H536" s="4" t="str">
        <f>'[1]Class I-IA'!L535</f>
        <v>Versant Power</v>
      </c>
      <c r="I536" s="6">
        <f>'[1]Class I-IA'!N535</f>
        <v>0.75</v>
      </c>
      <c r="J536" s="4" t="str">
        <f>'[1]Class I-IA'!M535</f>
        <v>Solar Photovoltaic</v>
      </c>
      <c r="K536" s="4" t="str">
        <f>'[1]Class I-IA'!X535</f>
        <v>Yes</v>
      </c>
      <c r="L536" s="4" t="str">
        <f>'[1]Class I-IA'!Y535</f>
        <v>Yes</v>
      </c>
      <c r="M536" s="4" t="str">
        <f>'[1]Class I-IA'!Z535</f>
        <v>No</v>
      </c>
    </row>
    <row r="537" spans="1:13" x14ac:dyDescent="0.3">
      <c r="A537" s="4" t="str">
        <f>'[1]Class I-IA'!A536</f>
        <v>2022-00047</v>
      </c>
      <c r="B537" s="4" t="str">
        <f>'[1]Class I-IA'!B536</f>
        <v>Approved</v>
      </c>
      <c r="C537" s="5">
        <f>IF(ISBLANK('[1]Class I-IA'!F536),"NA",'[1]Class I-IA'!F536)</f>
        <v>45674</v>
      </c>
      <c r="D537" s="4" t="str">
        <f>IF(ISBLANK('[1]Class I-IA'!P536),"",'[1]Class I-IA'!P536)</f>
        <v>GEN5058</v>
      </c>
      <c r="E537" s="4" t="str">
        <f>'[1]Class I-IA'!G536</f>
        <v>Limestone CSG2 LLC</v>
      </c>
      <c r="F537" s="4" t="str">
        <f>'[1]Class I-IA'!I536</f>
        <v>Limestone</v>
      </c>
      <c r="G537" s="4" t="str">
        <f>'[1]Class I-IA'!J536</f>
        <v>ME</v>
      </c>
      <c r="H537" s="4" t="str">
        <f>'[1]Class I-IA'!L536</f>
        <v>Versant Power</v>
      </c>
      <c r="I537" s="6">
        <f>'[1]Class I-IA'!N536</f>
        <v>2.875</v>
      </c>
      <c r="J537" s="4" t="str">
        <f>'[1]Class I-IA'!M536</f>
        <v>Solar Photovoltaic</v>
      </c>
      <c r="K537" s="4" t="str">
        <f>'[1]Class I-IA'!X536</f>
        <v>Yes</v>
      </c>
      <c r="L537" s="4" t="str">
        <f>'[1]Class I-IA'!Y536</f>
        <v>Yes</v>
      </c>
      <c r="M537" s="4" t="str">
        <f>'[1]Class I-IA'!Z536</f>
        <v>No</v>
      </c>
    </row>
    <row r="538" spans="1:13" x14ac:dyDescent="0.3">
      <c r="A538" s="4" t="str">
        <f>'[1]Class I-IA'!A537</f>
        <v>2024-00323</v>
      </c>
      <c r="B538" s="4" t="str">
        <f>'[1]Class I-IA'!B537</f>
        <v>Approved</v>
      </c>
      <c r="C538" s="5">
        <f>IF(ISBLANK('[1]Class I-IA'!F537),"NA",'[1]Class I-IA'!F537)</f>
        <v>45684</v>
      </c>
      <c r="D538" s="4" t="str">
        <f>IF(ISBLANK('[1]Class I-IA'!P537),"",'[1]Class I-IA'!P537)</f>
        <v>MSS435</v>
      </c>
      <c r="E538" s="4" t="str">
        <f>'[1]Class I-IA'!G537</f>
        <v>Harriman Facility</v>
      </c>
      <c r="F538" s="4" t="str">
        <f>'[1]Class I-IA'!I537</f>
        <v>Whitingham</v>
      </c>
      <c r="G538" s="4" t="str">
        <f>'[1]Class I-IA'!J537</f>
        <v>VT</v>
      </c>
      <c r="H538" s="4" t="str">
        <f>'[1]Class I-IA'!L537</f>
        <v>Great River Hydro LLC</v>
      </c>
      <c r="I538" s="6">
        <f>'[1]Class I-IA'!N537</f>
        <v>41</v>
      </c>
      <c r="J538" s="4" t="str">
        <f>'[1]Class I-IA'!M537</f>
        <v>Hydroelectric</v>
      </c>
      <c r="K538" s="4" t="str">
        <f>'[1]Class I-IA'!X537</f>
        <v>Yes</v>
      </c>
      <c r="L538" s="4" t="str">
        <f>'[1]Class I-IA'!Y537</f>
        <v>Yes</v>
      </c>
      <c r="M538" s="4" t="str">
        <f>'[1]Class I-IA'!Z537</f>
        <v>No</v>
      </c>
    </row>
    <row r="539" spans="1:13" x14ac:dyDescent="0.3">
      <c r="A539" s="4" t="str">
        <f>'[1]Class I-IA'!A538</f>
        <v>2020-00327</v>
      </c>
      <c r="B539" s="4" t="str">
        <f>'[1]Class I-IA'!B538</f>
        <v>Approved</v>
      </c>
      <c r="C539" s="5">
        <f>IF(ISBLANK('[1]Class I-IA'!F538),"NA",'[1]Class I-IA'!F538)</f>
        <v>45674</v>
      </c>
      <c r="D539" s="4" t="str">
        <f>IF(ISBLANK('[1]Class I-IA'!P538),"",'[1]Class I-IA'!P538)</f>
        <v>MSS85181</v>
      </c>
      <c r="E539" s="4" t="str">
        <f>'[1]Class I-IA'!G538</f>
        <v>BWC Deep Brook LLC</v>
      </c>
      <c r="F539" s="4" t="str">
        <f>'[1]Class I-IA'!I538</f>
        <v>Saco</v>
      </c>
      <c r="G539" s="4" t="str">
        <f>'[1]Class I-IA'!J538</f>
        <v>ME</v>
      </c>
      <c r="H539" s="4" t="str">
        <f>'[1]Class I-IA'!L538</f>
        <v>Central Maine Power Company</v>
      </c>
      <c r="I539" s="6">
        <f>'[1]Class I-IA'!N538</f>
        <v>4.8</v>
      </c>
      <c r="J539" s="4" t="str">
        <f>'[1]Class I-IA'!M538</f>
        <v>Solar Photovoltaic</v>
      </c>
      <c r="K539" s="4" t="str">
        <f>'[1]Class I-IA'!X538</f>
        <v>Yes</v>
      </c>
      <c r="L539" s="4" t="str">
        <f>'[1]Class I-IA'!Y538</f>
        <v>Yes</v>
      </c>
      <c r="M539" s="4" t="str">
        <f>'[1]Class I-IA'!Z538</f>
        <v>No</v>
      </c>
    </row>
    <row r="540" spans="1:13" x14ac:dyDescent="0.3">
      <c r="A540" s="4" t="str">
        <f>'[1]Class I-IA'!A539</f>
        <v>2020-00327</v>
      </c>
      <c r="B540" s="4" t="str">
        <f>'[1]Class I-IA'!B539</f>
        <v>Approved</v>
      </c>
      <c r="C540" s="5">
        <f>IF(ISBLANK('[1]Class I-IA'!F539),"NA",'[1]Class I-IA'!F539)</f>
        <v>45674</v>
      </c>
      <c r="D540" s="4" t="str">
        <f>IF(ISBLANK('[1]Class I-IA'!P539),"",'[1]Class I-IA'!P539)</f>
        <v>MSS75415</v>
      </c>
      <c r="E540" s="4" t="str">
        <f>'[1]Class I-IA'!G539</f>
        <v>BWC Swan Pond Creek LLC</v>
      </c>
      <c r="F540" s="4" t="str">
        <f>'[1]Class I-IA'!I539</f>
        <v>Dayton</v>
      </c>
      <c r="G540" s="4" t="str">
        <f>'[1]Class I-IA'!J539</f>
        <v>ME</v>
      </c>
      <c r="H540" s="4" t="str">
        <f>'[1]Class I-IA'!L539</f>
        <v>Central Maine Power Company</v>
      </c>
      <c r="I540" s="6">
        <f>'[1]Class I-IA'!N539</f>
        <v>4.99</v>
      </c>
      <c r="J540" s="4" t="str">
        <f>'[1]Class I-IA'!M539</f>
        <v>Solar Photovoltaic</v>
      </c>
      <c r="K540" s="4" t="str">
        <f>'[1]Class I-IA'!X539</f>
        <v>Yes</v>
      </c>
      <c r="L540" s="4" t="str">
        <f>'[1]Class I-IA'!Y539</f>
        <v>Yes</v>
      </c>
      <c r="M540" s="4" t="str">
        <f>'[1]Class I-IA'!Z539</f>
        <v>No</v>
      </c>
    </row>
    <row r="541" spans="1:13" x14ac:dyDescent="0.3">
      <c r="A541" s="4" t="str">
        <f>'[1]Class I-IA'!A540</f>
        <v>2020-00327</v>
      </c>
      <c r="B541" s="4" t="str">
        <f>'[1]Class I-IA'!B540</f>
        <v>Approved</v>
      </c>
      <c r="C541" s="5">
        <f>IF(ISBLANK('[1]Class I-IA'!F540),"NA",'[1]Class I-IA'!F540)</f>
        <v>45674</v>
      </c>
      <c r="D541" s="4" t="str">
        <f>IF(ISBLANK('[1]Class I-IA'!P540),"",'[1]Class I-IA'!P540)</f>
        <v>MSS75421</v>
      </c>
      <c r="E541" s="4" t="str">
        <f>'[1]Class I-IA'!G540</f>
        <v>VCP PIR Portland ME LLC</v>
      </c>
      <c r="F541" s="4" t="str">
        <f>'[1]Class I-IA'!I540</f>
        <v>Portland</v>
      </c>
      <c r="G541" s="4" t="str">
        <f>'[1]Class I-IA'!J540</f>
        <v>ME</v>
      </c>
      <c r="H541" s="4" t="str">
        <f>'[1]Class I-IA'!L540</f>
        <v>Central Maine Power Company</v>
      </c>
      <c r="I541" s="6">
        <f>'[1]Class I-IA'!N540</f>
        <v>0.85</v>
      </c>
      <c r="J541" s="4" t="str">
        <f>'[1]Class I-IA'!M540</f>
        <v>Solar Photovoltaic</v>
      </c>
      <c r="K541" s="4" t="str">
        <f>'[1]Class I-IA'!X540</f>
        <v>Yes</v>
      </c>
      <c r="L541" s="4" t="str">
        <f>'[1]Class I-IA'!Y540</f>
        <v>Yes</v>
      </c>
      <c r="M541" s="4" t="str">
        <f>'[1]Class I-IA'!Z540</f>
        <v>No</v>
      </c>
    </row>
    <row r="542" spans="1:13" x14ac:dyDescent="0.3">
      <c r="A542" s="4" t="str">
        <f>'[1]Class I-IA'!A541</f>
        <v>2020-00327</v>
      </c>
      <c r="B542" s="4" t="str">
        <f>'[1]Class I-IA'!B541</f>
        <v>Approved</v>
      </c>
      <c r="C542" s="5">
        <f>IF(ISBLANK('[1]Class I-IA'!F541),"NA",'[1]Class I-IA'!F541)</f>
        <v>45674</v>
      </c>
      <c r="D542" s="4" t="str">
        <f>IF(ISBLANK('[1]Class I-IA'!P541),"",'[1]Class I-IA'!P541)</f>
        <v>MSS75444</v>
      </c>
      <c r="E542" s="4" t="str">
        <f>'[1]Class I-IA'!G541</f>
        <v>GO Logic LLC</v>
      </c>
      <c r="F542" s="4" t="str">
        <f>'[1]Class I-IA'!I541</f>
        <v>Belfast</v>
      </c>
      <c r="G542" s="4" t="str">
        <f>'[1]Class I-IA'!J541</f>
        <v>ME</v>
      </c>
      <c r="H542" s="4" t="str">
        <f>'[1]Class I-IA'!L541</f>
        <v>Central Maine Power Company</v>
      </c>
      <c r="I542" s="6">
        <f>'[1]Class I-IA'!N541</f>
        <v>0.04</v>
      </c>
      <c r="J542" s="4" t="str">
        <f>'[1]Class I-IA'!M541</f>
        <v>Solar Photovoltaic</v>
      </c>
      <c r="K542" s="4" t="str">
        <f>'[1]Class I-IA'!X541</f>
        <v>Yes</v>
      </c>
      <c r="L542" s="4" t="str">
        <f>'[1]Class I-IA'!Y541</f>
        <v>Yes</v>
      </c>
      <c r="M542" s="4" t="str">
        <f>'[1]Class I-IA'!Z541</f>
        <v>No</v>
      </c>
    </row>
    <row r="543" spans="1:13" x14ac:dyDescent="0.3">
      <c r="A543" s="4" t="str">
        <f>'[1]Class I-IA'!A542</f>
        <v>2020-00327</v>
      </c>
      <c r="B543" s="4" t="str">
        <f>'[1]Class I-IA'!B542</f>
        <v>Approved</v>
      </c>
      <c r="C543" s="5">
        <f>IF(ISBLANK('[1]Class I-IA'!F542),"NA",'[1]Class I-IA'!F542)</f>
        <v>45674</v>
      </c>
      <c r="D543" s="4" t="str">
        <f>IF(ISBLANK('[1]Class I-IA'!P542),"",'[1]Class I-IA'!P542)</f>
        <v>MSS75442</v>
      </c>
      <c r="E543" s="4" t="str">
        <f>'[1]Class I-IA'!G542</f>
        <v>Jewish Community Alliance</v>
      </c>
      <c r="F543" s="4" t="str">
        <f>'[1]Class I-IA'!I542</f>
        <v>Portland</v>
      </c>
      <c r="G543" s="4" t="str">
        <f>'[1]Class I-IA'!J542</f>
        <v>ME</v>
      </c>
      <c r="H543" s="4" t="str">
        <f>'[1]Class I-IA'!L542</f>
        <v>Central Maine Power Company</v>
      </c>
      <c r="I543" s="6">
        <f>'[1]Class I-IA'!N542</f>
        <v>6.7000000000000004E-2</v>
      </c>
      <c r="J543" s="4" t="str">
        <f>'[1]Class I-IA'!M542</f>
        <v>Solar Photovoltaic</v>
      </c>
      <c r="K543" s="4" t="str">
        <f>'[1]Class I-IA'!X542</f>
        <v>Yes</v>
      </c>
      <c r="L543" s="4" t="str">
        <f>'[1]Class I-IA'!Y542</f>
        <v>Yes</v>
      </c>
      <c r="M543" s="4" t="str">
        <f>'[1]Class I-IA'!Z542</f>
        <v>No</v>
      </c>
    </row>
    <row r="544" spans="1:13" x14ac:dyDescent="0.3">
      <c r="A544" s="4" t="str">
        <f>'[1]Class I-IA'!A543</f>
        <v>2020-00327</v>
      </c>
      <c r="B544" s="4" t="str">
        <f>'[1]Class I-IA'!B543</f>
        <v>Approved</v>
      </c>
      <c r="C544" s="5">
        <f>IF(ISBLANK('[1]Class I-IA'!F543),"NA",'[1]Class I-IA'!F543)</f>
        <v>45674</v>
      </c>
      <c r="D544" s="4" t="str">
        <f>IF(ISBLANK('[1]Class I-IA'!P543),"",'[1]Class I-IA'!P543)</f>
        <v>MSS75416</v>
      </c>
      <c r="E544" s="4" t="str">
        <f>'[1]Class I-IA'!G543</f>
        <v>Darlings Old Winthrop Rd</v>
      </c>
      <c r="F544" s="4" t="str">
        <f>'[1]Class I-IA'!I543</f>
        <v>Augusta</v>
      </c>
      <c r="G544" s="4" t="str">
        <f>'[1]Class I-IA'!J543</f>
        <v>ME</v>
      </c>
      <c r="H544" s="4" t="str">
        <f>'[1]Class I-IA'!L543</f>
        <v>Central Maine Power Company</v>
      </c>
      <c r="I544" s="6">
        <f>'[1]Class I-IA'!N543</f>
        <v>0.14899999999999999</v>
      </c>
      <c r="J544" s="4" t="str">
        <f>'[1]Class I-IA'!M543</f>
        <v>Solar Photovoltaic</v>
      </c>
      <c r="K544" s="4" t="str">
        <f>'[1]Class I-IA'!X543</f>
        <v>Yes</v>
      </c>
      <c r="L544" s="4" t="str">
        <f>'[1]Class I-IA'!Y543</f>
        <v>Yes</v>
      </c>
      <c r="M544" s="4" t="str">
        <f>'[1]Class I-IA'!Z543</f>
        <v>No</v>
      </c>
    </row>
    <row r="545" spans="1:13" x14ac:dyDescent="0.3">
      <c r="A545" s="4" t="str">
        <f>'[1]Class I-IA'!A544</f>
        <v>2024-00329</v>
      </c>
      <c r="B545" s="4" t="str">
        <f>'[1]Class I-IA'!B544</f>
        <v>Approved</v>
      </c>
      <c r="C545" s="5">
        <f>IF(ISBLANK('[1]Class I-IA'!F544),"NA",'[1]Class I-IA'!F544)</f>
        <v>45674</v>
      </c>
      <c r="D545" s="4" t="str">
        <f>IF(ISBLANK('[1]Class I-IA'!P544),"",'[1]Class I-IA'!P544)</f>
        <v>NON37242</v>
      </c>
      <c r="E545" s="4" t="str">
        <f>'[1]Class I-IA'!G544</f>
        <v>KS Solar Six LLC</v>
      </c>
      <c r="F545" s="4" t="str">
        <f>'[1]Class I-IA'!I544</f>
        <v>Hubbardston</v>
      </c>
      <c r="G545" s="4" t="str">
        <f>'[1]Class I-IA'!J544</f>
        <v>MA</v>
      </c>
      <c r="H545" s="4" t="str">
        <f>'[1]Class I-IA'!L544</f>
        <v>KS Solar Six LLC</v>
      </c>
      <c r="I545" s="6">
        <f>'[1]Class I-IA'!N544</f>
        <v>2</v>
      </c>
      <c r="J545" s="4" t="str">
        <f>'[1]Class I-IA'!M544</f>
        <v>Solar Photovoltaic</v>
      </c>
      <c r="K545" s="4" t="str">
        <f>'[1]Class I-IA'!X544</f>
        <v>Yes</v>
      </c>
      <c r="L545" s="4" t="str">
        <f>'[1]Class I-IA'!Y544</f>
        <v>Yes</v>
      </c>
      <c r="M545" s="4" t="str">
        <f>'[1]Class I-IA'!Z544</f>
        <v>No</v>
      </c>
    </row>
    <row r="546" spans="1:13" x14ac:dyDescent="0.3">
      <c r="A546" s="4" t="str">
        <f>'[1]Class I-IA'!A545</f>
        <v>2024-00330</v>
      </c>
      <c r="B546" s="4" t="str">
        <f>'[1]Class I-IA'!B545</f>
        <v>Approved</v>
      </c>
      <c r="C546" s="5">
        <f>IF(ISBLANK('[1]Class I-IA'!F545),"NA",'[1]Class I-IA'!F545)</f>
        <v>45674</v>
      </c>
      <c r="D546" s="4" t="str">
        <f>IF(ISBLANK('[1]Class I-IA'!P545),"",'[1]Class I-IA'!P545)</f>
        <v>NON39486</v>
      </c>
      <c r="E546" s="4" t="str">
        <f>'[1]Class I-IA'!G545</f>
        <v>Kearsarge Concord LLC</v>
      </c>
      <c r="F546" s="4" t="str">
        <f>'[1]Class I-IA'!I545</f>
        <v>Concord</v>
      </c>
      <c r="G546" s="4" t="str">
        <f>'[1]Class I-IA'!J545</f>
        <v>MA</v>
      </c>
      <c r="H546" s="4" t="str">
        <f>'[1]Class I-IA'!L545</f>
        <v>Kearsarge Concord LLC</v>
      </c>
      <c r="I546" s="6">
        <f>'[1]Class I-IA'!N545</f>
        <v>1.5</v>
      </c>
      <c r="J546" s="4" t="str">
        <f>'[1]Class I-IA'!M545</f>
        <v>Solar Photovoltaic</v>
      </c>
      <c r="K546" s="4" t="str">
        <f>'[1]Class I-IA'!X545</f>
        <v>Yes</v>
      </c>
      <c r="L546" s="4" t="str">
        <f>'[1]Class I-IA'!Y545</f>
        <v>Yes</v>
      </c>
      <c r="M546" s="4" t="str">
        <f>'[1]Class I-IA'!Z545</f>
        <v>No</v>
      </c>
    </row>
    <row r="547" spans="1:13" x14ac:dyDescent="0.3">
      <c r="A547" s="4" t="str">
        <f>'[1]Class I-IA'!A546</f>
        <v>2024-00331</v>
      </c>
      <c r="B547" s="4" t="str">
        <f>'[1]Class I-IA'!B546</f>
        <v>Approved</v>
      </c>
      <c r="C547" s="5">
        <f>IF(ISBLANK('[1]Class I-IA'!F546),"NA",'[1]Class I-IA'!F546)</f>
        <v>45674</v>
      </c>
      <c r="D547" s="4" t="str">
        <f>IF(ISBLANK('[1]Class I-IA'!P546),"",'[1]Class I-IA'!P546)</f>
        <v>NON39488</v>
      </c>
      <c r="E547" s="4" t="str">
        <f>'[1]Class I-IA'!G546</f>
        <v>Kearsarge Barre II LLC</v>
      </c>
      <c r="F547" s="4" t="str">
        <f>'[1]Class I-IA'!I546</f>
        <v>W Barre</v>
      </c>
      <c r="G547" s="4" t="str">
        <f>'[1]Class I-IA'!J546</f>
        <v>MA</v>
      </c>
      <c r="H547" s="4" t="str">
        <f>'[1]Class I-IA'!L546</f>
        <v>Kearsarge Barre II LLC</v>
      </c>
      <c r="I547" s="6">
        <f>'[1]Class I-IA'!N546</f>
        <v>1.5</v>
      </c>
      <c r="J547" s="4" t="str">
        <f>'[1]Class I-IA'!M546</f>
        <v>Solar Photovoltaic</v>
      </c>
      <c r="K547" s="4" t="str">
        <f>'[1]Class I-IA'!X546</f>
        <v>Yes</v>
      </c>
      <c r="L547" s="4" t="str">
        <f>'[1]Class I-IA'!Y546</f>
        <v>Yes</v>
      </c>
      <c r="M547" s="4" t="str">
        <f>'[1]Class I-IA'!Z546</f>
        <v>No</v>
      </c>
    </row>
    <row r="548" spans="1:13" x14ac:dyDescent="0.3">
      <c r="A548" s="4" t="str">
        <f>'[1]Class I-IA'!A547</f>
        <v>2024-00332</v>
      </c>
      <c r="B548" s="4" t="str">
        <f>'[1]Class I-IA'!B547</f>
        <v>Approved</v>
      </c>
      <c r="C548" s="5">
        <f>IF(ISBLANK('[1]Class I-IA'!F547),"NA",'[1]Class I-IA'!F547)</f>
        <v>45674</v>
      </c>
      <c r="D548" s="4" t="str">
        <f>IF(ISBLANK('[1]Class I-IA'!P547),"",'[1]Class I-IA'!P547)</f>
        <v>NON39489</v>
      </c>
      <c r="E548" s="4" t="str">
        <f>'[1]Class I-IA'!G547</f>
        <v>Kearsarge Barre I LLC</v>
      </c>
      <c r="F548" s="4" t="str">
        <f>'[1]Class I-IA'!I547</f>
        <v>Barre</v>
      </c>
      <c r="G548" s="4" t="str">
        <f>'[1]Class I-IA'!J547</f>
        <v>MA</v>
      </c>
      <c r="H548" s="4" t="str">
        <f>'[1]Class I-IA'!L547</f>
        <v>Kearsarge Barre I LLC</v>
      </c>
      <c r="I548" s="6">
        <f>'[1]Class I-IA'!N547</f>
        <v>2</v>
      </c>
      <c r="J548" s="4" t="str">
        <f>'[1]Class I-IA'!M547</f>
        <v>Solar Photovoltaic</v>
      </c>
      <c r="K548" s="4" t="str">
        <f>'[1]Class I-IA'!X547</f>
        <v>Yes</v>
      </c>
      <c r="L548" s="4" t="str">
        <f>'[1]Class I-IA'!Y547</f>
        <v>Yes</v>
      </c>
      <c r="M548" s="4" t="str">
        <f>'[1]Class I-IA'!Z547</f>
        <v>No</v>
      </c>
    </row>
    <row r="549" spans="1:13" x14ac:dyDescent="0.3">
      <c r="A549" s="4" t="str">
        <f>'[1]Class I-IA'!A548</f>
        <v>2024-00333</v>
      </c>
      <c r="B549" s="4" t="str">
        <f>'[1]Class I-IA'!B548</f>
        <v>Approved</v>
      </c>
      <c r="C549" s="5">
        <f>IF(ISBLANK('[1]Class I-IA'!F548),"NA",'[1]Class I-IA'!F548)</f>
        <v>45674</v>
      </c>
      <c r="D549" s="4" t="str">
        <f>IF(ISBLANK('[1]Class I-IA'!P548),"",'[1]Class I-IA'!P548)</f>
        <v>NON37520</v>
      </c>
      <c r="E549" s="4" t="str">
        <f>'[1]Class I-IA'!G548</f>
        <v>Kearsarge Chicopee LLC</v>
      </c>
      <c r="F549" s="4" t="str">
        <f>'[1]Class I-IA'!I548</f>
        <v>Chicopee</v>
      </c>
      <c r="G549" s="4" t="str">
        <f>'[1]Class I-IA'!J548</f>
        <v>MA</v>
      </c>
      <c r="H549" s="4" t="str">
        <f>'[1]Class I-IA'!L548</f>
        <v>Kearsarge Chicopee LLC</v>
      </c>
      <c r="I549" s="6">
        <f>'[1]Class I-IA'!N548</f>
        <v>0.72499999999999998</v>
      </c>
      <c r="J549" s="4" t="str">
        <f>'[1]Class I-IA'!M548</f>
        <v>Solar Photovoltaic</v>
      </c>
      <c r="K549" s="4" t="str">
        <f>'[1]Class I-IA'!X548</f>
        <v>Yes</v>
      </c>
      <c r="L549" s="4" t="str">
        <f>'[1]Class I-IA'!Y548</f>
        <v>Yes</v>
      </c>
      <c r="M549" s="4" t="str">
        <f>'[1]Class I-IA'!Z548</f>
        <v>No</v>
      </c>
    </row>
    <row r="550" spans="1:13" x14ac:dyDescent="0.3">
      <c r="A550" s="4" t="str">
        <f>'[1]Class I-IA'!A549</f>
        <v>2024-00334</v>
      </c>
      <c r="B550" s="4" t="str">
        <f>'[1]Class I-IA'!B549</f>
        <v>Approved</v>
      </c>
      <c r="C550" s="5">
        <f>IF(ISBLANK('[1]Class I-IA'!F549),"NA",'[1]Class I-IA'!F549)</f>
        <v>45674</v>
      </c>
      <c r="D550" s="4" t="str">
        <f>IF(ISBLANK('[1]Class I-IA'!P549),"",'[1]Class I-IA'!P549)</f>
        <v>NON42470</v>
      </c>
      <c r="E550" s="4" t="str">
        <f>'[1]Class I-IA'!G549</f>
        <v>Kearsarge Chester LLC</v>
      </c>
      <c r="F550" s="4" t="str">
        <f>'[1]Class I-IA'!I549</f>
        <v>Chester</v>
      </c>
      <c r="G550" s="4" t="str">
        <f>'[1]Class I-IA'!J549</f>
        <v>MA</v>
      </c>
      <c r="H550" s="4" t="str">
        <f>'[1]Class I-IA'!L549</f>
        <v>Kearsarge Chester LLC</v>
      </c>
      <c r="I550" s="6">
        <f>'[1]Class I-IA'!N549</f>
        <v>4.8</v>
      </c>
      <c r="J550" s="4" t="str">
        <f>'[1]Class I-IA'!M549</f>
        <v>Solar Photovoltaic</v>
      </c>
      <c r="K550" s="4" t="str">
        <f>'[1]Class I-IA'!X549</f>
        <v>Yes</v>
      </c>
      <c r="L550" s="4" t="str">
        <f>'[1]Class I-IA'!Y549</f>
        <v>Yes</v>
      </c>
      <c r="M550" s="4" t="str">
        <f>'[1]Class I-IA'!Z549</f>
        <v>No</v>
      </c>
    </row>
    <row r="551" spans="1:13" x14ac:dyDescent="0.3">
      <c r="A551" s="4" t="str">
        <f>'[1]Class I-IA'!A550</f>
        <v>2024-00335</v>
      </c>
      <c r="B551" s="4" t="str">
        <f>'[1]Class I-IA'!B550</f>
        <v>Approved</v>
      </c>
      <c r="C551" s="5">
        <f>IF(ISBLANK('[1]Class I-IA'!F550),"NA",'[1]Class I-IA'!F550)</f>
        <v>45674</v>
      </c>
      <c r="D551" s="4" t="str">
        <f>IF(ISBLANK('[1]Class I-IA'!P550),"",'[1]Class I-IA'!P550)</f>
        <v>NON135371</v>
      </c>
      <c r="E551" s="4" t="str">
        <f>'[1]Class I-IA'!G550</f>
        <v>Kearsarge SKSC1 LLC</v>
      </c>
      <c r="F551" s="4" t="str">
        <f>'[1]Class I-IA'!I550</f>
        <v xml:space="preserve">South Kingston </v>
      </c>
      <c r="G551" s="4" t="str">
        <f>'[1]Class I-IA'!J550</f>
        <v>RI</v>
      </c>
      <c r="H551" s="4" t="str">
        <f>'[1]Class I-IA'!L550</f>
        <v>Kearsarge SKSC1 LLC</v>
      </c>
      <c r="I551" s="6">
        <f>'[1]Class I-IA'!N550</f>
        <v>3.78</v>
      </c>
      <c r="J551" s="4" t="str">
        <f>'[1]Class I-IA'!M550</f>
        <v>Solar Photovoltaic</v>
      </c>
      <c r="K551" s="4" t="str">
        <f>'[1]Class I-IA'!X550</f>
        <v>Yes</v>
      </c>
      <c r="L551" s="4" t="str">
        <f>'[1]Class I-IA'!Y550</f>
        <v>Yes</v>
      </c>
      <c r="M551" s="4" t="str">
        <f>'[1]Class I-IA'!Z550</f>
        <v>No</v>
      </c>
    </row>
    <row r="552" spans="1:13" x14ac:dyDescent="0.3">
      <c r="A552" s="4" t="str">
        <f>'[1]Class I-IA'!A551</f>
        <v>2024-00336</v>
      </c>
      <c r="B552" s="4" t="str">
        <f>'[1]Class I-IA'!B551</f>
        <v>Approved</v>
      </c>
      <c r="C552" s="5">
        <f>IF(ISBLANK('[1]Class I-IA'!F551),"NA",'[1]Class I-IA'!F551)</f>
        <v>45674</v>
      </c>
      <c r="D552" s="4" t="str">
        <f>IF(ISBLANK('[1]Class I-IA'!P551),"",'[1]Class I-IA'!P551)</f>
        <v>NON135372</v>
      </c>
      <c r="E552" s="4" t="str">
        <f>'[1]Class I-IA'!G551</f>
        <v>Kearsarge SKSC2 LLC</v>
      </c>
      <c r="F552" s="4" t="str">
        <f>'[1]Class I-IA'!I551</f>
        <v xml:space="preserve">West Kingston </v>
      </c>
      <c r="G552" s="4" t="str">
        <f>'[1]Class I-IA'!J551</f>
        <v>RI</v>
      </c>
      <c r="H552" s="4" t="str">
        <f>'[1]Class I-IA'!L551</f>
        <v>Kearsarge SKSC2 LLC</v>
      </c>
      <c r="I552" s="6">
        <f>'[1]Class I-IA'!N551</f>
        <v>3.1</v>
      </c>
      <c r="J552" s="4" t="str">
        <f>'[1]Class I-IA'!M551</f>
        <v>Solar Photovoltaic</v>
      </c>
      <c r="K552" s="4" t="str">
        <f>'[1]Class I-IA'!X551</f>
        <v>Yes</v>
      </c>
      <c r="L552" s="4" t="str">
        <f>'[1]Class I-IA'!Y551</f>
        <v>Yes</v>
      </c>
      <c r="M552" s="4" t="str">
        <f>'[1]Class I-IA'!Z551</f>
        <v xml:space="preserve">No </v>
      </c>
    </row>
    <row r="553" spans="1:13" x14ac:dyDescent="0.3">
      <c r="A553" s="4" t="str">
        <f>'[1]Class I-IA'!A552</f>
        <v>2024-00337</v>
      </c>
      <c r="B553" s="4" t="str">
        <f>'[1]Class I-IA'!B552</f>
        <v>Approved</v>
      </c>
      <c r="C553" s="5">
        <f>IF(ISBLANK('[1]Class I-IA'!F552),"NA",'[1]Class I-IA'!F552)</f>
        <v>45674</v>
      </c>
      <c r="D553" s="4" t="str">
        <f>IF(ISBLANK('[1]Class I-IA'!P552),"",'[1]Class I-IA'!P552)</f>
        <v>NON145152</v>
      </c>
      <c r="E553" s="4" t="str">
        <f>'[1]Class I-IA'!G552</f>
        <v>Kearsarge Acushnet LLC</v>
      </c>
      <c r="F553" s="4" t="str">
        <f>'[1]Class I-IA'!I552</f>
        <v>Acushnet</v>
      </c>
      <c r="G553" s="4" t="str">
        <f>'[1]Class I-IA'!J552</f>
        <v>MA</v>
      </c>
      <c r="H553" s="4" t="str">
        <f>'[1]Class I-IA'!L552</f>
        <v>Kearsarge Acushnet LLC</v>
      </c>
      <c r="I553" s="6">
        <f>'[1]Class I-IA'!N552</f>
        <v>1.9039999999999999</v>
      </c>
      <c r="J553" s="4" t="str">
        <f>'[1]Class I-IA'!M552</f>
        <v>Solar Photovoltaic</v>
      </c>
      <c r="K553" s="4" t="str">
        <f>'[1]Class I-IA'!X552</f>
        <v>Yes</v>
      </c>
      <c r="L553" s="4" t="str">
        <f>'[1]Class I-IA'!Y552</f>
        <v>Yes</v>
      </c>
      <c r="M553" s="4" t="str">
        <f>'[1]Class I-IA'!Z552</f>
        <v>No</v>
      </c>
    </row>
    <row r="554" spans="1:13" x14ac:dyDescent="0.3">
      <c r="A554" s="4" t="str">
        <f>'[1]Class I-IA'!A553</f>
        <v>2024-00338</v>
      </c>
      <c r="B554" s="4" t="str">
        <f>'[1]Class I-IA'!B553</f>
        <v>Approved</v>
      </c>
      <c r="C554" s="5">
        <f>IF(ISBLANK('[1]Class I-IA'!F553),"NA",'[1]Class I-IA'!F553)</f>
        <v>45674</v>
      </c>
      <c r="D554" s="4" t="str">
        <f>IF(ISBLANK('[1]Class I-IA'!P553),"",'[1]Class I-IA'!P553)</f>
        <v>NON145151</v>
      </c>
      <c r="E554" s="4" t="str">
        <f>'[1]Class I-IA'!G553</f>
        <v>Kearsarge Turners Falls LLC</v>
      </c>
      <c r="F554" s="4" t="str">
        <f>'[1]Class I-IA'!I553</f>
        <v>Turners Falls</v>
      </c>
      <c r="G554" s="4" t="str">
        <f>'[1]Class I-IA'!J553</f>
        <v>MA</v>
      </c>
      <c r="H554" s="4" t="str">
        <f>'[1]Class I-IA'!L553</f>
        <v>Kearsarge Turners Falls LLC</v>
      </c>
      <c r="I554" s="6">
        <f>'[1]Class I-IA'!N553</f>
        <v>0.996</v>
      </c>
      <c r="J554" s="4" t="str">
        <f>'[1]Class I-IA'!M553</f>
        <v>Solar Photovoltaic</v>
      </c>
      <c r="K554" s="4" t="str">
        <f>'[1]Class I-IA'!X553</f>
        <v>Yes</v>
      </c>
      <c r="L554" s="4" t="str">
        <f>'[1]Class I-IA'!Y553</f>
        <v>Yes</v>
      </c>
      <c r="M554" s="4" t="str">
        <f>'[1]Class I-IA'!Z553</f>
        <v>No</v>
      </c>
    </row>
    <row r="555" spans="1:13" x14ac:dyDescent="0.3">
      <c r="A555" s="4" t="str">
        <f>'[1]Class I-IA'!A554</f>
        <v>2024-00339</v>
      </c>
      <c r="B555" s="4" t="str">
        <f>'[1]Class I-IA'!B554</f>
        <v>Approved</v>
      </c>
      <c r="C555" s="5">
        <f>IF(ISBLANK('[1]Class I-IA'!F554),"NA",'[1]Class I-IA'!F554)</f>
        <v>45674</v>
      </c>
      <c r="D555" s="4" t="str">
        <f>IF(ISBLANK('[1]Class I-IA'!P554),"",'[1]Class I-IA'!P554)</f>
        <v>NON153258</v>
      </c>
      <c r="E555" s="4" t="str">
        <f>'[1]Class I-IA'!G554</f>
        <v>Kearsarge Fogland LLC</v>
      </c>
      <c r="F555" s="4" t="str">
        <f>'[1]Class I-IA'!I554</f>
        <v>Tiverton</v>
      </c>
      <c r="G555" s="4" t="str">
        <f>'[1]Class I-IA'!J554</f>
        <v>RI</v>
      </c>
      <c r="H555" s="4" t="str">
        <f>'[1]Class I-IA'!L554</f>
        <v>Kearsarge Fogland LLC</v>
      </c>
      <c r="I555" s="6">
        <f>'[1]Class I-IA'!N554</f>
        <v>2.3759999999999999</v>
      </c>
      <c r="J555" s="4" t="str">
        <f>'[1]Class I-IA'!M554</f>
        <v>Solar Photovoltaic</v>
      </c>
      <c r="K555" s="4" t="str">
        <f>'[1]Class I-IA'!X554</f>
        <v>Yes</v>
      </c>
      <c r="L555" s="4" t="str">
        <f>'[1]Class I-IA'!Y554</f>
        <v>Yes</v>
      </c>
      <c r="M555" s="4" t="str">
        <f>'[1]Class I-IA'!Z554</f>
        <v>No</v>
      </c>
    </row>
    <row r="556" spans="1:13" x14ac:dyDescent="0.3">
      <c r="A556" s="4" t="str">
        <f>'[1]Class I-IA'!A555</f>
        <v>2024-00340</v>
      </c>
      <c r="B556" s="4" t="str">
        <f>'[1]Class I-IA'!B555</f>
        <v>Approved</v>
      </c>
      <c r="C556" s="5">
        <f>IF(ISBLANK('[1]Class I-IA'!F555),"NA",'[1]Class I-IA'!F555)</f>
        <v>45674</v>
      </c>
      <c r="D556" s="4" t="str">
        <f>IF(ISBLANK('[1]Class I-IA'!P555),"",'[1]Class I-IA'!P555)</f>
        <v>NON153259</v>
      </c>
      <c r="E556" s="4" t="str">
        <f>'[1]Class I-IA'!G555</f>
        <v>Kearsarge Westely LLC</v>
      </c>
      <c r="F556" s="4" t="str">
        <f>'[1]Class I-IA'!I555</f>
        <v>Westerly</v>
      </c>
      <c r="G556" s="4" t="str">
        <f>'[1]Class I-IA'!J555</f>
        <v>RI</v>
      </c>
      <c r="H556" s="4" t="str">
        <f>'[1]Class I-IA'!L555</f>
        <v>Kearsarge Westerly LLC</v>
      </c>
      <c r="I556" s="6">
        <f>'[1]Class I-IA'!N555</f>
        <v>4</v>
      </c>
      <c r="J556" s="4" t="str">
        <f>'[1]Class I-IA'!M555</f>
        <v>Solar Photovoltaic</v>
      </c>
      <c r="K556" s="4" t="str">
        <f>'[1]Class I-IA'!X555</f>
        <v>Yes</v>
      </c>
      <c r="L556" s="4" t="str">
        <f>'[1]Class I-IA'!Y555</f>
        <v>Yes</v>
      </c>
      <c r="M556" s="4" t="str">
        <f>'[1]Class I-IA'!Z555</f>
        <v>No</v>
      </c>
    </row>
    <row r="557" spans="1:13" x14ac:dyDescent="0.3">
      <c r="A557" s="4" t="str">
        <f>'[1]Class I-IA'!A556</f>
        <v>2024-00341</v>
      </c>
      <c r="B557" s="4" t="str">
        <f>'[1]Class I-IA'!B556</f>
        <v>Approved</v>
      </c>
      <c r="C557" s="5">
        <f>IF(ISBLANK('[1]Class I-IA'!F556),"NA",'[1]Class I-IA'!F556)</f>
        <v>45674</v>
      </c>
      <c r="D557" s="4" t="str">
        <f>IF(ISBLANK('[1]Class I-IA'!P556),"",'[1]Class I-IA'!P556)</f>
        <v>NON153261</v>
      </c>
      <c r="E557" s="4" t="str">
        <f>'[1]Class I-IA'!G556</f>
        <v>Kearsarge East Providence LLC</v>
      </c>
      <c r="F557" s="4" t="str">
        <f>'[1]Class I-IA'!I556</f>
        <v>East Providence</v>
      </c>
      <c r="G557" s="4" t="str">
        <f>'[1]Class I-IA'!J556</f>
        <v>RI</v>
      </c>
      <c r="H557" s="4" t="str">
        <f>'[1]Class I-IA'!L556</f>
        <v>Kearsarge East Providence LLC</v>
      </c>
      <c r="I557" s="6">
        <f>'[1]Class I-IA'!N556</f>
        <v>2</v>
      </c>
      <c r="J557" s="4" t="str">
        <f>'[1]Class I-IA'!M556</f>
        <v>Solar Photovoltaic</v>
      </c>
      <c r="K557" s="4" t="str">
        <f>'[1]Class I-IA'!X556</f>
        <v>Yes</v>
      </c>
      <c r="L557" s="4" t="str">
        <f>'[1]Class I-IA'!Y556</f>
        <v>Yes</v>
      </c>
      <c r="M557" s="4" t="str">
        <f>'[1]Class I-IA'!Z556</f>
        <v>No</v>
      </c>
    </row>
    <row r="558" spans="1:13" x14ac:dyDescent="0.3">
      <c r="A558" s="4" t="str">
        <f>'[1]Class I-IA'!A557</f>
        <v>2024-00342</v>
      </c>
      <c r="B558" s="4" t="str">
        <f>'[1]Class I-IA'!B557</f>
        <v>Approved</v>
      </c>
      <c r="C558" s="5">
        <f>IF(ISBLANK('[1]Class I-IA'!F557),"NA",'[1]Class I-IA'!F557)</f>
        <v>45674</v>
      </c>
      <c r="D558" s="4" t="str">
        <f>IF(ISBLANK('[1]Class I-IA'!P557),"",'[1]Class I-IA'!P557)</f>
        <v>NON153256</v>
      </c>
      <c r="E558" s="4" t="str">
        <f>'[1]Class I-IA'!G557</f>
        <v>Kearsarge Millers Falls LLC</v>
      </c>
      <c r="F558" s="4" t="str">
        <f>'[1]Class I-IA'!I557</f>
        <v xml:space="preserve">Montague </v>
      </c>
      <c r="G558" s="4" t="str">
        <f>'[1]Class I-IA'!J557</f>
        <v>MA</v>
      </c>
      <c r="H558" s="4" t="str">
        <f>'[1]Class I-IA'!L557</f>
        <v>Kearsarge Millers Falls LLC</v>
      </c>
      <c r="I558" s="6">
        <f>'[1]Class I-IA'!N557</f>
        <v>0.8</v>
      </c>
      <c r="J558" s="4" t="str">
        <f>'[1]Class I-IA'!M557</f>
        <v>Solar Photovoltaic</v>
      </c>
      <c r="K558" s="4" t="str">
        <f>'[1]Class I-IA'!X557</f>
        <v>Yes</v>
      </c>
      <c r="L558" s="4" t="str">
        <f>'[1]Class I-IA'!Y557</f>
        <v>Yes</v>
      </c>
      <c r="M558" s="4" t="str">
        <f>'[1]Class I-IA'!Z557</f>
        <v>No</v>
      </c>
    </row>
    <row r="559" spans="1:13" x14ac:dyDescent="0.3">
      <c r="A559" s="4" t="str">
        <f>'[1]Class I-IA'!A558</f>
        <v>2024-00343</v>
      </c>
      <c r="B559" s="4" t="str">
        <f>'[1]Class I-IA'!B558</f>
        <v>Approved</v>
      </c>
      <c r="C559" s="5">
        <f>IF(ISBLANK('[1]Class I-IA'!F558),"NA",'[1]Class I-IA'!F558)</f>
        <v>45674</v>
      </c>
      <c r="D559" s="4" t="str">
        <f>IF(ISBLANK('[1]Class I-IA'!P558),"",'[1]Class I-IA'!P558)</f>
        <v>NON153255</v>
      </c>
      <c r="E559" s="4" t="str">
        <f>'[1]Class I-IA'!G558</f>
        <v>Kearsarge Ludlow LLC</v>
      </c>
      <c r="F559" s="4" t="str">
        <f>'[1]Class I-IA'!I558</f>
        <v>Ludlow</v>
      </c>
      <c r="G559" s="4" t="str">
        <f>'[1]Class I-IA'!J558</f>
        <v>MA</v>
      </c>
      <c r="H559" s="4" t="str">
        <f>'[1]Class I-IA'!L558</f>
        <v>Kearsarge Ludlow LLC</v>
      </c>
      <c r="I559" s="6">
        <f>'[1]Class I-IA'!N558</f>
        <v>3.6960000000000002</v>
      </c>
      <c r="J559" s="4" t="str">
        <f>'[1]Class I-IA'!M558</f>
        <v>Solar Photovoltaic</v>
      </c>
      <c r="K559" s="4" t="str">
        <f>'[1]Class I-IA'!X558</f>
        <v>Yes</v>
      </c>
      <c r="L559" s="4" t="str">
        <f>'[1]Class I-IA'!Y558</f>
        <v>Yes</v>
      </c>
      <c r="M559" s="4" t="str">
        <f>'[1]Class I-IA'!Z558</f>
        <v>No</v>
      </c>
    </row>
    <row r="560" spans="1:13" x14ac:dyDescent="0.3">
      <c r="A560" s="4" t="str">
        <f>'[1]Class I-IA'!A559</f>
        <v>2024-00344</v>
      </c>
      <c r="B560" s="4" t="str">
        <f>'[1]Class I-IA'!B559</f>
        <v>Approved</v>
      </c>
      <c r="C560" s="5">
        <f>IF(ISBLANK('[1]Class I-IA'!F559),"NA",'[1]Class I-IA'!F559)</f>
        <v>45674</v>
      </c>
      <c r="D560" s="4" t="str">
        <f>IF(ISBLANK('[1]Class I-IA'!P559),"",'[1]Class I-IA'!P559)</f>
        <v>NON153257</v>
      </c>
      <c r="E560" s="4" t="str">
        <f>'[1]Class I-IA'!G559</f>
        <v>Kearsarge Pittsfield LLC</v>
      </c>
      <c r="F560" s="4" t="str">
        <f>'[1]Class I-IA'!I559</f>
        <v>Pittsfield</v>
      </c>
      <c r="G560" s="4" t="str">
        <f>'[1]Class I-IA'!J559</f>
        <v>MA</v>
      </c>
      <c r="H560" s="4" t="str">
        <f>'[1]Class I-IA'!L559</f>
        <v>Kearsarge Pittsfield LLC</v>
      </c>
      <c r="I560" s="6">
        <f>'[1]Class I-IA'!N559</f>
        <v>1.38</v>
      </c>
      <c r="J560" s="4" t="str">
        <f>'[1]Class I-IA'!M559</f>
        <v>Solar Photovoltaic</v>
      </c>
      <c r="K560" s="4" t="str">
        <f>'[1]Class I-IA'!X559</f>
        <v>Yes</v>
      </c>
      <c r="L560" s="4" t="str">
        <f>'[1]Class I-IA'!Y559</f>
        <v>Yes</v>
      </c>
      <c r="M560" s="4" t="str">
        <f>'[1]Class I-IA'!Z559</f>
        <v>No</v>
      </c>
    </row>
    <row r="561" spans="1:13" x14ac:dyDescent="0.3">
      <c r="A561" s="4" t="str">
        <f>'[1]Class I-IA'!A560</f>
        <v>2024-00345</v>
      </c>
      <c r="B561" s="4" t="str">
        <f>'[1]Class I-IA'!B560</f>
        <v>Approved</v>
      </c>
      <c r="C561" s="5">
        <f>IF(ISBLANK('[1]Class I-IA'!F560),"NA",'[1]Class I-IA'!F560)</f>
        <v>45674</v>
      </c>
      <c r="D561" s="4" t="str">
        <f>IF(ISBLANK('[1]Class I-IA'!P560),"",'[1]Class I-IA'!P560)</f>
        <v>NON153260</v>
      </c>
      <c r="E561" s="4" t="str">
        <f>'[1]Class I-IA'!G560</f>
        <v>Kearsarge Windsor LLC</v>
      </c>
      <c r="F561" s="4" t="str">
        <f>'[1]Class I-IA'!I560</f>
        <v>Windsor</v>
      </c>
      <c r="G561" s="4" t="str">
        <f>'[1]Class I-IA'!J560</f>
        <v>MA</v>
      </c>
      <c r="H561" s="4" t="str">
        <f>'[1]Class I-IA'!L560</f>
        <v>Kearsarge Windsor LLC</v>
      </c>
      <c r="I561" s="6">
        <f>'[1]Class I-IA'!N560</f>
        <v>0.999</v>
      </c>
      <c r="J561" s="4" t="str">
        <f>'[1]Class I-IA'!M560</f>
        <v>Solar Photovoltaic</v>
      </c>
      <c r="K561" s="4" t="str">
        <f>'[1]Class I-IA'!X560</f>
        <v>Yes</v>
      </c>
      <c r="L561" s="4" t="str">
        <f>'[1]Class I-IA'!Y560</f>
        <v>Yes</v>
      </c>
      <c r="M561" s="4" t="str">
        <f>'[1]Class I-IA'!Z560</f>
        <v>No</v>
      </c>
    </row>
    <row r="562" spans="1:13" x14ac:dyDescent="0.3">
      <c r="A562" s="4" t="str">
        <f>'[1]Class I-IA'!A561</f>
        <v>2024-00346</v>
      </c>
      <c r="B562" s="4" t="str">
        <f>'[1]Class I-IA'!B561</f>
        <v>Approved</v>
      </c>
      <c r="C562" s="5">
        <f>IF(ISBLANK('[1]Class I-IA'!F561),"NA",'[1]Class I-IA'!F561)</f>
        <v>45674</v>
      </c>
      <c r="D562" s="4" t="str">
        <f>IF(ISBLANK('[1]Class I-IA'!P561),"",'[1]Class I-IA'!P561)</f>
        <v>NON162612</v>
      </c>
      <c r="E562" s="4" t="str">
        <f>'[1]Class I-IA'!G561</f>
        <v>Kearsarge Richmond LLC</v>
      </c>
      <c r="F562" s="4" t="str">
        <f>'[1]Class I-IA'!I561</f>
        <v>Richmond</v>
      </c>
      <c r="G562" s="4" t="str">
        <f>'[1]Class I-IA'!J561</f>
        <v>RI</v>
      </c>
      <c r="H562" s="4" t="str">
        <f>'[1]Class I-IA'!L561</f>
        <v>Kearsarge Richmond LLC</v>
      </c>
      <c r="I562" s="6">
        <f>'[1]Class I-IA'!N561</f>
        <v>2.8</v>
      </c>
      <c r="J562" s="4" t="str">
        <f>'[1]Class I-IA'!M561</f>
        <v>Solar Photovoltaic</v>
      </c>
      <c r="K562" s="4" t="str">
        <f>'[1]Class I-IA'!X561</f>
        <v>Yes</v>
      </c>
      <c r="L562" s="4" t="str">
        <f>'[1]Class I-IA'!Y561</f>
        <v>Yes</v>
      </c>
      <c r="M562" s="4" t="str">
        <f>'[1]Class I-IA'!Z561</f>
        <v>No</v>
      </c>
    </row>
    <row r="563" spans="1:13" x14ac:dyDescent="0.3">
      <c r="A563" s="4" t="str">
        <f>'[1]Class I-IA'!A562</f>
        <v>2024-00347</v>
      </c>
      <c r="B563" s="4" t="str">
        <f>'[1]Class I-IA'!B562</f>
        <v>Approved</v>
      </c>
      <c r="C563" s="5">
        <f>IF(ISBLANK('[1]Class I-IA'!F562),"NA",'[1]Class I-IA'!F562)</f>
        <v>45674</v>
      </c>
      <c r="D563" s="4" t="str">
        <f>IF(ISBLANK('[1]Class I-IA'!P562),"",'[1]Class I-IA'!P562)</f>
        <v>NON162653</v>
      </c>
      <c r="E563" s="4" t="str">
        <f>'[1]Class I-IA'!G562</f>
        <v>Kearsarge Manchester LLC</v>
      </c>
      <c r="F563" s="4" t="str">
        <f>'[1]Class I-IA'!I562</f>
        <v>Manchester</v>
      </c>
      <c r="G563" s="4" t="str">
        <f>'[1]Class I-IA'!J562</f>
        <v>NH</v>
      </c>
      <c r="H563" s="4" t="str">
        <f>'[1]Class I-IA'!L562</f>
        <v>Kearsarge Manchester LLC</v>
      </c>
      <c r="I563" s="6">
        <f>'[1]Class I-IA'!N562</f>
        <v>2.4900000000000002</v>
      </c>
      <c r="J563" s="4" t="str">
        <f>'[1]Class I-IA'!M562</f>
        <v>Solar Photovoltaic</v>
      </c>
      <c r="K563" s="4" t="str">
        <f>'[1]Class I-IA'!X562</f>
        <v>Yes</v>
      </c>
      <c r="L563" s="4" t="str">
        <f>'[1]Class I-IA'!Y562</f>
        <v>Yes</v>
      </c>
      <c r="M563" s="4" t="str">
        <f>'[1]Class I-IA'!Z562</f>
        <v>No</v>
      </c>
    </row>
    <row r="564" spans="1:13" x14ac:dyDescent="0.3">
      <c r="A564" s="4" t="str">
        <f>'[1]Class I-IA'!A563</f>
        <v>2024-00348</v>
      </c>
      <c r="B564" s="4" t="str">
        <f>'[1]Class I-IA'!B563</f>
        <v>Approved</v>
      </c>
      <c r="C564" s="5">
        <f>IF(ISBLANK('[1]Class I-IA'!F563),"NA",'[1]Class I-IA'!F563)</f>
        <v>45674</v>
      </c>
      <c r="D564" s="4" t="str">
        <f>IF(ISBLANK('[1]Class I-IA'!P563),"",'[1]Class I-IA'!P563)</f>
        <v>NON162654</v>
      </c>
      <c r="E564" s="4" t="str">
        <f>'[1]Class I-IA'!G563</f>
        <v>Kearsarge Burrillville LLC</v>
      </c>
      <c r="F564" s="4" t="str">
        <f>'[1]Class I-IA'!I563</f>
        <v>Burrillville</v>
      </c>
      <c r="G564" s="4" t="str">
        <f>'[1]Class I-IA'!J563</f>
        <v>RI</v>
      </c>
      <c r="H564" s="4" t="str">
        <f>'[1]Class I-IA'!L563</f>
        <v>Kearsarge Burrillville LLC</v>
      </c>
      <c r="I564" s="6">
        <f>'[1]Class I-IA'!N563</f>
        <v>3.9</v>
      </c>
      <c r="J564" s="4" t="str">
        <f>'[1]Class I-IA'!M563</f>
        <v>Solar Photovoltaic</v>
      </c>
      <c r="K564" s="4" t="str">
        <f>'[1]Class I-IA'!X563</f>
        <v>Yes</v>
      </c>
      <c r="L564" s="4" t="str">
        <f>'[1]Class I-IA'!Y563</f>
        <v>Yes</v>
      </c>
      <c r="M564" s="4" t="str">
        <f>'[1]Class I-IA'!Z563</f>
        <v>No</v>
      </c>
    </row>
    <row r="565" spans="1:13" x14ac:dyDescent="0.3">
      <c r="A565" s="4" t="str">
        <f>'[1]Class I-IA'!A564</f>
        <v>2024-00349</v>
      </c>
      <c r="B565" s="4" t="str">
        <f>'[1]Class I-IA'!B564</f>
        <v>Approved</v>
      </c>
      <c r="C565" s="5">
        <f>IF(ISBLANK('[1]Class I-IA'!F564),"NA",'[1]Class I-IA'!F564)</f>
        <v>45674</v>
      </c>
      <c r="D565" s="4" t="str">
        <f>IF(ISBLANK('[1]Class I-IA'!P564),"",'[1]Class I-IA'!P564)</f>
        <v>NON164357</v>
      </c>
      <c r="E565" s="4" t="str">
        <f>'[1]Class I-IA'!G564</f>
        <v>Kearsarge Smithfield LLC</v>
      </c>
      <c r="F565" s="4" t="str">
        <f>'[1]Class I-IA'!I564</f>
        <v>Smithfield</v>
      </c>
      <c r="G565" s="4" t="str">
        <f>'[1]Class I-IA'!J564</f>
        <v>RI</v>
      </c>
      <c r="H565" s="4" t="str">
        <f>'[1]Class I-IA'!L564</f>
        <v>Kearsarge Smithfield LLC</v>
      </c>
      <c r="I565" s="6">
        <f>'[1]Class I-IA'!N564</f>
        <v>8</v>
      </c>
      <c r="J565" s="4" t="str">
        <f>'[1]Class I-IA'!M564</f>
        <v>Solar Photovoltaic</v>
      </c>
      <c r="K565" s="4" t="str">
        <f>'[1]Class I-IA'!X564</f>
        <v>Yes</v>
      </c>
      <c r="L565" s="4" t="str">
        <f>'[1]Class I-IA'!Y564</f>
        <v>Yes</v>
      </c>
      <c r="M565" s="4" t="str">
        <f>'[1]Class I-IA'!Z564</f>
        <v>No</v>
      </c>
    </row>
    <row r="566" spans="1:13" x14ac:dyDescent="0.3">
      <c r="A566" s="4" t="str">
        <f>'[1]Class I-IA'!A565</f>
        <v>2024-00350</v>
      </c>
      <c r="B566" s="4" t="str">
        <f>'[1]Class I-IA'!B565</f>
        <v>Approved</v>
      </c>
      <c r="C566" s="5">
        <f>IF(ISBLANK('[1]Class I-IA'!F565),"NA",'[1]Class I-IA'!F565)</f>
        <v>45674</v>
      </c>
      <c r="D566" s="4" t="str">
        <f>IF(ISBLANK('[1]Class I-IA'!P565),"",'[1]Class I-IA'!P565)</f>
        <v>NON164358</v>
      </c>
      <c r="E566" s="4" t="str">
        <f>'[1]Class I-IA'!G565</f>
        <v>Kearsarge SKSC Canopy LLC</v>
      </c>
      <c r="F566" s="4" t="str">
        <f>'[1]Class I-IA'!I565</f>
        <v>Kingston</v>
      </c>
      <c r="G566" s="4" t="str">
        <f>'[1]Class I-IA'!J565</f>
        <v>RI</v>
      </c>
      <c r="H566" s="4" t="str">
        <f>'[1]Class I-IA'!L565</f>
        <v>Kearsarge SKSC Canopy LLC</v>
      </c>
      <c r="I566" s="6">
        <f>'[1]Class I-IA'!N565</f>
        <v>1</v>
      </c>
      <c r="J566" s="4" t="str">
        <f>'[1]Class I-IA'!M565</f>
        <v>Solar Photovoltaic</v>
      </c>
      <c r="K566" s="4" t="str">
        <f>'[1]Class I-IA'!X565</f>
        <v>Yes</v>
      </c>
      <c r="L566" s="4" t="str">
        <f>'[1]Class I-IA'!Y565</f>
        <v>Yes</v>
      </c>
      <c r="M566" s="4" t="str">
        <f>'[1]Class I-IA'!Z565</f>
        <v>No</v>
      </c>
    </row>
    <row r="567" spans="1:13" x14ac:dyDescent="0.3">
      <c r="A567" s="4" t="str">
        <f>'[1]Class I-IA'!A566</f>
        <v>2024-00359</v>
      </c>
      <c r="B567" s="4" t="str">
        <f>'[1]Class I-IA'!B566</f>
        <v>Incomplete</v>
      </c>
      <c r="C567" s="5" t="str">
        <f>IF(ISBLANK('[1]Class I-IA'!F566),"NA",'[1]Class I-IA'!F566)</f>
        <v>NA</v>
      </c>
      <c r="D567" s="4" t="str">
        <f>IF(ISBLANK('[1]Class I-IA'!P566),"",'[1]Class I-IA'!P566)</f>
        <v/>
      </c>
      <c r="E567" s="4" t="str">
        <f>'[1]Class I-IA'!G566</f>
        <v>NERET</v>
      </c>
      <c r="F567" s="4" t="str">
        <f>'[1]Class I-IA'!I566</f>
        <v>Ashland</v>
      </c>
      <c r="G567" s="4" t="str">
        <f>'[1]Class I-IA'!J566</f>
        <v>ME</v>
      </c>
      <c r="H567" s="4" t="str">
        <f>'[1]Class I-IA'!L566</f>
        <v>Northeast Renewable Energies and Technologies Corp</v>
      </c>
      <c r="I567" s="6">
        <f>'[1]Class I-IA'!N566</f>
        <v>80</v>
      </c>
      <c r="J567" s="4" t="str">
        <f>'[1]Class I-IA'!M566</f>
        <v>Solar Photovoltaic</v>
      </c>
      <c r="K567" s="4" t="str">
        <f>'[1]Class I-IA'!X566</f>
        <v>Yes</v>
      </c>
      <c r="L567" s="4" t="str">
        <f>'[1]Class I-IA'!Y566</f>
        <v>Yes</v>
      </c>
      <c r="M567" s="4" t="str">
        <f>'[1]Class I-IA'!Z566</f>
        <v>No</v>
      </c>
    </row>
    <row r="568" spans="1:13" x14ac:dyDescent="0.3">
      <c r="A568" s="4" t="str">
        <f>'[1]Class I-IA'!A567</f>
        <v>2022-00047</v>
      </c>
      <c r="B568" s="4" t="str">
        <f>'[1]Class I-IA'!B567</f>
        <v>Approved</v>
      </c>
      <c r="C568" s="5">
        <f>IF(ISBLANK('[1]Class I-IA'!F567),"NA",'[1]Class I-IA'!F567)</f>
        <v>45674</v>
      </c>
      <c r="D568" s="4" t="str">
        <f>IF(ISBLANK('[1]Class I-IA'!P567),"",'[1]Class I-IA'!P567)</f>
        <v>GEN5330</v>
      </c>
      <c r="E568" s="4" t="str">
        <f>'[1]Class I-IA'!G567</f>
        <v>ME Mars Hill Clark Road</v>
      </c>
      <c r="F568" s="4" t="str">
        <f>'[1]Class I-IA'!I567</f>
        <v>Mars Hill</v>
      </c>
      <c r="G568" s="4" t="str">
        <f>'[1]Class I-IA'!J567</f>
        <v>ME</v>
      </c>
      <c r="H568" s="4" t="str">
        <f>'[1]Class I-IA'!L567</f>
        <v>Versant Power</v>
      </c>
      <c r="I568" s="6">
        <f>'[1]Class I-IA'!N567</f>
        <v>2.625</v>
      </c>
      <c r="J568" s="4" t="str">
        <f>'[1]Class I-IA'!M567</f>
        <v>Solar Photovoltaic</v>
      </c>
      <c r="K568" s="4" t="str">
        <f>'[1]Class I-IA'!X567</f>
        <v>Yes</v>
      </c>
      <c r="L568" s="4" t="str">
        <f>'[1]Class I-IA'!Y567</f>
        <v>Yes</v>
      </c>
      <c r="M568" s="4" t="str">
        <f>'[1]Class I-IA'!Z567</f>
        <v>No</v>
      </c>
    </row>
    <row r="569" spans="1:13" x14ac:dyDescent="0.3">
      <c r="A569" s="4" t="str">
        <f>'[1]Class I-IA'!A568</f>
        <v>2022-00047</v>
      </c>
      <c r="B569" s="4" t="str">
        <f>'[1]Class I-IA'!B568</f>
        <v>Approved</v>
      </c>
      <c r="C569" s="5">
        <f>IF(ISBLANK('[1]Class I-IA'!F568),"NA",'[1]Class I-IA'!F568)</f>
        <v>45674</v>
      </c>
      <c r="D569" s="4" t="str">
        <f>IF(ISBLANK('[1]Class I-IA'!P568),"",'[1]Class I-IA'!P568)</f>
        <v>GEN5364</v>
      </c>
      <c r="E569" s="4" t="str">
        <f>'[1]Class I-IA'!G568</f>
        <v>Madawaska Solar LLC</v>
      </c>
      <c r="F569" s="4" t="str">
        <f>'[1]Class I-IA'!I568</f>
        <v>Saint David</v>
      </c>
      <c r="G569" s="4" t="str">
        <f>'[1]Class I-IA'!J568</f>
        <v>ME</v>
      </c>
      <c r="H569" s="4" t="str">
        <f>'[1]Class I-IA'!L568</f>
        <v>Versant Power</v>
      </c>
      <c r="I569" s="6">
        <f>'[1]Class I-IA'!N568</f>
        <v>4</v>
      </c>
      <c r="J569" s="4" t="str">
        <f>'[1]Class I-IA'!M568</f>
        <v>Solar Photovoltaic</v>
      </c>
      <c r="K569" s="4" t="str">
        <f>'[1]Class I-IA'!X568</f>
        <v>Yes</v>
      </c>
      <c r="L569" s="4" t="str">
        <f>'[1]Class I-IA'!Y568</f>
        <v>Yes</v>
      </c>
      <c r="M569" s="4" t="str">
        <f>'[1]Class I-IA'!Z568</f>
        <v>No</v>
      </c>
    </row>
    <row r="570" spans="1:13" x14ac:dyDescent="0.3">
      <c r="A570" s="4" t="str">
        <f>'[1]Class I-IA'!A569</f>
        <v>2022-00047</v>
      </c>
      <c r="B570" s="4" t="str">
        <f>'[1]Class I-IA'!B569</f>
        <v>Approved</v>
      </c>
      <c r="C570" s="5">
        <f>IF(ISBLANK('[1]Class I-IA'!F569),"NA",'[1]Class I-IA'!F569)</f>
        <v>45674</v>
      </c>
      <c r="D570" s="4" t="str">
        <f>IF(ISBLANK('[1]Class I-IA'!P569),"",'[1]Class I-IA'!P569)</f>
        <v>MSS75305</v>
      </c>
      <c r="E570" s="4" t="str">
        <f>'[1]Class I-IA'!G569</f>
        <v>Franklin ME 2 LLC</v>
      </c>
      <c r="F570" s="4" t="str">
        <f>'[1]Class I-IA'!I569</f>
        <v>Franklin</v>
      </c>
      <c r="G570" s="4" t="str">
        <f>'[1]Class I-IA'!J569</f>
        <v>ME</v>
      </c>
      <c r="H570" s="4" t="str">
        <f>'[1]Class I-IA'!L569</f>
        <v>Versant Power</v>
      </c>
      <c r="I570" s="6">
        <f>'[1]Class I-IA'!N569</f>
        <v>4.9950000000000001</v>
      </c>
      <c r="J570" s="4" t="str">
        <f>'[1]Class I-IA'!M569</f>
        <v>Solar Photovoltaic</v>
      </c>
      <c r="K570" s="4" t="str">
        <f>'[1]Class I-IA'!X569</f>
        <v>Yes</v>
      </c>
      <c r="L570" s="4" t="str">
        <f>'[1]Class I-IA'!Y569</f>
        <v>Yes</v>
      </c>
      <c r="M570" s="4" t="str">
        <f>'[1]Class I-IA'!Z569</f>
        <v>No</v>
      </c>
    </row>
    <row r="571" spans="1:13" x14ac:dyDescent="0.3">
      <c r="A571" s="4" t="str">
        <f>'[1]Class I-IA'!A570</f>
        <v>2024-00364</v>
      </c>
      <c r="B571" s="4" t="str">
        <f>'[1]Class I-IA'!B570</f>
        <v>Approved</v>
      </c>
      <c r="C571" s="5">
        <f>IF(ISBLANK('[1]Class I-IA'!F570),"NA",'[1]Class I-IA'!F570)</f>
        <v>45699</v>
      </c>
      <c r="D571" s="4" t="str">
        <f>IF(ISBLANK('[1]Class I-IA'!P570),"",'[1]Class I-IA'!P570)</f>
        <v>GEN5283</v>
      </c>
      <c r="E571" s="4" t="str">
        <f>'[1]Class I-IA'!G570</f>
        <v>Mars Hill</v>
      </c>
      <c r="F571" s="4" t="str">
        <f>'[1]Class I-IA'!I570</f>
        <v>Westfield</v>
      </c>
      <c r="G571" s="4" t="str">
        <f>'[1]Class I-IA'!J570</f>
        <v>ME</v>
      </c>
      <c r="H571" s="4" t="str">
        <f>'[1]Class I-IA'!L570</f>
        <v>Mars Hill Road Solar Farm LLC</v>
      </c>
      <c r="I571" s="6">
        <f>'[1]Class I-IA'!N570</f>
        <v>2.5</v>
      </c>
      <c r="J571" s="4" t="str">
        <f>'[1]Class I-IA'!M570</f>
        <v>Solar Photovoltaic</v>
      </c>
      <c r="K571" s="4" t="str">
        <f>'[1]Class I-IA'!X570</f>
        <v>Yes</v>
      </c>
      <c r="L571" s="4" t="str">
        <f>'[1]Class I-IA'!Y570</f>
        <v>Yes</v>
      </c>
      <c r="M571" s="4" t="str">
        <f>'[1]Class I-IA'!Z570</f>
        <v>No</v>
      </c>
    </row>
    <row r="572" spans="1:13" x14ac:dyDescent="0.3">
      <c r="A572" s="4" t="str">
        <f>'[1]Class I-IA'!A571</f>
        <v>2024-00365</v>
      </c>
      <c r="B572" s="4" t="str">
        <f>'[1]Class I-IA'!B571</f>
        <v>Approved</v>
      </c>
      <c r="C572" s="5">
        <f>IF(ISBLANK('[1]Class I-IA'!F571),"NA",'[1]Class I-IA'!F571)</f>
        <v>45889</v>
      </c>
      <c r="D572" s="4" t="str">
        <f>IF(ISBLANK('[1]Class I-IA'!P571),"",'[1]Class I-IA'!P571)</f>
        <v>MSS876</v>
      </c>
      <c r="E572" s="4" t="str">
        <f>'[1]Class I-IA'!G571</f>
        <v>Robertsville Station</v>
      </c>
      <c r="F572" s="4" t="str">
        <f>'[1]Class I-IA'!I571</f>
        <v>Colebrook</v>
      </c>
      <c r="G572" s="4" t="str">
        <f>'[1]Class I-IA'!J571</f>
        <v>CT</v>
      </c>
      <c r="H572" s="4" t="str">
        <f>'[1]Class I-IA'!L571</f>
        <v>FirstLight Power Services LLC</v>
      </c>
      <c r="I572" s="6">
        <f>'[1]Class I-IA'!N571</f>
        <v>0.62</v>
      </c>
      <c r="J572" s="4" t="str">
        <f>'[1]Class I-IA'!M571</f>
        <v>Hydroelectric</v>
      </c>
      <c r="K572" s="4" t="str">
        <f>'[1]Class I-IA'!X571</f>
        <v>Yes</v>
      </c>
      <c r="L572" s="4" t="str">
        <f>'[1]Class I-IA'!Y571</f>
        <v>No</v>
      </c>
      <c r="M572" s="4" t="str">
        <f>'[1]Class I-IA'!Z571</f>
        <v>No</v>
      </c>
    </row>
    <row r="573" spans="1:13" x14ac:dyDescent="0.3">
      <c r="A573" s="4" t="str">
        <f>'[1]Class I-IA'!A572</f>
        <v>2020-00327</v>
      </c>
      <c r="B573" s="4" t="str">
        <f>'[1]Class I-IA'!B572</f>
        <v>Approved</v>
      </c>
      <c r="C573" s="5">
        <f>IF(ISBLANK('[1]Class I-IA'!F572),"NA",'[1]Class I-IA'!F572)</f>
        <v>45674</v>
      </c>
      <c r="D573" s="4" t="str">
        <f>IF(ISBLANK('[1]Class I-IA'!P572),"",'[1]Class I-IA'!P572)</f>
        <v>MSS75301</v>
      </c>
      <c r="E573" s="4" t="str">
        <f>'[1]Class I-IA'!G572</f>
        <v>Maine Oral and Maxillofacial</v>
      </c>
      <c r="F573" s="4" t="str">
        <f>'[1]Class I-IA'!I572</f>
        <v>Auburn</v>
      </c>
      <c r="G573" s="4" t="str">
        <f>'[1]Class I-IA'!J572</f>
        <v>ME</v>
      </c>
      <c r="H573" s="4" t="str">
        <f>'[1]Class I-IA'!L572</f>
        <v>Central Maine Power Company</v>
      </c>
      <c r="I573" s="6">
        <f>'[1]Class I-IA'!N572</f>
        <v>2.1999999999999999E-2</v>
      </c>
      <c r="J573" s="4" t="str">
        <f>'[1]Class I-IA'!M572</f>
        <v>Solar Photovoltaic</v>
      </c>
      <c r="K573" s="4" t="str">
        <f>'[1]Class I-IA'!X572</f>
        <v>Yes</v>
      </c>
      <c r="L573" s="4" t="str">
        <f>'[1]Class I-IA'!Y572</f>
        <v>Yes</v>
      </c>
      <c r="M573" s="4" t="str">
        <f>'[1]Class I-IA'!Z572</f>
        <v>No</v>
      </c>
    </row>
    <row r="574" spans="1:13" x14ac:dyDescent="0.3">
      <c r="A574" s="4" t="str">
        <f>'[1]Class I-IA'!A573</f>
        <v>2020-00327</v>
      </c>
      <c r="B574" s="4" t="str">
        <f>'[1]Class I-IA'!B573</f>
        <v>Approved</v>
      </c>
      <c r="C574" s="5">
        <f>IF(ISBLANK('[1]Class I-IA'!F573),"NA",'[1]Class I-IA'!F573)</f>
        <v>45674</v>
      </c>
      <c r="D574" s="4" t="str">
        <f>IF(ISBLANK('[1]Class I-IA'!P573),"",'[1]Class I-IA'!P573)</f>
        <v>MSS75473</v>
      </c>
      <c r="E574" s="4" t="str">
        <f>'[1]Class I-IA'!G573</f>
        <v xml:space="preserve">Berwick Hubbard Solar </v>
      </c>
      <c r="F574" s="4" t="str">
        <f>'[1]Class I-IA'!I573</f>
        <v>Berwick</v>
      </c>
      <c r="G574" s="4" t="str">
        <f>'[1]Class I-IA'!J573</f>
        <v>ME</v>
      </c>
      <c r="H574" s="4" t="str">
        <f>'[1]Class I-IA'!L573</f>
        <v>Central Maine Power Company</v>
      </c>
      <c r="I574" s="6">
        <f>'[1]Class I-IA'!N573</f>
        <v>3.34</v>
      </c>
      <c r="J574" s="4" t="str">
        <f>'[1]Class I-IA'!M573</f>
        <v>Solar Photovoltaic</v>
      </c>
      <c r="K574" s="4" t="str">
        <f>'[1]Class I-IA'!X573</f>
        <v>Yes</v>
      </c>
      <c r="L574" s="4" t="str">
        <f>'[1]Class I-IA'!Y573</f>
        <v>Yes</v>
      </c>
      <c r="M574" s="4" t="str">
        <f>'[1]Class I-IA'!Z573</f>
        <v>No</v>
      </c>
    </row>
    <row r="575" spans="1:13" x14ac:dyDescent="0.3">
      <c r="A575" s="4" t="str">
        <f>'[1]Class I-IA'!A574</f>
        <v>2020-00327</v>
      </c>
      <c r="B575" s="4" t="str">
        <f>'[1]Class I-IA'!B574</f>
        <v>Approved</v>
      </c>
      <c r="C575" s="5">
        <f>IF(ISBLANK('[1]Class I-IA'!F574),"NA",'[1]Class I-IA'!F574)</f>
        <v>45674</v>
      </c>
      <c r="D575" s="4" t="str">
        <f>IF(ISBLANK('[1]Class I-IA'!P574),"",'[1]Class I-IA'!P574)</f>
        <v>MSS75476</v>
      </c>
      <c r="E575" s="4" t="str">
        <f>'[1]Class I-IA'!G574</f>
        <v>Lebanon W Lebanon Solar 1 LLC</v>
      </c>
      <c r="F575" s="4" t="str">
        <f>'[1]Class I-IA'!I574</f>
        <v>Lebanon</v>
      </c>
      <c r="G575" s="4" t="str">
        <f>'[1]Class I-IA'!J574</f>
        <v>ME</v>
      </c>
      <c r="H575" s="4" t="str">
        <f>'[1]Class I-IA'!L574</f>
        <v>Central Maine Power Company</v>
      </c>
      <c r="I575" s="6">
        <f>'[1]Class I-IA'!N574</f>
        <v>1.9990000000000001</v>
      </c>
      <c r="J575" s="4" t="str">
        <f>'[1]Class I-IA'!M574</f>
        <v>Solar Photovoltaic</v>
      </c>
      <c r="K575" s="4" t="str">
        <f>'[1]Class I-IA'!X574</f>
        <v>Yes</v>
      </c>
      <c r="L575" s="4" t="str">
        <f>'[1]Class I-IA'!Y574</f>
        <v>Yes</v>
      </c>
      <c r="M575" s="4" t="str">
        <f>'[1]Class I-IA'!Z574</f>
        <v>No</v>
      </c>
    </row>
    <row r="576" spans="1:13" x14ac:dyDescent="0.3">
      <c r="A576" s="4" t="str">
        <f>'[1]Class I-IA'!A575</f>
        <v>2020-00327</v>
      </c>
      <c r="B576" s="4" t="str">
        <f>'[1]Class I-IA'!B575</f>
        <v>Approved</v>
      </c>
      <c r="C576" s="5">
        <f>IF(ISBLANK('[1]Class I-IA'!F575),"NA",'[1]Class I-IA'!F575)</f>
        <v>45674</v>
      </c>
      <c r="D576" s="4" t="str">
        <f>IF(ISBLANK('[1]Class I-IA'!P575),"",'[1]Class I-IA'!P575)</f>
        <v>MSS75482</v>
      </c>
      <c r="E576" s="4" t="str">
        <f>'[1]Class I-IA'!G575</f>
        <v>Symbol Apartments LP</v>
      </c>
      <c r="F576" s="4" t="str">
        <f>'[1]Class I-IA'!I575</f>
        <v>Westbrook</v>
      </c>
      <c r="G576" s="4" t="str">
        <f>'[1]Class I-IA'!J575</f>
        <v>ME</v>
      </c>
      <c r="H576" s="4" t="str">
        <f>'[1]Class I-IA'!L575</f>
        <v>Central Maine Power Company</v>
      </c>
      <c r="I576" s="6">
        <f>'[1]Class I-IA'!N575</f>
        <v>3.5000000000000003E-2</v>
      </c>
      <c r="J576" s="4" t="str">
        <f>'[1]Class I-IA'!M575</f>
        <v>Solar Photovoltaic</v>
      </c>
      <c r="K576" s="4" t="str">
        <f>'[1]Class I-IA'!X575</f>
        <v>Yes</v>
      </c>
      <c r="L576" s="4" t="str">
        <f>'[1]Class I-IA'!Y575</f>
        <v>Yes</v>
      </c>
      <c r="M576" s="4" t="str">
        <f>'[1]Class I-IA'!Z575</f>
        <v>No</v>
      </c>
    </row>
    <row r="577" spans="1:13" x14ac:dyDescent="0.3">
      <c r="A577" s="4" t="str">
        <f>'[1]Class I-IA'!A576</f>
        <v>2020-00327</v>
      </c>
      <c r="B577" s="4" t="str">
        <f>'[1]Class I-IA'!B576</f>
        <v>Approved</v>
      </c>
      <c r="C577" s="5">
        <f>IF(ISBLANK('[1]Class I-IA'!F576),"NA",'[1]Class I-IA'!F576)</f>
        <v>45712</v>
      </c>
      <c r="D577" s="4" t="str">
        <f>IF(ISBLANK('[1]Class I-IA'!P576),"",'[1]Class I-IA'!P576)</f>
        <v>MSS74475</v>
      </c>
      <c r="E577" s="4" t="str">
        <f>'[1]Class I-IA'!G576</f>
        <v>MEVS ASA LLC</v>
      </c>
      <c r="F577" s="4" t="str">
        <f>'[1]Class I-IA'!I576</f>
        <v>Augusta</v>
      </c>
      <c r="G577" s="4" t="str">
        <f>'[1]Class I-IA'!J576</f>
        <v>ME</v>
      </c>
      <c r="H577" s="4" t="str">
        <f>'[1]Class I-IA'!L576</f>
        <v>Central Maine Power Company</v>
      </c>
      <c r="I577" s="6">
        <f>'[1]Class I-IA'!N576</f>
        <v>4.875</v>
      </c>
      <c r="J577" s="4" t="str">
        <f>'[1]Class I-IA'!M576</f>
        <v>Solar Photovoltaic</v>
      </c>
      <c r="K577" s="4" t="str">
        <f>'[1]Class I-IA'!X576</f>
        <v>Yes</v>
      </c>
      <c r="L577" s="4" t="str">
        <f>'[1]Class I-IA'!Y576</f>
        <v>Yes</v>
      </c>
      <c r="M577" s="4" t="str">
        <f>'[1]Class I-IA'!Z576</f>
        <v>No</v>
      </c>
    </row>
    <row r="578" spans="1:13" x14ac:dyDescent="0.3">
      <c r="A578" s="4" t="str">
        <f>'[1]Class I-IA'!A577</f>
        <v>2020-00327</v>
      </c>
      <c r="B578" s="4" t="str">
        <f>'[1]Class I-IA'!B577</f>
        <v>Approved</v>
      </c>
      <c r="C578" s="5">
        <f>IF(ISBLANK('[1]Class I-IA'!F577),"NA",'[1]Class I-IA'!F577)</f>
        <v>45712</v>
      </c>
      <c r="D578" s="4" t="str">
        <f>IF(ISBLANK('[1]Class I-IA'!P577),"",'[1]Class I-IA'!P577)</f>
        <v>MSS74957</v>
      </c>
      <c r="E578" s="4" t="str">
        <f>'[1]Class I-IA'!G577</f>
        <v>Perennial Pleasant St Solar</v>
      </c>
      <c r="F578" s="4" t="str">
        <f>'[1]Class I-IA'!I577</f>
        <v>Hallowell</v>
      </c>
      <c r="G578" s="4" t="str">
        <f>'[1]Class I-IA'!J577</f>
        <v>ME</v>
      </c>
      <c r="H578" s="4" t="str">
        <f>'[1]Class I-IA'!L577</f>
        <v>Central Maine Power Company</v>
      </c>
      <c r="I578" s="6">
        <f>'[1]Class I-IA'!N577</f>
        <v>0.4</v>
      </c>
      <c r="J578" s="4" t="str">
        <f>'[1]Class I-IA'!M577</f>
        <v>Solar Photovoltaic</v>
      </c>
      <c r="K578" s="4" t="str">
        <f>'[1]Class I-IA'!X577</f>
        <v>Yes</v>
      </c>
      <c r="L578" s="4" t="str">
        <f>'[1]Class I-IA'!Y577</f>
        <v>Yes</v>
      </c>
      <c r="M578" s="4" t="str">
        <f>'[1]Class I-IA'!Z577</f>
        <v>No</v>
      </c>
    </row>
    <row r="579" spans="1:13" x14ac:dyDescent="0.3">
      <c r="A579" s="4" t="str">
        <f>'[1]Class I-IA'!A578</f>
        <v>2020-00327</v>
      </c>
      <c r="B579" s="4" t="str">
        <f>'[1]Class I-IA'!B578</f>
        <v>Approved</v>
      </c>
      <c r="C579" s="5">
        <f>IF(ISBLANK('[1]Class I-IA'!F578),"NA",'[1]Class I-IA'!F578)</f>
        <v>45712</v>
      </c>
      <c r="D579" s="4" t="str">
        <f>IF(ISBLANK('[1]Class I-IA'!P578),"",'[1]Class I-IA'!P578)</f>
        <v>MSS75470</v>
      </c>
      <c r="E579" s="4" t="str">
        <f>'[1]Class I-IA'!G578</f>
        <v>ME L'Heureux CSG LLC</v>
      </c>
      <c r="F579" s="4" t="str">
        <f>'[1]Class I-IA'!I578</f>
        <v>Lewiston</v>
      </c>
      <c r="G579" s="4" t="str">
        <f>'[1]Class I-IA'!J578</f>
        <v>ME</v>
      </c>
      <c r="H579" s="4" t="str">
        <f>'[1]Class I-IA'!L578</f>
        <v>Central Maine Power Company</v>
      </c>
      <c r="I579" s="6">
        <f>'[1]Class I-IA'!N578</f>
        <v>0.85</v>
      </c>
      <c r="J579" s="4" t="str">
        <f>'[1]Class I-IA'!M578</f>
        <v>Solar Photovoltaic</v>
      </c>
      <c r="K579" s="4" t="str">
        <f>'[1]Class I-IA'!X578</f>
        <v>Yes</v>
      </c>
      <c r="L579" s="4" t="str">
        <f>'[1]Class I-IA'!Y578</f>
        <v>Yes</v>
      </c>
      <c r="M579" s="4" t="str">
        <f>'[1]Class I-IA'!Z578</f>
        <v>No</v>
      </c>
    </row>
    <row r="580" spans="1:13" x14ac:dyDescent="0.3">
      <c r="A580" s="4" t="str">
        <f>'[1]Class I-IA'!A579</f>
        <v>2020-00327</v>
      </c>
      <c r="B580" s="4" t="str">
        <f>'[1]Class I-IA'!B579</f>
        <v>Approved</v>
      </c>
      <c r="C580" s="5">
        <f>IF(ISBLANK('[1]Class I-IA'!F579),"NA",'[1]Class I-IA'!F579)</f>
        <v>45712</v>
      </c>
      <c r="D580" s="4" t="str">
        <f>IF(ISBLANK('[1]Class I-IA'!P579),"",'[1]Class I-IA'!P579)</f>
        <v>MSS75475</v>
      </c>
      <c r="E580" s="4" t="str">
        <f>'[1]Class I-IA'!G579</f>
        <v>ER Brooks Solar LLC</v>
      </c>
      <c r="F580" s="4" t="str">
        <f>'[1]Class I-IA'!I579</f>
        <v>Brooks</v>
      </c>
      <c r="G580" s="4" t="str">
        <f>'[1]Class I-IA'!J579</f>
        <v>ME</v>
      </c>
      <c r="H580" s="4" t="str">
        <f>'[1]Class I-IA'!L579</f>
        <v>Central Maine Power Company</v>
      </c>
      <c r="I580" s="6">
        <f>'[1]Class I-IA'!N579</f>
        <v>4</v>
      </c>
      <c r="J580" s="4" t="str">
        <f>'[1]Class I-IA'!M579</f>
        <v>Solar Photovoltaic</v>
      </c>
      <c r="K580" s="4" t="str">
        <f>'[1]Class I-IA'!X579</f>
        <v>Yes</v>
      </c>
      <c r="L580" s="4" t="str">
        <f>'[1]Class I-IA'!Y579</f>
        <v>Yes</v>
      </c>
      <c r="M580" s="4" t="str">
        <f>'[1]Class I-IA'!Z579</f>
        <v>No</v>
      </c>
    </row>
    <row r="581" spans="1:13" x14ac:dyDescent="0.3">
      <c r="A581" s="4" t="str">
        <f>'[1]Class I-IA'!A580</f>
        <v>2020-00327</v>
      </c>
      <c r="B581" s="4" t="str">
        <f>'[1]Class I-IA'!B580</f>
        <v>Approved</v>
      </c>
      <c r="C581" s="5">
        <f>IF(ISBLANK('[1]Class I-IA'!F580),"NA",'[1]Class I-IA'!F580)</f>
        <v>45712</v>
      </c>
      <c r="D581" s="4" t="str">
        <f>IF(ISBLANK('[1]Class I-IA'!P580),"",'[1]Class I-IA'!P580)</f>
        <v>MSS75503</v>
      </c>
      <c r="E581" s="4" t="str">
        <f>'[1]Class I-IA'!G580</f>
        <v>MEVS LLC - Waterhouse 2</v>
      </c>
      <c r="F581" s="4" t="str">
        <f>'[1]Class I-IA'!I580</f>
        <v>Scarborough</v>
      </c>
      <c r="G581" s="4" t="str">
        <f>'[1]Class I-IA'!J580</f>
        <v>ME</v>
      </c>
      <c r="H581" s="4" t="str">
        <f>'[1]Class I-IA'!L580</f>
        <v>Central Maine Power Company</v>
      </c>
      <c r="I581" s="6">
        <f>'[1]Class I-IA'!N580</f>
        <v>4.9800000000000004</v>
      </c>
      <c r="J581" s="4" t="str">
        <f>'[1]Class I-IA'!M580</f>
        <v>Solar Photovoltaic</v>
      </c>
      <c r="K581" s="4" t="str">
        <f>'[1]Class I-IA'!X580</f>
        <v>Yes</v>
      </c>
      <c r="L581" s="4" t="str">
        <f>'[1]Class I-IA'!Y580</f>
        <v>Yes</v>
      </c>
      <c r="M581" s="4" t="str">
        <f>'[1]Class I-IA'!Z580</f>
        <v>No</v>
      </c>
    </row>
    <row r="582" spans="1:13" x14ac:dyDescent="0.3">
      <c r="A582" s="4" t="str">
        <f>'[1]Class I-IA'!A581</f>
        <v>2020-00327</v>
      </c>
      <c r="B582" s="4" t="str">
        <f>'[1]Class I-IA'!B581</f>
        <v>Approved</v>
      </c>
      <c r="C582" s="5">
        <f>IF(ISBLANK('[1]Class I-IA'!F581),"NA",'[1]Class I-IA'!F581)</f>
        <v>45712</v>
      </c>
      <c r="D582" s="4" t="str">
        <f>IF(ISBLANK('[1]Class I-IA'!P581),"",'[1]Class I-IA'!P581)</f>
        <v>MSS75464</v>
      </c>
      <c r="E582" s="4" t="str">
        <f>'[1]Class I-IA'!G581</f>
        <v>Parkman Solar DG LLC</v>
      </c>
      <c r="F582" s="4" t="str">
        <f>'[1]Class I-IA'!I581</f>
        <v>Parkman</v>
      </c>
      <c r="G582" s="4" t="str">
        <f>'[1]Class I-IA'!J581</f>
        <v>ME</v>
      </c>
      <c r="H582" s="4" t="str">
        <f>'[1]Class I-IA'!L581</f>
        <v>Central Maine Power Company</v>
      </c>
      <c r="I582" s="6">
        <f>'[1]Class I-IA'!N581</f>
        <v>4.875</v>
      </c>
      <c r="J582" s="4" t="str">
        <f>'[1]Class I-IA'!M581</f>
        <v>Solar Photovoltaic</v>
      </c>
      <c r="K582" s="4" t="str">
        <f>'[1]Class I-IA'!X581</f>
        <v>Yes</v>
      </c>
      <c r="L582" s="4" t="str">
        <f>'[1]Class I-IA'!Y581</f>
        <v>Yes</v>
      </c>
      <c r="M582" s="4" t="str">
        <f>'[1]Class I-IA'!Z581</f>
        <v>No</v>
      </c>
    </row>
    <row r="583" spans="1:13" x14ac:dyDescent="0.3">
      <c r="A583" s="4" t="str">
        <f>'[1]Class I-IA'!A582</f>
        <v>2020-00327</v>
      </c>
      <c r="B583" s="4" t="str">
        <f>'[1]Class I-IA'!B582</f>
        <v>Approved</v>
      </c>
      <c r="C583" s="5">
        <f>IF(ISBLANK('[1]Class I-IA'!F582),"NA",'[1]Class I-IA'!F582)</f>
        <v>45712</v>
      </c>
      <c r="D583" s="4" t="str">
        <f>IF(ISBLANK('[1]Class I-IA'!P582),"",'[1]Class I-IA'!P582)</f>
        <v>MSS75498</v>
      </c>
      <c r="E583" s="4" t="str">
        <f>'[1]Class I-IA'!G582</f>
        <v>American Unagi LLC</v>
      </c>
      <c r="F583" s="4" t="str">
        <f>'[1]Class I-IA'!I582</f>
        <v>Waldoboro</v>
      </c>
      <c r="G583" s="4" t="str">
        <f>'[1]Class I-IA'!J582</f>
        <v>ME</v>
      </c>
      <c r="H583" s="4" t="str">
        <f>'[1]Class I-IA'!L582</f>
        <v>Central Maine Power Company</v>
      </c>
      <c r="I583" s="6">
        <f>'[1]Class I-IA'!N582</f>
        <v>0.15</v>
      </c>
      <c r="J583" s="4" t="str">
        <f>'[1]Class I-IA'!M582</f>
        <v>Solar Photovoltaic</v>
      </c>
      <c r="K583" s="4" t="str">
        <f>'[1]Class I-IA'!X582</f>
        <v>Yes</v>
      </c>
      <c r="L583" s="4" t="str">
        <f>'[1]Class I-IA'!Y582</f>
        <v>Yes</v>
      </c>
      <c r="M583" s="4" t="str">
        <f>'[1]Class I-IA'!Z582</f>
        <v>No</v>
      </c>
    </row>
    <row r="584" spans="1:13" x14ac:dyDescent="0.3">
      <c r="A584" s="4" t="str">
        <f>'[1]Class I-IA'!A583</f>
        <v>2020-00327</v>
      </c>
      <c r="B584" s="4" t="str">
        <f>'[1]Class I-IA'!B583</f>
        <v>Approved</v>
      </c>
      <c r="C584" s="5">
        <f>IF(ISBLANK('[1]Class I-IA'!F583),"NA",'[1]Class I-IA'!F583)</f>
        <v>45712</v>
      </c>
      <c r="D584" s="4" t="str">
        <f>IF(ISBLANK('[1]Class I-IA'!P583),"",'[1]Class I-IA'!P583)</f>
        <v>MSS75417</v>
      </c>
      <c r="E584" s="4" t="str">
        <f>'[1]Class I-IA'!G583</f>
        <v>Winthrop Boons Trail Solar LLC</v>
      </c>
      <c r="F584" s="4" t="str">
        <f>'[1]Class I-IA'!I583</f>
        <v>Winthrop</v>
      </c>
      <c r="G584" s="4" t="str">
        <f>'[1]Class I-IA'!J583</f>
        <v>ME</v>
      </c>
      <c r="H584" s="4" t="str">
        <f>'[1]Class I-IA'!L583</f>
        <v>Central Maine Power Company</v>
      </c>
      <c r="I584" s="6">
        <f>'[1]Class I-IA'!N583</f>
        <v>0.7</v>
      </c>
      <c r="J584" s="4" t="str">
        <f>'[1]Class I-IA'!M583</f>
        <v>Solar Photovoltaic</v>
      </c>
      <c r="K584" s="4" t="str">
        <f>'[1]Class I-IA'!X583</f>
        <v>Yes</v>
      </c>
      <c r="L584" s="4" t="str">
        <f>'[1]Class I-IA'!Y583</f>
        <v>Yes</v>
      </c>
      <c r="M584" s="4" t="str">
        <f>'[1]Class I-IA'!Z583</f>
        <v>No</v>
      </c>
    </row>
    <row r="585" spans="1:13" x14ac:dyDescent="0.3">
      <c r="A585" s="4" t="str">
        <f>'[1]Class I-IA'!A584</f>
        <v>2020-00327</v>
      </c>
      <c r="B585" s="4" t="str">
        <f>'[1]Class I-IA'!B584</f>
        <v>Approved</v>
      </c>
      <c r="C585" s="5">
        <f>IF(ISBLANK('[1]Class I-IA'!F584),"NA",'[1]Class I-IA'!F584)</f>
        <v>45712</v>
      </c>
      <c r="D585" s="4" t="str">
        <f>IF(ISBLANK('[1]Class I-IA'!P584),"",'[1]Class I-IA'!P584)</f>
        <v>MSS75532</v>
      </c>
      <c r="E585" s="4" t="str">
        <f>'[1]Class I-IA'!G584</f>
        <v>Amber Maine Cold Storage LLC</v>
      </c>
      <c r="F585" s="4" t="str">
        <f>'[1]Class I-IA'!I584</f>
        <v>Portland</v>
      </c>
      <c r="G585" s="4" t="str">
        <f>'[1]Class I-IA'!J584</f>
        <v>ME</v>
      </c>
      <c r="H585" s="4" t="str">
        <f>'[1]Class I-IA'!L584</f>
        <v>Central Maine Power Company</v>
      </c>
      <c r="I585" s="6">
        <f>'[1]Class I-IA'!N584</f>
        <v>0.72</v>
      </c>
      <c r="J585" s="4" t="str">
        <f>'[1]Class I-IA'!M584</f>
        <v>Solar Photovoltaic</v>
      </c>
      <c r="K585" s="4" t="str">
        <f>'[1]Class I-IA'!X584</f>
        <v>Yes</v>
      </c>
      <c r="L585" s="4" t="str">
        <f>'[1]Class I-IA'!Y584</f>
        <v>Yes</v>
      </c>
      <c r="M585" s="4" t="str">
        <f>'[1]Class I-IA'!Z584</f>
        <v>No</v>
      </c>
    </row>
    <row r="586" spans="1:13" x14ac:dyDescent="0.3">
      <c r="A586" s="4" t="str">
        <f>'[1]Class I-IA'!A585</f>
        <v>2025-00022</v>
      </c>
      <c r="B586" s="4" t="str">
        <f>'[1]Class I-IA'!B585</f>
        <v>Incomplete</v>
      </c>
      <c r="C586" s="5" t="str">
        <f>IF(ISBLANK('[1]Class I-IA'!F585),"NA",'[1]Class I-IA'!F585)</f>
        <v>NA</v>
      </c>
      <c r="D586" s="4" t="str">
        <f>IF(ISBLANK('[1]Class I-IA'!P585),"",'[1]Class I-IA'!P585)</f>
        <v>G5395</v>
      </c>
      <c r="E586" s="4" t="str">
        <f>'[1]Class I-IA'!G585</f>
        <v>Vassalboro CSG 1, LLC</v>
      </c>
      <c r="F586" s="4" t="str">
        <f>'[1]Class I-IA'!I585</f>
        <v>Vassalboro</v>
      </c>
      <c r="G586" s="4" t="str">
        <f>'[1]Class I-IA'!J585</f>
        <v>ME</v>
      </c>
      <c r="H586" s="4" t="str">
        <f>'[1]Class I-IA'!L585</f>
        <v>SunVest Solar, LLC</v>
      </c>
      <c r="I586" s="6">
        <f>'[1]Class I-IA'!N585</f>
        <v>0.999</v>
      </c>
      <c r="J586" s="4" t="str">
        <f>'[1]Class I-IA'!M585</f>
        <v>Solar Photovoltaic</v>
      </c>
      <c r="K586" s="4" t="str">
        <f>'[1]Class I-IA'!X585</f>
        <v>Yes</v>
      </c>
      <c r="L586" s="4" t="str">
        <f>'[1]Class I-IA'!Y585</f>
        <v>Yes</v>
      </c>
      <c r="M586" s="4" t="str">
        <f>'[1]Class I-IA'!Z585</f>
        <v>No</v>
      </c>
    </row>
    <row r="587" spans="1:13" x14ac:dyDescent="0.3">
      <c r="A587" s="4" t="str">
        <f>'[1]Class I-IA'!A586</f>
        <v>2025-00025</v>
      </c>
      <c r="B587" s="4" t="str">
        <f>'[1]Class I-IA'!B586</f>
        <v>Approved</v>
      </c>
      <c r="C587" s="5">
        <f>IF(ISBLANK('[1]Class I-IA'!F586),"NA",'[1]Class I-IA'!F586)</f>
        <v>45712</v>
      </c>
      <c r="D587" s="4" t="str">
        <f>IF(ISBLANK('[1]Class I-IA'!P586),"",'[1]Class I-IA'!P586)</f>
        <v>NON217462</v>
      </c>
      <c r="E587" s="4" t="str">
        <f>'[1]Class I-IA'!G586</f>
        <v>Lewiston Solar II LLC</v>
      </c>
      <c r="F587" s="4" t="str">
        <f>'[1]Class I-IA'!I586</f>
        <v>Lewiston</v>
      </c>
      <c r="G587" s="4" t="str">
        <f>'[1]Class I-IA'!J586</f>
        <v>ME</v>
      </c>
      <c r="H587" s="4" t="str">
        <f>'[1]Class I-IA'!L586</f>
        <v>MassAmerican Energy LLC dba Gridwealth Development</v>
      </c>
      <c r="I587" s="6">
        <f>'[1]Class I-IA'!N586</f>
        <v>1.9750000000000001</v>
      </c>
      <c r="J587" s="4" t="str">
        <f>'[1]Class I-IA'!M586</f>
        <v>Solar Photovoltaic</v>
      </c>
      <c r="K587" s="4" t="str">
        <f>'[1]Class I-IA'!X586</f>
        <v>Yes</v>
      </c>
      <c r="L587" s="4" t="str">
        <f>'[1]Class I-IA'!Y586</f>
        <v>Yes</v>
      </c>
      <c r="M587" s="4" t="str">
        <f>'[1]Class I-IA'!Z586</f>
        <v>No</v>
      </c>
    </row>
    <row r="588" spans="1:13" x14ac:dyDescent="0.3">
      <c r="A588" s="4" t="str">
        <f>'[1]Class I-IA'!A587</f>
        <v>2025-00027</v>
      </c>
      <c r="B588" s="4" t="str">
        <f>'[1]Class I-IA'!B587</f>
        <v>Approved</v>
      </c>
      <c r="C588" s="5">
        <f>IF(ISBLANK('[1]Class I-IA'!F587),"NA",'[1]Class I-IA'!F587)</f>
        <v>45737</v>
      </c>
      <c r="D588" s="4" t="str">
        <f>IF(ISBLANK('[1]Class I-IA'!P587),"",'[1]Class I-IA'!P587)</f>
        <v>MSS69179</v>
      </c>
      <c r="E588" s="4" t="str">
        <f>'[1]Class I-IA'!G587</f>
        <v>BD Solar 1, LLC</v>
      </c>
      <c r="F588" s="4" t="str">
        <f>'[1]Class I-IA'!I587</f>
        <v>Milo</v>
      </c>
      <c r="G588" s="4" t="str">
        <f>'[1]Class I-IA'!J587</f>
        <v>ME</v>
      </c>
      <c r="H588" s="4" t="str">
        <f>'[1]Class I-IA'!L587</f>
        <v>BNRG Renewables Ltd</v>
      </c>
      <c r="I588" s="6">
        <f>'[1]Class I-IA'!N587</f>
        <v>20</v>
      </c>
      <c r="J588" s="4" t="str">
        <f>'[1]Class I-IA'!M587</f>
        <v>Solar Photovoltaic</v>
      </c>
      <c r="K588" s="4" t="str">
        <f>'[1]Class I-IA'!X587</f>
        <v>Yes</v>
      </c>
      <c r="L588" s="4" t="str">
        <f>'[1]Class I-IA'!Y587</f>
        <v>Yes</v>
      </c>
      <c r="M588" s="4" t="str">
        <f>'[1]Class I-IA'!Z587</f>
        <v>No</v>
      </c>
    </row>
    <row r="589" spans="1:13" x14ac:dyDescent="0.3">
      <c r="A589" s="4" t="str">
        <f>'[1]Class I-IA'!A588</f>
        <v>2025-00029</v>
      </c>
      <c r="B589" s="4" t="str">
        <f>'[1]Class I-IA'!B588</f>
        <v>Approved</v>
      </c>
      <c r="C589" s="5">
        <f>IF(ISBLANK('[1]Class I-IA'!F588),"NA",'[1]Class I-IA'!F588)</f>
        <v>45714</v>
      </c>
      <c r="D589" s="4" t="str">
        <f>IF(ISBLANK('[1]Class I-IA'!P588),"",'[1]Class I-IA'!P588)</f>
        <v>MSS71224</v>
      </c>
      <c r="E589" s="4" t="str">
        <f>'[1]Class I-IA'!G588</f>
        <v>BD Solar Oxford LLC</v>
      </c>
      <c r="F589" s="4" t="str">
        <f>'[1]Class I-IA'!I588</f>
        <v>Oxford</v>
      </c>
      <c r="G589" s="4" t="str">
        <f>'[1]Class I-IA'!J588</f>
        <v>ME</v>
      </c>
      <c r="H589" s="4" t="str">
        <f>'[1]Class I-IA'!L588</f>
        <v>BNRG Renewables Ltd</v>
      </c>
      <c r="I589" s="6">
        <f>'[1]Class I-IA'!N588</f>
        <v>4.5999999999999996</v>
      </c>
      <c r="J589" s="4" t="str">
        <f>'[1]Class I-IA'!M588</f>
        <v>Solar Photovoltaic</v>
      </c>
      <c r="K589" s="4" t="str">
        <f>'[1]Class I-IA'!X588</f>
        <v>Yes</v>
      </c>
      <c r="L589" s="4" t="str">
        <f>'[1]Class I-IA'!Y588</f>
        <v>Yes</v>
      </c>
      <c r="M589" s="4" t="str">
        <f>'[1]Class I-IA'!Z588</f>
        <v>No</v>
      </c>
    </row>
    <row r="590" spans="1:13" x14ac:dyDescent="0.3">
      <c r="A590" s="4" t="str">
        <f>'[1]Class I-IA'!A589</f>
        <v>2025-00030</v>
      </c>
      <c r="B590" s="4" t="str">
        <f>'[1]Class I-IA'!B589</f>
        <v>Approved</v>
      </c>
      <c r="C590" s="5">
        <f>IF(ISBLANK('[1]Class I-IA'!F589),"NA",'[1]Class I-IA'!F589)</f>
        <v>45714</v>
      </c>
      <c r="D590" s="4" t="str">
        <f>IF(ISBLANK('[1]Class I-IA'!P589),"",'[1]Class I-IA'!P589)</f>
        <v>MSS71225</v>
      </c>
      <c r="E590" s="4" t="str">
        <f>'[1]Class I-IA'!G589</f>
        <v>BD Solar Oxford LLC</v>
      </c>
      <c r="F590" s="4" t="str">
        <f>'[1]Class I-IA'!I589</f>
        <v>Oxford</v>
      </c>
      <c r="G590" s="4" t="str">
        <f>'[1]Class I-IA'!J589</f>
        <v>ME</v>
      </c>
      <c r="H590" s="4" t="str">
        <f>'[1]Class I-IA'!L589</f>
        <v>BNRG Renewables Ltd</v>
      </c>
      <c r="I590" s="6">
        <f>'[1]Class I-IA'!N589</f>
        <v>4.5999999999999996</v>
      </c>
      <c r="J590" s="4" t="str">
        <f>'[1]Class I-IA'!M589</f>
        <v>Solar Photovoltaic</v>
      </c>
      <c r="K590" s="4" t="str">
        <f>'[1]Class I-IA'!X589</f>
        <v>Yes</v>
      </c>
      <c r="L590" s="4" t="str">
        <f>'[1]Class I-IA'!Y589</f>
        <v>Yes</v>
      </c>
      <c r="M590" s="4" t="str">
        <f>'[1]Class I-IA'!Z589</f>
        <v>No</v>
      </c>
    </row>
    <row r="591" spans="1:13" x14ac:dyDescent="0.3">
      <c r="A591" s="4" t="str">
        <f>'[1]Class I-IA'!A590</f>
        <v>2025-00031</v>
      </c>
      <c r="B591" s="4" t="str">
        <f>'[1]Class I-IA'!B590</f>
        <v>Approved</v>
      </c>
      <c r="C591" s="5">
        <f>IF(ISBLANK('[1]Class I-IA'!F590),"NA",'[1]Class I-IA'!F590)</f>
        <v>45712</v>
      </c>
      <c r="D591" s="4" t="str">
        <f>IF(ISBLANK('[1]Class I-IA'!P590),"",'[1]Class I-IA'!P590)</f>
        <v>MSS69564</v>
      </c>
      <c r="E591" s="4" t="str">
        <f>'[1]Class I-IA'!G590</f>
        <v>BD Solar Augusta LLC</v>
      </c>
      <c r="F591" s="4" t="str">
        <f>'[1]Class I-IA'!I590</f>
        <v>Augusta</v>
      </c>
      <c r="G591" s="4" t="str">
        <f>'[1]Class I-IA'!J590</f>
        <v>ME</v>
      </c>
      <c r="H591" s="4" t="str">
        <f>'[1]Class I-IA'!L590</f>
        <v>BNRG Renewables Ltd</v>
      </c>
      <c r="I591" s="6">
        <f>'[1]Class I-IA'!N590</f>
        <v>7.2</v>
      </c>
      <c r="J591" s="4" t="str">
        <f>'[1]Class I-IA'!M590</f>
        <v>Solar Photovoltaic</v>
      </c>
      <c r="K591" s="4" t="str">
        <f>'[1]Class I-IA'!X590</f>
        <v>Yes</v>
      </c>
      <c r="L591" s="4" t="str">
        <f>'[1]Class I-IA'!Y590</f>
        <v>Yes</v>
      </c>
      <c r="M591" s="4" t="str">
        <f>'[1]Class I-IA'!Z590</f>
        <v>No</v>
      </c>
    </row>
    <row r="592" spans="1:13" x14ac:dyDescent="0.3">
      <c r="A592" s="4" t="str">
        <f>'[1]Class I-IA'!A591</f>
        <v>2025-00032</v>
      </c>
      <c r="B592" s="4" t="str">
        <f>'[1]Class I-IA'!B591</f>
        <v>Approved</v>
      </c>
      <c r="C592" s="5">
        <f>IF(ISBLANK('[1]Class I-IA'!F591),"NA",'[1]Class I-IA'!F591)</f>
        <v>45712</v>
      </c>
      <c r="D592" s="4" t="str">
        <f>IF(ISBLANK('[1]Class I-IA'!P591),"",'[1]Class I-IA'!P591)</f>
        <v>MSS70097</v>
      </c>
      <c r="E592" s="4" t="str">
        <f>'[1]Class I-IA'!G591</f>
        <v>BD Solar Fairfield LLC</v>
      </c>
      <c r="F592" s="4" t="str">
        <f>'[1]Class I-IA'!I591</f>
        <v>Fairfield</v>
      </c>
      <c r="G592" s="4" t="str">
        <f>'[1]Class I-IA'!J591</f>
        <v>ME</v>
      </c>
      <c r="H592" s="4" t="str">
        <f>'[1]Class I-IA'!L591</f>
        <v>BNRG Renewables Ltd</v>
      </c>
      <c r="I592" s="6">
        <f>'[1]Class I-IA'!N591</f>
        <v>4.99</v>
      </c>
      <c r="J592" s="4" t="str">
        <f>'[1]Class I-IA'!M591</f>
        <v>Solar Photovoltaic</v>
      </c>
      <c r="K592" s="4" t="str">
        <f>'[1]Class I-IA'!X591</f>
        <v>Yes</v>
      </c>
      <c r="L592" s="4" t="str">
        <f>'[1]Class I-IA'!Y591</f>
        <v>Yes</v>
      </c>
      <c r="M592" s="4" t="str">
        <f>'[1]Class I-IA'!Z591</f>
        <v>No</v>
      </c>
    </row>
    <row r="593" spans="1:13" x14ac:dyDescent="0.3">
      <c r="A593" s="4" t="str">
        <f>'[1]Class I-IA'!A592</f>
        <v>2025-00033</v>
      </c>
      <c r="B593" s="4" t="str">
        <f>'[1]Class I-IA'!B592</f>
        <v>Approved</v>
      </c>
      <c r="C593" s="5">
        <f>IF(ISBLANK('[1]Class I-IA'!F592),"NA",'[1]Class I-IA'!F592)</f>
        <v>45712</v>
      </c>
      <c r="D593" s="4" t="str">
        <f>IF(ISBLANK('[1]Class I-IA'!P592),"",'[1]Class I-IA'!P592)</f>
        <v>MSS73096</v>
      </c>
      <c r="E593" s="4" t="str">
        <f>'[1]Class I-IA'!G592</f>
        <v>BD Solar Palmyra LLC</v>
      </c>
      <c r="F593" s="4" t="str">
        <f>'[1]Class I-IA'!I592</f>
        <v>Palmyra</v>
      </c>
      <c r="G593" s="4" t="str">
        <f>'[1]Class I-IA'!J592</f>
        <v>ME</v>
      </c>
      <c r="H593" s="4" t="str">
        <f>'[1]Class I-IA'!L592</f>
        <v>BNRG Renewables Ltd</v>
      </c>
      <c r="I593" s="6">
        <f>'[1]Class I-IA'!N592</f>
        <v>4.99</v>
      </c>
      <c r="J593" s="4" t="str">
        <f>'[1]Class I-IA'!M592</f>
        <v>Solar Photovoltaic</v>
      </c>
      <c r="K593" s="4" t="str">
        <f>'[1]Class I-IA'!X592</f>
        <v>Yes</v>
      </c>
      <c r="L593" s="4" t="str">
        <f>'[1]Class I-IA'!Y592</f>
        <v>Yes</v>
      </c>
      <c r="M593" s="4" t="str">
        <f>'[1]Class I-IA'!Z592</f>
        <v>No</v>
      </c>
    </row>
    <row r="594" spans="1:13" x14ac:dyDescent="0.3">
      <c r="A594" s="4" t="str">
        <f>'[1]Class I-IA'!A593</f>
        <v>2025-00034</v>
      </c>
      <c r="B594" s="4" t="str">
        <f>'[1]Class I-IA'!B593</f>
        <v>Approved</v>
      </c>
      <c r="C594" s="5">
        <f>IF(ISBLANK('[1]Class I-IA'!F593),"NA",'[1]Class I-IA'!F593)</f>
        <v>45712</v>
      </c>
      <c r="D594" s="4" t="str">
        <f>IF(ISBLANK('[1]Class I-IA'!P593),"",'[1]Class I-IA'!P593)</f>
        <v>MSS69565</v>
      </c>
      <c r="E594" s="4" t="str">
        <f>'[1]Class I-IA'!G593</f>
        <v>BD Solar 2 LLC</v>
      </c>
      <c r="F594" s="4" t="str">
        <f>'[1]Class I-IA'!I593</f>
        <v>Winslow</v>
      </c>
      <c r="G594" s="4" t="str">
        <f>'[1]Class I-IA'!J593</f>
        <v>ME</v>
      </c>
      <c r="H594" s="4" t="str">
        <f>'[1]Class I-IA'!L593</f>
        <v>BNRG Renewables Ltd</v>
      </c>
      <c r="I594" s="6">
        <f>'[1]Class I-IA'!N593</f>
        <v>6.99</v>
      </c>
      <c r="J594" s="4" t="str">
        <f>'[1]Class I-IA'!M593</f>
        <v>Solar Photovoltaic</v>
      </c>
      <c r="K594" s="4" t="str">
        <f>'[1]Class I-IA'!X593</f>
        <v>Yes</v>
      </c>
      <c r="L594" s="4" t="str">
        <f>'[1]Class I-IA'!Y593</f>
        <v>Yes</v>
      </c>
      <c r="M594" s="4" t="str">
        <f>'[1]Class I-IA'!Z593</f>
        <v>No</v>
      </c>
    </row>
    <row r="595" spans="1:13" x14ac:dyDescent="0.3">
      <c r="A595" s="4" t="str">
        <f>'[1]Class I-IA'!A594</f>
        <v>2025-00035</v>
      </c>
      <c r="B595" s="4" t="str">
        <f>'[1]Class I-IA'!B594</f>
        <v>Approved</v>
      </c>
      <c r="C595" s="5">
        <f>IF(ISBLANK('[1]Class I-IA'!F594),"NA",'[1]Class I-IA'!F594)</f>
        <v>45714</v>
      </c>
      <c r="D595" s="4" t="str">
        <f>IF(ISBLANK('[1]Class I-IA'!P594),"",'[1]Class I-IA'!P594)</f>
        <v>MSS69566</v>
      </c>
      <c r="E595" s="4" t="str">
        <f>'[1]Class I-IA'!G594</f>
        <v>BD Solar Hancock LLC</v>
      </c>
      <c r="F595" s="4" t="str">
        <f>'[1]Class I-IA'!I594</f>
        <v>Augusta</v>
      </c>
      <c r="G595" s="4" t="str">
        <f>'[1]Class I-IA'!J594</f>
        <v>ME</v>
      </c>
      <c r="H595" s="4" t="str">
        <f>'[1]Class I-IA'!L594</f>
        <v>BNRG Renewables Ltd</v>
      </c>
      <c r="I595" s="6">
        <f>'[1]Class I-IA'!N594</f>
        <v>7</v>
      </c>
      <c r="J595" s="4" t="str">
        <f>'[1]Class I-IA'!M594</f>
        <v>Solar Photovoltaic</v>
      </c>
      <c r="K595" s="4" t="str">
        <f>'[1]Class I-IA'!X594</f>
        <v>Yes</v>
      </c>
      <c r="L595" s="4" t="str">
        <f>'[1]Class I-IA'!Y594</f>
        <v>Yes</v>
      </c>
      <c r="M595" s="4" t="str">
        <f>'[1]Class I-IA'!Z594</f>
        <v>No</v>
      </c>
    </row>
    <row r="596" spans="1:13" x14ac:dyDescent="0.3">
      <c r="A596" s="4" t="str">
        <f>'[1]Class I-IA'!A595</f>
        <v>2025-00036</v>
      </c>
      <c r="B596" s="4" t="str">
        <f>'[1]Class I-IA'!B595</f>
        <v>Approved</v>
      </c>
      <c r="C596" s="5">
        <f>IF(ISBLANK('[1]Class I-IA'!F595),"NA",'[1]Class I-IA'!F595)</f>
        <v>45714</v>
      </c>
      <c r="D596" s="4" t="str">
        <f>IF(ISBLANK('[1]Class I-IA'!P595),"",'[1]Class I-IA'!P595)</f>
        <v>MSS69568</v>
      </c>
      <c r="E596" s="4" t="str">
        <f>'[1]Class I-IA'!G595</f>
        <v>BD Solar Hancock North LLC</v>
      </c>
      <c r="F596" s="4" t="str">
        <f>'[1]Class I-IA'!I595</f>
        <v>Augusta</v>
      </c>
      <c r="G596" s="4" t="str">
        <f>'[1]Class I-IA'!J595</f>
        <v>ME</v>
      </c>
      <c r="H596" s="4" t="str">
        <f>'[1]Class I-IA'!L595</f>
        <v>BNRG Renewables Ltd</v>
      </c>
      <c r="I596" s="6">
        <f>'[1]Class I-IA'!N595</f>
        <v>7</v>
      </c>
      <c r="J596" s="4" t="str">
        <f>'[1]Class I-IA'!M595</f>
        <v>Solar Photovoltaic</v>
      </c>
      <c r="K596" s="4" t="str">
        <f>'[1]Class I-IA'!X595</f>
        <v>Yes</v>
      </c>
      <c r="L596" s="4" t="str">
        <f>'[1]Class I-IA'!Y595</f>
        <v>Yes</v>
      </c>
      <c r="M596" s="4" t="str">
        <f>'[1]Class I-IA'!Z595</f>
        <v>No</v>
      </c>
    </row>
    <row r="597" spans="1:13" x14ac:dyDescent="0.3">
      <c r="A597" s="4" t="str">
        <f>'[1]Class I-IA'!A596</f>
        <v>2022-00047</v>
      </c>
      <c r="B597" s="4" t="str">
        <f>'[1]Class I-IA'!B596</f>
        <v>Approved</v>
      </c>
      <c r="C597" s="5">
        <f>IF(ISBLANK('[1]Class I-IA'!F596),"NA",'[1]Class I-IA'!F596)</f>
        <v>45737</v>
      </c>
      <c r="D597" s="4" t="str">
        <f>IF(ISBLANK('[1]Class I-IA'!P596),"",'[1]Class I-IA'!P596)</f>
        <v>GEN5365</v>
      </c>
      <c r="E597" s="4" t="str">
        <f>'[1]Class I-IA'!G596</f>
        <v>Caribou Solar LLC</v>
      </c>
      <c r="F597" s="4" t="str">
        <f>'[1]Class I-IA'!I596</f>
        <v>Caribou</v>
      </c>
      <c r="G597" s="4" t="str">
        <f>'[1]Class I-IA'!J596</f>
        <v>ME</v>
      </c>
      <c r="H597" s="4" t="str">
        <f>'[1]Class I-IA'!L596</f>
        <v>Versant Power</v>
      </c>
      <c r="I597" s="6">
        <f>'[1]Class I-IA'!N596</f>
        <v>4.95</v>
      </c>
      <c r="J597" s="4" t="str">
        <f>'[1]Class I-IA'!M596</f>
        <v>Solar Photovoltaic</v>
      </c>
      <c r="K597" s="4" t="str">
        <f>'[1]Class I-IA'!X596</f>
        <v>Yes</v>
      </c>
      <c r="L597" s="4" t="str">
        <f>'[1]Class I-IA'!Y596</f>
        <v>Yes</v>
      </c>
      <c r="M597" s="4" t="str">
        <f>'[1]Class I-IA'!Z596</f>
        <v>No</v>
      </c>
    </row>
    <row r="598" spans="1:13" x14ac:dyDescent="0.3">
      <c r="A598" s="4" t="str">
        <f>'[1]Class I-IA'!A597</f>
        <v>2022-00047</v>
      </c>
      <c r="B598" s="4" t="str">
        <f>'[1]Class I-IA'!B597</f>
        <v>Approved</v>
      </c>
      <c r="C598" s="5">
        <f>IF(ISBLANK('[1]Class I-IA'!F597),"NA",'[1]Class I-IA'!F597)</f>
        <v>45737</v>
      </c>
      <c r="D598" s="4" t="str">
        <f>IF(ISBLANK('[1]Class I-IA'!P597),"",'[1]Class I-IA'!P597)</f>
        <v>GEN5057</v>
      </c>
      <c r="E598" s="4" t="str">
        <f>'[1]Class I-IA'!G597</f>
        <v>Limestone CSG 1 LLC</v>
      </c>
      <c r="F598" s="4" t="str">
        <f>'[1]Class I-IA'!I597</f>
        <v>Limestone</v>
      </c>
      <c r="G598" s="4" t="str">
        <f>'[1]Class I-IA'!J597</f>
        <v>ME</v>
      </c>
      <c r="H598" s="4" t="str">
        <f>'[1]Class I-IA'!L597</f>
        <v>Versant Power</v>
      </c>
      <c r="I598" s="6">
        <f>'[1]Class I-IA'!N597</f>
        <v>3.75</v>
      </c>
      <c r="J598" s="4" t="str">
        <f>'[1]Class I-IA'!M597</f>
        <v>Solar Photovoltaic</v>
      </c>
      <c r="K598" s="4" t="str">
        <f>'[1]Class I-IA'!X597</f>
        <v>Yes</v>
      </c>
      <c r="L598" s="4" t="str">
        <f>'[1]Class I-IA'!Y597</f>
        <v>Yes</v>
      </c>
      <c r="M598" s="4" t="str">
        <f>'[1]Class I-IA'!Z597</f>
        <v>No</v>
      </c>
    </row>
    <row r="599" spans="1:13" x14ac:dyDescent="0.3">
      <c r="A599" s="4" t="str">
        <f>'[1]Class I-IA'!A598</f>
        <v>2022-00047</v>
      </c>
      <c r="B599" s="4" t="str">
        <f>'[1]Class I-IA'!B598</f>
        <v>Approved</v>
      </c>
      <c r="C599" s="5">
        <f>IF(ISBLANK('[1]Class I-IA'!F598),"NA",'[1]Class I-IA'!F598)</f>
        <v>45737</v>
      </c>
      <c r="D599" s="4" t="str">
        <f>IF(ISBLANK('[1]Class I-IA'!P598),"",'[1]Class I-IA'!P598)</f>
        <v>GEN5366</v>
      </c>
      <c r="E599" s="4" t="str">
        <f>'[1]Class I-IA'!G598</f>
        <v>Presque Isle 2 Solar</v>
      </c>
      <c r="F599" s="4" t="str">
        <f>'[1]Class I-IA'!I598</f>
        <v>Presque Isle</v>
      </c>
      <c r="G599" s="4" t="str">
        <f>'[1]Class I-IA'!J598</f>
        <v>ME</v>
      </c>
      <c r="H599" s="4" t="str">
        <f>'[1]Class I-IA'!L598</f>
        <v>Versant Power</v>
      </c>
      <c r="I599" s="6">
        <f>'[1]Class I-IA'!N598</f>
        <v>2.9969999999999999</v>
      </c>
      <c r="J599" s="4" t="str">
        <f>'[1]Class I-IA'!M598</f>
        <v>Solar Photovoltaic</v>
      </c>
      <c r="K599" s="4" t="str">
        <f>'[1]Class I-IA'!X598</f>
        <v>Yes</v>
      </c>
      <c r="L599" s="4" t="str">
        <f>'[1]Class I-IA'!Y598</f>
        <v>Yes</v>
      </c>
      <c r="M599" s="4" t="str">
        <f>'[1]Class I-IA'!Z598</f>
        <v>No</v>
      </c>
    </row>
    <row r="600" spans="1:13" x14ac:dyDescent="0.3">
      <c r="A600" s="4" t="str">
        <f>'[1]Class I-IA'!A599</f>
        <v>2022-00047</v>
      </c>
      <c r="B600" s="4" t="str">
        <f>'[1]Class I-IA'!B599</f>
        <v>Approved</v>
      </c>
      <c r="C600" s="5">
        <f>IF(ISBLANK('[1]Class I-IA'!F599),"NA",'[1]Class I-IA'!F599)</f>
        <v>45737</v>
      </c>
      <c r="D600" s="4" t="str">
        <f>IF(ISBLANK('[1]Class I-IA'!P599),"",'[1]Class I-IA'!P599)</f>
        <v>GEN5367</v>
      </c>
      <c r="E600" s="4" t="str">
        <f>'[1]Class I-IA'!G599</f>
        <v>Presque Isle 1 Solar</v>
      </c>
      <c r="F600" s="4" t="str">
        <f>'[1]Class I-IA'!I599</f>
        <v>Presque Isle</v>
      </c>
      <c r="G600" s="4" t="str">
        <f>'[1]Class I-IA'!J599</f>
        <v>ME</v>
      </c>
      <c r="H600" s="4" t="str">
        <f>'[1]Class I-IA'!L599</f>
        <v>Versant Power</v>
      </c>
      <c r="I600" s="6">
        <f>'[1]Class I-IA'!N599</f>
        <v>2.9969999999999999</v>
      </c>
      <c r="J600" s="4" t="str">
        <f>'[1]Class I-IA'!M599</f>
        <v>Solar Photovoltaic</v>
      </c>
      <c r="K600" s="4" t="str">
        <f>'[1]Class I-IA'!X599</f>
        <v>Yes</v>
      </c>
      <c r="L600" s="4" t="str">
        <f>'[1]Class I-IA'!Y599</f>
        <v>Yes</v>
      </c>
      <c r="M600" s="4" t="str">
        <f>'[1]Class I-IA'!Z599</f>
        <v>No</v>
      </c>
    </row>
    <row r="601" spans="1:13" x14ac:dyDescent="0.3">
      <c r="A601" s="4" t="str">
        <f>'[1]Class I-IA'!A600</f>
        <v>2022-00047</v>
      </c>
      <c r="B601" s="4" t="str">
        <f>'[1]Class I-IA'!B600</f>
        <v>Approved</v>
      </c>
      <c r="C601" s="5">
        <f>IF(ISBLANK('[1]Class I-IA'!F600),"NA",'[1]Class I-IA'!F600)</f>
        <v>45737</v>
      </c>
      <c r="D601" s="4" t="str">
        <f>IF(ISBLANK('[1]Class I-IA'!P600),"",'[1]Class I-IA'!P600)</f>
        <v>GEN5370</v>
      </c>
      <c r="E601" s="4" t="str">
        <f>'[1]Class I-IA'!G600</f>
        <v>Nordic Sun Energy, LLC</v>
      </c>
      <c r="F601" s="4" t="str">
        <f>'[1]Class I-IA'!I600</f>
        <v>Presque Isle</v>
      </c>
      <c r="G601" s="4" t="str">
        <f>'[1]Class I-IA'!J600</f>
        <v>ME</v>
      </c>
      <c r="H601" s="4" t="str">
        <f>'[1]Class I-IA'!L600</f>
        <v>Versant Power</v>
      </c>
      <c r="I601" s="6">
        <f>'[1]Class I-IA'!N600</f>
        <v>2.6</v>
      </c>
      <c r="J601" s="4" t="str">
        <f>'[1]Class I-IA'!M600</f>
        <v>Solar Photovoltaic</v>
      </c>
      <c r="K601" s="4" t="str">
        <f>'[1]Class I-IA'!X600</f>
        <v>Yes</v>
      </c>
      <c r="L601" s="4" t="str">
        <f>'[1]Class I-IA'!Y600</f>
        <v>Yes</v>
      </c>
      <c r="M601" s="4" t="str">
        <f>'[1]Class I-IA'!Z600</f>
        <v>No</v>
      </c>
    </row>
    <row r="602" spans="1:13" x14ac:dyDescent="0.3">
      <c r="A602" s="4" t="str">
        <f>'[1]Class I-IA'!A601</f>
        <v>2022-00047</v>
      </c>
      <c r="B602" s="4" t="str">
        <f>'[1]Class I-IA'!B601</f>
        <v>Approved</v>
      </c>
      <c r="C602" s="5">
        <f>IF(ISBLANK('[1]Class I-IA'!F601),"NA",'[1]Class I-IA'!F601)</f>
        <v>45737</v>
      </c>
      <c r="D602" s="4" t="str">
        <f>IF(ISBLANK('[1]Class I-IA'!P601),"",'[1]Class I-IA'!P601)</f>
        <v>MSS75469</v>
      </c>
      <c r="E602" s="4" t="str">
        <f>'[1]Class I-IA'!G601</f>
        <v>Lamoine Salt Shed</v>
      </c>
      <c r="F602" s="4" t="str">
        <f>'[1]Class I-IA'!I601</f>
        <v>Lamoine</v>
      </c>
      <c r="G602" s="4" t="str">
        <f>'[1]Class I-IA'!J601</f>
        <v>ME</v>
      </c>
      <c r="H602" s="4" t="str">
        <f>'[1]Class I-IA'!L601</f>
        <v>Versant Power</v>
      </c>
      <c r="I602" s="6">
        <f>'[1]Class I-IA'!N601</f>
        <v>6.8000000000000005E-2</v>
      </c>
      <c r="J602" s="4" t="str">
        <f>'[1]Class I-IA'!M601</f>
        <v>Solar Photovoltaic</v>
      </c>
      <c r="K602" s="4" t="str">
        <f>'[1]Class I-IA'!X601</f>
        <v>Yes</v>
      </c>
      <c r="L602" s="4" t="str">
        <f>'[1]Class I-IA'!Y601</f>
        <v>Yes</v>
      </c>
      <c r="M602" s="4" t="str">
        <f>'[1]Class I-IA'!Z601</f>
        <v>No</v>
      </c>
    </row>
    <row r="603" spans="1:13" x14ac:dyDescent="0.3">
      <c r="A603" s="4" t="str">
        <f>'[1]Class I-IA'!A602</f>
        <v>2022-00047</v>
      </c>
      <c r="B603" s="4" t="str">
        <f>'[1]Class I-IA'!B602</f>
        <v>Approved</v>
      </c>
      <c r="C603" s="5">
        <f>IF(ISBLANK('[1]Class I-IA'!F602),"NA",'[1]Class I-IA'!F602)</f>
        <v>45737</v>
      </c>
      <c r="D603" s="4" t="str">
        <f>IF(ISBLANK('[1]Class I-IA'!P602),"",'[1]Class I-IA'!P602)</f>
        <v>MSS75479</v>
      </c>
      <c r="E603" s="4" t="str">
        <f>'[1]Class I-IA'!G602</f>
        <v>BWC Brewer Lake LLC</v>
      </c>
      <c r="F603" s="4" t="str">
        <f>'[1]Class I-IA'!I602</f>
        <v>Orrington</v>
      </c>
      <c r="G603" s="4" t="str">
        <f>'[1]Class I-IA'!J602</f>
        <v>ME</v>
      </c>
      <c r="H603" s="4" t="str">
        <f>'[1]Class I-IA'!L602</f>
        <v>Versant Power</v>
      </c>
      <c r="I603" s="6">
        <f>'[1]Class I-IA'!N602</f>
        <v>4</v>
      </c>
      <c r="J603" s="4" t="str">
        <f>'[1]Class I-IA'!M602</f>
        <v>Solar Photovoltaic</v>
      </c>
      <c r="K603" s="4" t="str">
        <f>'[1]Class I-IA'!X602</f>
        <v>Yes</v>
      </c>
      <c r="L603" s="4" t="str">
        <f>'[1]Class I-IA'!Y602</f>
        <v>Yes</v>
      </c>
      <c r="M603" s="4" t="str">
        <f>'[1]Class I-IA'!Z602</f>
        <v>No</v>
      </c>
    </row>
    <row r="604" spans="1:13" x14ac:dyDescent="0.3">
      <c r="A604" s="4" t="str">
        <f>'[1]Class I-IA'!A603</f>
        <v>2022-00047</v>
      </c>
      <c r="B604" s="4" t="str">
        <f>'[1]Class I-IA'!B603</f>
        <v>Approved</v>
      </c>
      <c r="C604" s="5">
        <f>IF(ISBLANK('[1]Class I-IA'!F603),"NA",'[1]Class I-IA'!F603)</f>
        <v>45737</v>
      </c>
      <c r="D604" s="4" t="str">
        <f>IF(ISBLANK('[1]Class I-IA'!P603),"",'[1]Class I-IA'!P603)</f>
        <v>MSS75487</v>
      </c>
      <c r="E604" s="4" t="str">
        <f>'[1]Class I-IA'!G603</f>
        <v>Lamoine Consolidated School</v>
      </c>
      <c r="F604" s="4" t="str">
        <f>'[1]Class I-IA'!I603</f>
        <v>Lamoine</v>
      </c>
      <c r="G604" s="4" t="str">
        <f>'[1]Class I-IA'!J603</f>
        <v>ME</v>
      </c>
      <c r="H604" s="4" t="str">
        <f>'[1]Class I-IA'!L603</f>
        <v>Versant Power</v>
      </c>
      <c r="I604" s="6">
        <f>'[1]Class I-IA'!N603</f>
        <v>0.05</v>
      </c>
      <c r="J604" s="4" t="str">
        <f>'[1]Class I-IA'!M603</f>
        <v>Solar Photovoltaic</v>
      </c>
      <c r="K604" s="4" t="str">
        <f>'[1]Class I-IA'!X603</f>
        <v>Yes</v>
      </c>
      <c r="L604" s="4" t="str">
        <f>'[1]Class I-IA'!Y603</f>
        <v>Yes</v>
      </c>
      <c r="M604" s="4" t="str">
        <f>'[1]Class I-IA'!Z603</f>
        <v>No</v>
      </c>
    </row>
    <row r="605" spans="1:13" x14ac:dyDescent="0.3">
      <c r="A605" s="4" t="str">
        <f>'[1]Class I-IA'!A604</f>
        <v>2022-00047</v>
      </c>
      <c r="B605" s="4" t="str">
        <f>'[1]Class I-IA'!B604</f>
        <v>Approved</v>
      </c>
      <c r="C605" s="5">
        <f>IF(ISBLANK('[1]Class I-IA'!F604),"NA",'[1]Class I-IA'!F604)</f>
        <v>45737</v>
      </c>
      <c r="D605" s="4" t="str">
        <f>IF(ISBLANK('[1]Class I-IA'!P604),"",'[1]Class I-IA'!P604)</f>
        <v>MSS75497</v>
      </c>
      <c r="E605" s="4" t="str">
        <f>'[1]Class I-IA'!G604</f>
        <v>Tangent Energy</v>
      </c>
      <c r="F605" s="4" t="str">
        <f>'[1]Class I-IA'!I604</f>
        <v>Clifton</v>
      </c>
      <c r="G605" s="4" t="str">
        <f>'[1]Class I-IA'!J604</f>
        <v>ME</v>
      </c>
      <c r="H605" s="4" t="str">
        <f>'[1]Class I-IA'!L604</f>
        <v>Versant Power</v>
      </c>
      <c r="I605" s="6">
        <f>'[1]Class I-IA'!N604</f>
        <v>4.875</v>
      </c>
      <c r="J605" s="4" t="str">
        <f>'[1]Class I-IA'!M604</f>
        <v>Solar Photovoltaic</v>
      </c>
      <c r="K605" s="4" t="str">
        <f>'[1]Class I-IA'!X604</f>
        <v>Yes</v>
      </c>
      <c r="L605" s="4" t="str">
        <f>'[1]Class I-IA'!Y604</f>
        <v>Yes</v>
      </c>
      <c r="M605" s="4" t="str">
        <f>'[1]Class I-IA'!Z604</f>
        <v>No</v>
      </c>
    </row>
    <row r="606" spans="1:13" x14ac:dyDescent="0.3">
      <c r="A606" s="4" t="str">
        <f>'[1]Class I-IA'!A605</f>
        <v>2022-00047</v>
      </c>
      <c r="B606" s="4" t="str">
        <f>'[1]Class I-IA'!B605</f>
        <v>Approved</v>
      </c>
      <c r="C606" s="5">
        <f>IF(ISBLANK('[1]Class I-IA'!F605),"NA",'[1]Class I-IA'!F605)</f>
        <v>45737</v>
      </c>
      <c r="D606" s="4" t="str">
        <f>IF(ISBLANK('[1]Class I-IA'!P605),"",'[1]Class I-IA'!P605)</f>
        <v>MSS75500</v>
      </c>
      <c r="E606" s="4" t="str">
        <f>'[1]Class I-IA'!G605</f>
        <v>BWC Jimmie Pond</v>
      </c>
      <c r="F606" s="4" t="str">
        <f>'[1]Class I-IA'!I605</f>
        <v>Hampden</v>
      </c>
      <c r="G606" s="4" t="str">
        <f>'[1]Class I-IA'!J605</f>
        <v>ME</v>
      </c>
      <c r="H606" s="4" t="str">
        <f>'[1]Class I-IA'!L605</f>
        <v>Versant Power</v>
      </c>
      <c r="I606" s="6">
        <f>'[1]Class I-IA'!N605</f>
        <v>4.99</v>
      </c>
      <c r="J606" s="4" t="str">
        <f>'[1]Class I-IA'!M605</f>
        <v>Solar Photovoltaic</v>
      </c>
      <c r="K606" s="4" t="str">
        <f>'[1]Class I-IA'!X605</f>
        <v>Yes</v>
      </c>
      <c r="L606" s="4" t="str">
        <f>'[1]Class I-IA'!Y605</f>
        <v>Yes</v>
      </c>
      <c r="M606" s="4" t="str">
        <f>'[1]Class I-IA'!Z605</f>
        <v>No</v>
      </c>
    </row>
    <row r="607" spans="1:13" x14ac:dyDescent="0.3">
      <c r="A607" s="4" t="str">
        <f>'[1]Class I-IA'!A606</f>
        <v>2025-00041</v>
      </c>
      <c r="B607" s="4" t="str">
        <f>'[1]Class I-IA'!B606</f>
        <v>Approved</v>
      </c>
      <c r="C607" s="5">
        <f>IF(ISBLANK('[1]Class I-IA'!F606),"NA",'[1]Class I-IA'!F606)</f>
        <v>45712</v>
      </c>
      <c r="D607" s="4" t="str">
        <f>IF(ISBLANK('[1]Class I-IA'!P606),"",'[1]Class I-IA'!P606)</f>
        <v>GEN5398</v>
      </c>
      <c r="E607" s="4" t="str">
        <f>'[1]Class I-IA'!G606</f>
        <v>Ashland</v>
      </c>
      <c r="F607" s="4" t="str">
        <f>'[1]Class I-IA'!I606</f>
        <v>Ashland</v>
      </c>
      <c r="G607" s="4" t="str">
        <f>'[1]Class I-IA'!J606</f>
        <v>ME</v>
      </c>
      <c r="H607" s="4" t="str">
        <f>'[1]Class I-IA'!L606</f>
        <v>Engie North America, Inc.</v>
      </c>
      <c r="I607" s="6">
        <f>'[1]Class I-IA'!N606</f>
        <v>2.5</v>
      </c>
      <c r="J607" s="4" t="str">
        <f>'[1]Class I-IA'!M606</f>
        <v>Solar Photovoltaic</v>
      </c>
      <c r="K607" s="4" t="str">
        <f>'[1]Class I-IA'!X606</f>
        <v>Yes</v>
      </c>
      <c r="L607" s="4" t="str">
        <f>'[1]Class I-IA'!Y606</f>
        <v>Yes</v>
      </c>
      <c r="M607" s="4" t="str">
        <f>'[1]Class I-IA'!Z606</f>
        <v>No</v>
      </c>
    </row>
    <row r="608" spans="1:13" x14ac:dyDescent="0.3">
      <c r="A608" s="4" t="str">
        <f>'[1]Class I-IA'!A607</f>
        <v>2025-00042</v>
      </c>
      <c r="B608" s="4" t="str">
        <f>'[1]Class I-IA'!B607</f>
        <v>Approved</v>
      </c>
      <c r="C608" s="5">
        <f>IF(ISBLANK('[1]Class I-IA'!F607),"NA",'[1]Class I-IA'!F607)</f>
        <v>45712</v>
      </c>
      <c r="D608" s="4" t="str">
        <f>IF(ISBLANK('[1]Class I-IA'!P607),"",'[1]Class I-IA'!P607)</f>
        <v>GEN5397</v>
      </c>
      <c r="E608" s="4" t="str">
        <f>'[1]Class I-IA'!G607</f>
        <v>Valley Sun</v>
      </c>
      <c r="F608" s="4" t="str">
        <f>'[1]Class I-IA'!I607</f>
        <v>Grand Isle</v>
      </c>
      <c r="G608" s="4" t="str">
        <f>'[1]Class I-IA'!J607</f>
        <v>ME</v>
      </c>
      <c r="H608" s="4" t="str">
        <f>'[1]Class I-IA'!L607</f>
        <v>Engie North America, Inc.</v>
      </c>
      <c r="I608" s="6">
        <f>'[1]Class I-IA'!N607</f>
        <v>3.1150000000000002</v>
      </c>
      <c r="J608" s="4" t="str">
        <f>'[1]Class I-IA'!M607</f>
        <v>Solar Photovoltaic</v>
      </c>
      <c r="K608" s="4" t="str">
        <f>'[1]Class I-IA'!X607</f>
        <v>Yes</v>
      </c>
      <c r="L608" s="4" t="str">
        <f>'[1]Class I-IA'!Y607</f>
        <v>Yes</v>
      </c>
      <c r="M608" s="4" t="str">
        <f>'[1]Class I-IA'!Z607</f>
        <v>No</v>
      </c>
    </row>
    <row r="609" spans="1:13" x14ac:dyDescent="0.3">
      <c r="A609" s="4" t="str">
        <f>'[1]Class I-IA'!A608</f>
        <v>2020-00327</v>
      </c>
      <c r="B609" s="4" t="str">
        <f>'[1]Class I-IA'!B608</f>
        <v>Approved</v>
      </c>
      <c r="C609" s="5">
        <f>IF(ISBLANK('[1]Class I-IA'!F608),"NA",'[1]Class I-IA'!F608)</f>
        <v>45712</v>
      </c>
      <c r="D609" s="4" t="str">
        <f>IF(ISBLANK('[1]Class I-IA'!P608),"",'[1]Class I-IA'!P608)</f>
        <v>MSS75474</v>
      </c>
      <c r="E609" s="4" t="str">
        <f>'[1]Class I-IA'!G608</f>
        <v>ER Alpine St Solar</v>
      </c>
      <c r="F609" s="4" t="str">
        <f>'[1]Class I-IA'!I608</f>
        <v>Oakland</v>
      </c>
      <c r="G609" s="4" t="str">
        <f>'[1]Class I-IA'!J608</f>
        <v>ME</v>
      </c>
      <c r="H609" s="4" t="str">
        <f>'[1]Class I-IA'!L608</f>
        <v>Central Maine Power Company</v>
      </c>
      <c r="I609" s="6">
        <f>'[1]Class I-IA'!N608</f>
        <v>2.375</v>
      </c>
      <c r="J609" s="4" t="str">
        <f>'[1]Class I-IA'!M608</f>
        <v>Solar Photovoltaic</v>
      </c>
      <c r="K609" s="4" t="str">
        <f>'[1]Class I-IA'!X608</f>
        <v>Yes</v>
      </c>
      <c r="L609" s="4" t="str">
        <f>'[1]Class I-IA'!Y608</f>
        <v>Yes</v>
      </c>
      <c r="M609" s="4" t="str">
        <f>'[1]Class I-IA'!Z608</f>
        <v>No</v>
      </c>
    </row>
    <row r="610" spans="1:13" x14ac:dyDescent="0.3">
      <c r="A610" s="4" t="str">
        <f>'[1]Class I-IA'!A609</f>
        <v>2020-00327</v>
      </c>
      <c r="B610" s="4" t="str">
        <f>'[1]Class I-IA'!B609</f>
        <v>Approved</v>
      </c>
      <c r="C610" s="5">
        <f>IF(ISBLANK('[1]Class I-IA'!F609),"NA",'[1]Class I-IA'!F609)</f>
        <v>45712</v>
      </c>
      <c r="D610" s="4" t="str">
        <f>IF(ISBLANK('[1]Class I-IA'!P609),"",'[1]Class I-IA'!P609)</f>
        <v>MSS75477</v>
      </c>
      <c r="E610" s="4" t="str">
        <f>'[1]Class I-IA'!G609</f>
        <v>MEVS Pulk LLC</v>
      </c>
      <c r="F610" s="4" t="str">
        <f>'[1]Class I-IA'!I609</f>
        <v>Sabattus</v>
      </c>
      <c r="G610" s="4" t="str">
        <f>'[1]Class I-IA'!J609</f>
        <v>ME</v>
      </c>
      <c r="H610" s="4" t="str">
        <f>'[1]Class I-IA'!L609</f>
        <v>Central Maine Power Company</v>
      </c>
      <c r="I610" s="6">
        <f>'[1]Class I-IA'!N609</f>
        <v>4.9450000000000003</v>
      </c>
      <c r="J610" s="4" t="str">
        <f>'[1]Class I-IA'!M609</f>
        <v>Solar Photovoltaic</v>
      </c>
      <c r="K610" s="4" t="str">
        <f>'[1]Class I-IA'!X609</f>
        <v>Yes</v>
      </c>
      <c r="L610" s="4" t="str">
        <f>'[1]Class I-IA'!Y609</f>
        <v>Yes</v>
      </c>
      <c r="M610" s="4" t="str">
        <f>'[1]Class I-IA'!Z609</f>
        <v>No</v>
      </c>
    </row>
    <row r="611" spans="1:13" x14ac:dyDescent="0.3">
      <c r="A611" s="4" t="str">
        <f>'[1]Class I-IA'!A610</f>
        <v>2025-00051</v>
      </c>
      <c r="B611" s="4" t="str">
        <f>'[1]Class I-IA'!B610</f>
        <v>Approved</v>
      </c>
      <c r="C611" s="5">
        <f>IF(ISBLANK('[1]Class I-IA'!F610),"NA",'[1]Class I-IA'!F610)</f>
        <v>45712</v>
      </c>
      <c r="D611" s="4" t="str">
        <f>IF(ISBLANK('[1]Class I-IA'!P610),"",'[1]Class I-IA'!P610)</f>
        <v>GEN5421</v>
      </c>
      <c r="E611" s="4" t="str">
        <f>'[1]Class I-IA'!G610</f>
        <v>Limestone</v>
      </c>
      <c r="F611" s="4" t="str">
        <f>'[1]Class I-IA'!I610</f>
        <v>Limestone</v>
      </c>
      <c r="G611" s="4" t="str">
        <f>'[1]Class I-IA'!J610</f>
        <v>ME</v>
      </c>
      <c r="H611" s="4" t="str">
        <f>'[1]Class I-IA'!L610</f>
        <v>Nautilus Solar Energy, LLC</v>
      </c>
      <c r="I611" s="6">
        <f>'[1]Class I-IA'!N610</f>
        <v>4</v>
      </c>
      <c r="J611" s="4" t="str">
        <f>'[1]Class I-IA'!M610</f>
        <v>Solar Photovoltaic</v>
      </c>
      <c r="K611" s="4" t="str">
        <f>'[1]Class I-IA'!X610</f>
        <v>Yes</v>
      </c>
      <c r="L611" s="4" t="str">
        <f>'[1]Class I-IA'!Y610</f>
        <v>Yes</v>
      </c>
      <c r="M611" s="4" t="str">
        <f>'[1]Class I-IA'!Z610</f>
        <v>No</v>
      </c>
    </row>
    <row r="612" spans="1:13" x14ac:dyDescent="0.3">
      <c r="A612" s="4" t="str">
        <f>'[1]Class I-IA'!A611</f>
        <v>2025-00052</v>
      </c>
      <c r="B612" s="4" t="str">
        <f>'[1]Class I-IA'!B611</f>
        <v>Approved</v>
      </c>
      <c r="C612" s="5">
        <f>IF(ISBLANK('[1]Class I-IA'!F611),"NA",'[1]Class I-IA'!F611)</f>
        <v>45712</v>
      </c>
      <c r="D612" s="4" t="str">
        <f>IF(ISBLANK('[1]Class I-IA'!P611),"",'[1]Class I-IA'!P611)</f>
        <v>GEN5420</v>
      </c>
      <c r="E612" s="4" t="str">
        <f>'[1]Class I-IA'!G611</f>
        <v>Masardis</v>
      </c>
      <c r="F612" s="4" t="str">
        <f>'[1]Class I-IA'!I611</f>
        <v>Masardis</v>
      </c>
      <c r="G612" s="4" t="str">
        <f>'[1]Class I-IA'!J611</f>
        <v>ME</v>
      </c>
      <c r="H612" s="4" t="str">
        <f>'[1]Class I-IA'!L611</f>
        <v>Nautilus Solar Energy, LLC</v>
      </c>
      <c r="I612" s="6">
        <f>'[1]Class I-IA'!N611</f>
        <v>4.9989999999999997</v>
      </c>
      <c r="J612" s="4" t="str">
        <f>'[1]Class I-IA'!M611</f>
        <v>Solar Photovoltaic</v>
      </c>
      <c r="K612" s="4" t="str">
        <f>'[1]Class I-IA'!X611</f>
        <v>Yes</v>
      </c>
      <c r="L612" s="4" t="str">
        <f>'[1]Class I-IA'!Y611</f>
        <v>Yes</v>
      </c>
      <c r="M612" s="4" t="str">
        <f>'[1]Class I-IA'!Z611</f>
        <v>No</v>
      </c>
    </row>
    <row r="613" spans="1:13" x14ac:dyDescent="0.3">
      <c r="A613" s="4" t="str">
        <f>'[1]Class I-IA'!A612</f>
        <v>2025-00055</v>
      </c>
      <c r="B613" s="4" t="str">
        <f>'[1]Class I-IA'!B612</f>
        <v>Withdrawn</v>
      </c>
      <c r="C613" s="5" t="str">
        <f>IF(ISBLANK('[1]Class I-IA'!F612),"NA",'[1]Class I-IA'!F612)</f>
        <v>NA</v>
      </c>
      <c r="D613" s="4" t="str">
        <f>IF(ISBLANK('[1]Class I-IA'!P612),"",'[1]Class I-IA'!P612)</f>
        <v>NON219030</v>
      </c>
      <c r="E613" s="4" t="str">
        <f>'[1]Class I-IA'!G612</f>
        <v>Coutts Windsor Solar</v>
      </c>
      <c r="F613" s="4" t="str">
        <f>'[1]Class I-IA'!I612</f>
        <v>Windsor</v>
      </c>
      <c r="G613" s="4" t="str">
        <f>'[1]Class I-IA'!J612</f>
        <v>ME</v>
      </c>
      <c r="H613" s="4" t="str">
        <f>'[1]Class I-IA'!L612</f>
        <v>Roots Clean Energy</v>
      </c>
      <c r="I613" s="6">
        <f>'[1]Class I-IA'!N612</f>
        <v>0.95</v>
      </c>
      <c r="J613" s="4" t="str">
        <f>'[1]Class I-IA'!M612</f>
        <v>Solar Photovoltaic</v>
      </c>
      <c r="K613" s="4" t="str">
        <f>'[1]Class I-IA'!X612</f>
        <v>Yes</v>
      </c>
      <c r="L613" s="4" t="str">
        <f>'[1]Class I-IA'!Y612</f>
        <v>Yes</v>
      </c>
      <c r="M613" s="4" t="str">
        <f>'[1]Class I-IA'!Z612</f>
        <v>No</v>
      </c>
    </row>
    <row r="614" spans="1:13" x14ac:dyDescent="0.3">
      <c r="A614" s="4" t="str">
        <f>'[1]Class I-IA'!A613</f>
        <v>2025-00065</v>
      </c>
      <c r="B614" s="4" t="str">
        <f>'[1]Class I-IA'!B613</f>
        <v>Approved</v>
      </c>
      <c r="C614" s="5">
        <f>IF(ISBLANK('[1]Class I-IA'!F613),"NA",'[1]Class I-IA'!F613)</f>
        <v>45791</v>
      </c>
      <c r="D614" s="4" t="str">
        <f>IF(ISBLANK('[1]Class I-IA'!P613),"",'[1]Class I-IA'!P613)</f>
        <v>NON219792</v>
      </c>
      <c r="E614" s="4" t="str">
        <f>'[1]Class I-IA'!G613</f>
        <v>Bristol I</v>
      </c>
      <c r="F614" s="4" t="str">
        <f>'[1]Class I-IA'!I613</f>
        <v>Bristol</v>
      </c>
      <c r="G614" s="4" t="str">
        <f>'[1]Class I-IA'!J613</f>
        <v>ME</v>
      </c>
      <c r="H614" s="4" t="str">
        <f>'[1]Class I-IA'!L613</f>
        <v>EDPR NA Distributed Generation, LLC</v>
      </c>
      <c r="I614" s="6">
        <f>'[1]Class I-IA'!N613</f>
        <v>3.45</v>
      </c>
      <c r="J614" s="4" t="str">
        <f>'[1]Class I-IA'!M613</f>
        <v>Solar Photovoltaic</v>
      </c>
      <c r="K614" s="4" t="str">
        <f>'[1]Class I-IA'!X613</f>
        <v>Yes</v>
      </c>
      <c r="L614" s="4" t="str">
        <f>'[1]Class I-IA'!Y613</f>
        <v>Yes</v>
      </c>
      <c r="M614" s="4" t="str">
        <f>'[1]Class I-IA'!Z613</f>
        <v>No</v>
      </c>
    </row>
    <row r="615" spans="1:13" x14ac:dyDescent="0.3">
      <c r="A615" s="4" t="str">
        <f>'[1]Class I-IA'!A614</f>
        <v>2025-00068</v>
      </c>
      <c r="B615" s="4" t="str">
        <f>'[1]Class I-IA'!B614</f>
        <v>Approved</v>
      </c>
      <c r="C615" s="5">
        <f>IF(ISBLANK('[1]Class I-IA'!F614),"NA",'[1]Class I-IA'!F614)</f>
        <v>45791</v>
      </c>
      <c r="D615" s="4" t="str">
        <f>IF(ISBLANK('[1]Class I-IA'!P614),"",'[1]Class I-IA'!P614)</f>
        <v>NON219878</v>
      </c>
      <c r="E615" s="4" t="str">
        <f>'[1]Class I-IA'!G614</f>
        <v>41 Sokokis Trail Solar LLC</v>
      </c>
      <c r="F615" s="4" t="str">
        <f>'[1]Class I-IA'!I614</f>
        <v>Waterboro</v>
      </c>
      <c r="G615" s="4" t="str">
        <f>'[1]Class I-IA'!J614</f>
        <v>ME</v>
      </c>
      <c r="H615" s="4" t="str">
        <f>'[1]Class I-IA'!L614</f>
        <v>Novel Energy Solutions LLC</v>
      </c>
      <c r="I615" s="6">
        <f>'[1]Class I-IA'!N614</f>
        <v>4.9980000000000002</v>
      </c>
      <c r="J615" s="4" t="str">
        <f>'[1]Class I-IA'!M614</f>
        <v>Solar Photovoltaic</v>
      </c>
      <c r="K615" s="4" t="str">
        <f>'[1]Class I-IA'!X614</f>
        <v>Yes</v>
      </c>
      <c r="L615" s="4" t="str">
        <f>'[1]Class I-IA'!Y614</f>
        <v>Yes</v>
      </c>
      <c r="M615" s="4" t="str">
        <f>'[1]Class I-IA'!Z614</f>
        <v>No</v>
      </c>
    </row>
    <row r="616" spans="1:13" x14ac:dyDescent="0.3">
      <c r="A616" s="4" t="str">
        <f>'[1]Class I-IA'!A615</f>
        <v>2025-00069</v>
      </c>
      <c r="B616" s="4" t="str">
        <f>'[1]Class I-IA'!B615</f>
        <v>Approved</v>
      </c>
      <c r="C616" s="5">
        <f>IF(ISBLANK('[1]Class I-IA'!F615),"NA",'[1]Class I-IA'!F615)</f>
        <v>45791</v>
      </c>
      <c r="D616" s="4" t="str">
        <f>IF(ISBLANK('[1]Class I-IA'!P615),"",'[1]Class I-IA'!P615)</f>
        <v>NON219879</v>
      </c>
      <c r="E616" s="4" t="str">
        <f>'[1]Class I-IA'!G615</f>
        <v>Hughes Road Solar Farm, LLC</v>
      </c>
      <c r="F616" s="4" t="str">
        <f>'[1]Class I-IA'!I615</f>
        <v>Mapleton</v>
      </c>
      <c r="G616" s="4" t="str">
        <f>'[1]Class I-IA'!J615</f>
        <v>ME</v>
      </c>
      <c r="H616" s="4" t="str">
        <f>'[1]Class I-IA'!L615</f>
        <v>Novel Energy Solutions LLC</v>
      </c>
      <c r="I616" s="6">
        <f>'[1]Class I-IA'!N615</f>
        <v>2.5</v>
      </c>
      <c r="J616" s="4" t="str">
        <f>'[1]Class I-IA'!M615</f>
        <v>Solar Photovoltaic</v>
      </c>
      <c r="K616" s="4" t="str">
        <f>'[1]Class I-IA'!X615</f>
        <v>Yes</v>
      </c>
      <c r="L616" s="4" t="str">
        <f>'[1]Class I-IA'!Y615</f>
        <v>Yes</v>
      </c>
      <c r="M616" s="4" t="str">
        <f>'[1]Class I-IA'!Z615</f>
        <v>No</v>
      </c>
    </row>
    <row r="617" spans="1:13" x14ac:dyDescent="0.3">
      <c r="A617" s="4" t="str">
        <f>'[1]Class I-IA'!A616</f>
        <v>2025-00070</v>
      </c>
      <c r="B617" s="4" t="str">
        <f>'[1]Class I-IA'!B616</f>
        <v>Approved</v>
      </c>
      <c r="C617" s="5">
        <f>IF(ISBLANK('[1]Class I-IA'!F616),"NA",'[1]Class I-IA'!F616)</f>
        <v>45791</v>
      </c>
      <c r="D617" s="4" t="str">
        <f>IF(ISBLANK('[1]Class I-IA'!P616),"",'[1]Class I-IA'!P616)</f>
        <v>NON219880</v>
      </c>
      <c r="E617" s="4" t="str">
        <f>'[1]Class I-IA'!G616</f>
        <v>Utility Road LLC</v>
      </c>
      <c r="F617" s="4" t="str">
        <f>'[1]Class I-IA'!I616</f>
        <v>Machiasport</v>
      </c>
      <c r="G617" s="4" t="str">
        <f>'[1]Class I-IA'!J616</f>
        <v>ME</v>
      </c>
      <c r="H617" s="4" t="str">
        <f>'[1]Class I-IA'!L616</f>
        <v>Novel Energy Solutions LLC</v>
      </c>
      <c r="I617" s="6">
        <f>'[1]Class I-IA'!N616</f>
        <v>1.9990000000000001</v>
      </c>
      <c r="J617" s="4" t="str">
        <f>'[1]Class I-IA'!M616</f>
        <v>Solar Photovoltaic</v>
      </c>
      <c r="K617" s="4" t="str">
        <f>'[1]Class I-IA'!X616</f>
        <v>Yes</v>
      </c>
      <c r="L617" s="4" t="str">
        <f>'[1]Class I-IA'!Y616</f>
        <v>Yes</v>
      </c>
      <c r="M617" s="4" t="str">
        <f>'[1]Class I-IA'!Z616</f>
        <v>No</v>
      </c>
    </row>
    <row r="618" spans="1:13" x14ac:dyDescent="0.3">
      <c r="A618" s="4" t="str">
        <f>'[1]Class I-IA'!A617</f>
        <v>2025-00071</v>
      </c>
      <c r="B618" s="4" t="str">
        <f>'[1]Class I-IA'!B617</f>
        <v>Approved</v>
      </c>
      <c r="C618" s="5">
        <f>IF(ISBLANK('[1]Class I-IA'!F617),"NA",'[1]Class I-IA'!F617)</f>
        <v>45791</v>
      </c>
      <c r="D618" s="4" t="str">
        <f>IF(ISBLANK('[1]Class I-IA'!P617),"",'[1]Class I-IA'!P617)</f>
        <v>NON219881</v>
      </c>
      <c r="E618" s="4" t="str">
        <f>'[1]Class I-IA'!G617</f>
        <v>Dublin Street LLC</v>
      </c>
      <c r="F618" s="4" t="str">
        <f>'[1]Class I-IA'!I617</f>
        <v>Machias</v>
      </c>
      <c r="G618" s="4" t="str">
        <f>'[1]Class I-IA'!J617</f>
        <v>ME</v>
      </c>
      <c r="H618" s="4" t="str">
        <f>'[1]Class I-IA'!L617</f>
        <v>Novel Energy Solutions LLC</v>
      </c>
      <c r="I618" s="6">
        <f>'[1]Class I-IA'!N617</f>
        <v>4.9989999999999997</v>
      </c>
      <c r="J618" s="4" t="str">
        <f>'[1]Class I-IA'!M617</f>
        <v>Solar Photovoltaic</v>
      </c>
      <c r="K618" s="4" t="str">
        <f>'[1]Class I-IA'!X617</f>
        <v>Yes</v>
      </c>
      <c r="L618" s="4" t="str">
        <f>'[1]Class I-IA'!Y617</f>
        <v>Yes</v>
      </c>
      <c r="M618" s="4" t="str">
        <f>'[1]Class I-IA'!Z617</f>
        <v>No</v>
      </c>
    </row>
    <row r="619" spans="1:13" x14ac:dyDescent="0.3">
      <c r="A619" s="4" t="str">
        <f>'[1]Class I-IA'!A618</f>
        <v>2025-00072</v>
      </c>
      <c r="B619" s="4" t="str">
        <f>'[1]Class I-IA'!B618</f>
        <v>Withdrawn</v>
      </c>
      <c r="C619" s="5" t="str">
        <f>IF(ISBLANK('[1]Class I-IA'!F618),"NA",'[1]Class I-IA'!F618)</f>
        <v>NA</v>
      </c>
      <c r="D619" s="4" t="str">
        <f>IF(ISBLANK('[1]Class I-IA'!P618),"",'[1]Class I-IA'!P618)</f>
        <v>NON219882</v>
      </c>
      <c r="E619" s="4" t="str">
        <f>'[1]Class I-IA'!G618</f>
        <v>ME L'Heureux CSG LLC</v>
      </c>
      <c r="F619" s="4" t="str">
        <f>'[1]Class I-IA'!I618</f>
        <v>Lewiston</v>
      </c>
      <c r="G619" s="4" t="str">
        <f>'[1]Class I-IA'!J618</f>
        <v>ME</v>
      </c>
      <c r="H619" s="4" t="str">
        <f>'[1]Class I-IA'!L618</f>
        <v>Novel Energy Solutions LLC</v>
      </c>
      <c r="I619" s="6">
        <f>'[1]Class I-IA'!N618</f>
        <v>0.85</v>
      </c>
      <c r="J619" s="4" t="str">
        <f>'[1]Class I-IA'!M618</f>
        <v>Solar Photovoltaic</v>
      </c>
      <c r="K619" s="4" t="str">
        <f>'[1]Class I-IA'!X618</f>
        <v>Yes</v>
      </c>
      <c r="L619" s="4" t="str">
        <f>'[1]Class I-IA'!Y618</f>
        <v>Yes</v>
      </c>
      <c r="M619" s="4" t="str">
        <f>'[1]Class I-IA'!Z618</f>
        <v>No</v>
      </c>
    </row>
    <row r="620" spans="1:13" x14ac:dyDescent="0.3">
      <c r="A620" s="4" t="str">
        <f>'[1]Class I-IA'!A619</f>
        <v>2025-00064</v>
      </c>
      <c r="B620" s="4" t="str">
        <f>'[1]Class I-IA'!B619</f>
        <v>Approved</v>
      </c>
      <c r="C620" s="5">
        <f>IF(ISBLANK('[1]Class I-IA'!F619),"NA",'[1]Class I-IA'!F619)</f>
        <v>45807</v>
      </c>
      <c r="D620" s="4" t="str">
        <f>IF(ISBLANK('[1]Class I-IA'!P619),"",'[1]Class I-IA'!P619)</f>
        <v>NON219616</v>
      </c>
      <c r="E620" s="4" t="str">
        <f>'[1]Class I-IA'!G619</f>
        <v>Hallowell Winthrop Solar LLC</v>
      </c>
      <c r="F620" s="4" t="str">
        <f>'[1]Class I-IA'!I619</f>
        <v>Hallowell</v>
      </c>
      <c r="G620" s="4" t="str">
        <f>'[1]Class I-IA'!J619</f>
        <v>ME</v>
      </c>
      <c r="H620" s="4" t="str">
        <f>'[1]Class I-IA'!L619</f>
        <v>MassAmerican Energy LLC dba Gridwealth Development</v>
      </c>
      <c r="I620" s="6">
        <f>'[1]Class I-IA'!N619</f>
        <v>0.97499999999999998</v>
      </c>
      <c r="J620" s="4" t="str">
        <f>'[1]Class I-IA'!M619</f>
        <v>Solar Photovoltaic</v>
      </c>
      <c r="K620" s="4" t="str">
        <f>'[1]Class I-IA'!X619</f>
        <v>Yes</v>
      </c>
      <c r="L620" s="4" t="str">
        <f>'[1]Class I-IA'!Y619</f>
        <v>Yes</v>
      </c>
      <c r="M620" s="4" t="str">
        <f>'[1]Class I-IA'!Z619</f>
        <v>No</v>
      </c>
    </row>
    <row r="621" spans="1:13" x14ac:dyDescent="0.3">
      <c r="A621" s="4" t="str">
        <f>'[1]Class I-IA'!A620</f>
        <v>2025-00073</v>
      </c>
      <c r="B621" s="4" t="str">
        <f>'[1]Class I-IA'!B620</f>
        <v>Approved</v>
      </c>
      <c r="C621" s="5">
        <f>IF(ISBLANK('[1]Class I-IA'!F620),"NA",'[1]Class I-IA'!F620)</f>
        <v>45807</v>
      </c>
      <c r="D621" s="4" t="str">
        <f>IF(ISBLANK('[1]Class I-IA'!P620),"",'[1]Class I-IA'!P620)</f>
        <v>NON219959</v>
      </c>
      <c r="E621" s="4" t="str">
        <f>'[1]Class I-IA'!G620</f>
        <v>Lamontagne</v>
      </c>
      <c r="F621" s="4" t="str">
        <f>'[1]Class I-IA'!I620</f>
        <v>Greene</v>
      </c>
      <c r="G621" s="4" t="str">
        <f>'[1]Class I-IA'!J620</f>
        <v>ME</v>
      </c>
      <c r="H621" s="4" t="str">
        <f>'[1]Class I-IA'!L620</f>
        <v>Sunnova Energy Corporation</v>
      </c>
      <c r="I621" s="6">
        <f>'[1]Class I-IA'!N620</f>
        <v>1.976E-2</v>
      </c>
      <c r="J621" s="4" t="str">
        <f>'[1]Class I-IA'!M620</f>
        <v>Solar Photovoltaic</v>
      </c>
      <c r="K621" s="4" t="str">
        <f>'[1]Class I-IA'!X620</f>
        <v>Yes</v>
      </c>
      <c r="L621" s="4" t="str">
        <f>'[1]Class I-IA'!Y620</f>
        <v>Yes</v>
      </c>
      <c r="M621" s="4" t="str">
        <f>'[1]Class I-IA'!Z620</f>
        <v>No</v>
      </c>
    </row>
    <row r="622" spans="1:13" x14ac:dyDescent="0.3">
      <c r="A622" s="4" t="str">
        <f>'[1]Class I-IA'!A621</f>
        <v>2025-00074</v>
      </c>
      <c r="B622" s="4" t="str">
        <f>'[1]Class I-IA'!B621</f>
        <v>Approved</v>
      </c>
      <c r="C622" s="5">
        <f>IF(ISBLANK('[1]Class I-IA'!F621),"NA",'[1]Class I-IA'!F621)</f>
        <v>45806</v>
      </c>
      <c r="D622" s="4" t="str">
        <f>IF(ISBLANK('[1]Class I-IA'!P621),"",'[1]Class I-IA'!P621)</f>
        <v>NON219900</v>
      </c>
      <c r="E622" s="4" t="str">
        <f>'[1]Class I-IA'!G621</f>
        <v xml:space="preserve">Pelletier </v>
      </c>
      <c r="F622" s="4" t="str">
        <f>'[1]Class I-IA'!I621</f>
        <v>Winslow</v>
      </c>
      <c r="G622" s="4" t="str">
        <f>'[1]Class I-IA'!J621</f>
        <v>ME</v>
      </c>
      <c r="H622" s="4" t="str">
        <f>'[1]Class I-IA'!L621</f>
        <v>Sunnova Energy Corporation</v>
      </c>
      <c r="I622" s="6">
        <f>'[1]Class I-IA'!N621</f>
        <v>4.4999999999999997E-3</v>
      </c>
      <c r="J622" s="4" t="str">
        <f>'[1]Class I-IA'!M621</f>
        <v>Solar Photovoltaic</v>
      </c>
      <c r="K622" s="4" t="str">
        <f>'[1]Class I-IA'!X621</f>
        <v>Yes</v>
      </c>
      <c r="L622" s="4" t="str">
        <f>'[1]Class I-IA'!Y621</f>
        <v>Yes</v>
      </c>
      <c r="M622" s="4" t="str">
        <f>'[1]Class I-IA'!Z621</f>
        <v>No</v>
      </c>
    </row>
    <row r="623" spans="1:13" x14ac:dyDescent="0.3">
      <c r="A623" s="4" t="str">
        <f>'[1]Class I-IA'!A622</f>
        <v>2022-00047</v>
      </c>
      <c r="B623" s="4" t="str">
        <f>'[1]Class I-IA'!B622</f>
        <v>Approved</v>
      </c>
      <c r="C623" s="5">
        <f>IF(ISBLANK('[1]Class I-IA'!F622),"NA",'[1]Class I-IA'!F622)</f>
        <v>45806</v>
      </c>
      <c r="D623" s="4" t="str">
        <f>IF(ISBLANK('[1]Class I-IA'!P622),"",'[1]Class I-IA'!P622)</f>
        <v>GEN5505</v>
      </c>
      <c r="E623" s="4" t="str">
        <f>'[1]Class I-IA'!G622</f>
        <v>BWC Moose Brook LLC</v>
      </c>
      <c r="F623" s="4" t="str">
        <f>'[1]Class I-IA'!I622</f>
        <v>Dyer Brook</v>
      </c>
      <c r="G623" s="4" t="str">
        <f>'[1]Class I-IA'!J622</f>
        <v>ME</v>
      </c>
      <c r="H623" s="4" t="str">
        <f>'[1]Class I-IA'!L622</f>
        <v>Versant Power</v>
      </c>
      <c r="I623" s="6">
        <f>'[1]Class I-IA'!N622</f>
        <v>3.07</v>
      </c>
      <c r="J623" s="4" t="str">
        <f>'[1]Class I-IA'!M622</f>
        <v>Solar Photovoltaic</v>
      </c>
      <c r="K623" s="4" t="str">
        <f>'[1]Class I-IA'!X622</f>
        <v>Yes</v>
      </c>
      <c r="L623" s="4" t="str">
        <f>'[1]Class I-IA'!Y622</f>
        <v>Yes</v>
      </c>
      <c r="M623" s="4" t="str">
        <f>'[1]Class I-IA'!Z622</f>
        <v>No</v>
      </c>
    </row>
    <row r="624" spans="1:13" x14ac:dyDescent="0.3">
      <c r="A624" s="4" t="str">
        <f>'[1]Class I-IA'!A623</f>
        <v>2022-00047</v>
      </c>
      <c r="B624" s="4" t="str">
        <f>'[1]Class I-IA'!B623</f>
        <v>Approved</v>
      </c>
      <c r="C624" s="5">
        <f>IF(ISBLANK('[1]Class I-IA'!F623),"NA",'[1]Class I-IA'!F623)</f>
        <v>45806</v>
      </c>
      <c r="D624" s="4" t="str">
        <f>IF(ISBLANK('[1]Class I-IA'!P623),"",'[1]Class I-IA'!P623)</f>
        <v>MSS75521</v>
      </c>
      <c r="E624" s="4" t="str">
        <f>'[1]Class I-IA'!G623</f>
        <v>Haskell Road Solar Array LLC</v>
      </c>
      <c r="F624" s="4" t="str">
        <f>'[1]Class I-IA'!I623</f>
        <v>Bangor</v>
      </c>
      <c r="G624" s="4" t="str">
        <f>'[1]Class I-IA'!J623</f>
        <v>ME</v>
      </c>
      <c r="H624" s="4" t="str">
        <f>'[1]Class I-IA'!L623</f>
        <v>Versant Power</v>
      </c>
      <c r="I624" s="6">
        <f>'[1]Class I-IA'!N623</f>
        <v>0.05</v>
      </c>
      <c r="J624" s="4" t="str">
        <f>'[1]Class I-IA'!M623</f>
        <v>Solar Photovoltaic</v>
      </c>
      <c r="K624" s="4" t="str">
        <f>'[1]Class I-IA'!X623</f>
        <v>Yes</v>
      </c>
      <c r="L624" s="4" t="str">
        <f>'[1]Class I-IA'!Y623</f>
        <v>Yes</v>
      </c>
      <c r="M624" s="4" t="str">
        <f>'[1]Class I-IA'!Z623</f>
        <v>No</v>
      </c>
    </row>
    <row r="625" spans="1:13" x14ac:dyDescent="0.3">
      <c r="A625" s="4" t="str">
        <f>'[1]Class I-IA'!A624</f>
        <v>2025-00081</v>
      </c>
      <c r="B625" s="4" t="str">
        <f>'[1]Class I-IA'!B624</f>
        <v>Approved</v>
      </c>
      <c r="C625" s="5">
        <f>IF(ISBLANK('[1]Class I-IA'!F624),"NA",'[1]Class I-IA'!F624)</f>
        <v>45806</v>
      </c>
      <c r="D625" s="4" t="str">
        <f>IF(ISBLANK('[1]Class I-IA'!P624),"",'[1]Class I-IA'!P624)</f>
        <v>NON49047</v>
      </c>
      <c r="E625" s="4" t="str">
        <f>'[1]Class I-IA'!G624</f>
        <v xml:space="preserve">CFS Southwick Solar One </v>
      </c>
      <c r="F625" s="4" t="str">
        <f>'[1]Class I-IA'!I624</f>
        <v>Southwick</v>
      </c>
      <c r="G625" s="4" t="str">
        <f>'[1]Class I-IA'!J624</f>
        <v>MA</v>
      </c>
      <c r="H625" s="4" t="str">
        <f>'[1]Class I-IA'!L624</f>
        <v>Kearsarge Southwick LLC</v>
      </c>
      <c r="I625" s="6">
        <f>'[1]Class I-IA'!N624</f>
        <v>3.3</v>
      </c>
      <c r="J625" s="4" t="str">
        <f>'[1]Class I-IA'!M624</f>
        <v>Solar Photovoltaic</v>
      </c>
      <c r="K625" s="4" t="str">
        <f>'[1]Class I-IA'!X624</f>
        <v>Yes</v>
      </c>
      <c r="L625" s="4" t="str">
        <f>'[1]Class I-IA'!Y624</f>
        <v>Yes</v>
      </c>
      <c r="M625" s="4" t="str">
        <f>'[1]Class I-IA'!Z624</f>
        <v>No</v>
      </c>
    </row>
    <row r="626" spans="1:13" x14ac:dyDescent="0.3">
      <c r="A626" s="4" t="str">
        <f>'[1]Class I-IA'!A625</f>
        <v>2020-00327</v>
      </c>
      <c r="B626" s="4" t="str">
        <f>'[1]Class I-IA'!B625</f>
        <v>Approved</v>
      </c>
      <c r="C626" s="5">
        <f>IF(ISBLANK('[1]Class I-IA'!F625),"NA",'[1]Class I-IA'!F625)</f>
        <v>45806</v>
      </c>
      <c r="D626" s="4" t="str">
        <f>IF(ISBLANK('[1]Class I-IA'!P625),"",'[1]Class I-IA'!P625)</f>
        <v>MSS75478</v>
      </c>
      <c r="E626" s="4" t="str">
        <f>'[1]Class I-IA'!G625</f>
        <v>Waynflete School</v>
      </c>
      <c r="F626" s="4" t="str">
        <f>'[1]Class I-IA'!I625</f>
        <v>Portland</v>
      </c>
      <c r="G626" s="4" t="str">
        <f>'[1]Class I-IA'!J625</f>
        <v>ME</v>
      </c>
      <c r="H626" s="4" t="str">
        <f>'[1]Class I-IA'!L625</f>
        <v>Central Maine Power Company</v>
      </c>
      <c r="I626" s="6">
        <f>'[1]Class I-IA'!N625</f>
        <v>6.7000000000000004E-2</v>
      </c>
      <c r="J626" s="4" t="str">
        <f>'[1]Class I-IA'!M625</f>
        <v>Solar Photovoltaic</v>
      </c>
      <c r="K626" s="4" t="str">
        <f>'[1]Class I-IA'!X625</f>
        <v>Yes</v>
      </c>
      <c r="L626" s="4" t="str">
        <f>'[1]Class I-IA'!Y625</f>
        <v>Yes</v>
      </c>
      <c r="M626" s="4" t="str">
        <f>'[1]Class I-IA'!Z625</f>
        <v>No</v>
      </c>
    </row>
    <row r="627" spans="1:13" x14ac:dyDescent="0.3">
      <c r="A627" s="4" t="str">
        <f>'[1]Class I-IA'!A626</f>
        <v>2020-00327</v>
      </c>
      <c r="B627" s="4" t="str">
        <f>'[1]Class I-IA'!B626</f>
        <v>Approved</v>
      </c>
      <c r="C627" s="5">
        <f>IF(ISBLANK('[1]Class I-IA'!F626),"NA",'[1]Class I-IA'!F626)</f>
        <v>45806</v>
      </c>
      <c r="D627" s="4" t="str">
        <f>IF(ISBLANK('[1]Class I-IA'!P626),"",'[1]Class I-IA'!P626)</f>
        <v>MSS75556</v>
      </c>
      <c r="E627" s="4" t="str">
        <f>'[1]Class I-IA'!G626</f>
        <v>Lee Auto Mall Nissan</v>
      </c>
      <c r="F627" s="4" t="str">
        <f>'[1]Class I-IA'!I626</f>
        <v>Topsham</v>
      </c>
      <c r="G627" s="4" t="str">
        <f>'[1]Class I-IA'!J626</f>
        <v>ME</v>
      </c>
      <c r="H627" s="4" t="str">
        <f>'[1]Class I-IA'!L626</f>
        <v>Central Maine Power Company</v>
      </c>
      <c r="I627" s="6">
        <f>'[1]Class I-IA'!N626</f>
        <v>0.1</v>
      </c>
      <c r="J627" s="4" t="str">
        <f>'[1]Class I-IA'!M626</f>
        <v>Solar Photovoltaic</v>
      </c>
      <c r="K627" s="4" t="str">
        <f>'[1]Class I-IA'!X626</f>
        <v>Yes</v>
      </c>
      <c r="L627" s="4" t="str">
        <f>'[1]Class I-IA'!Y626</f>
        <v>Yes</v>
      </c>
      <c r="M627" s="4" t="str">
        <f>'[1]Class I-IA'!Z626</f>
        <v>No</v>
      </c>
    </row>
    <row r="628" spans="1:13" x14ac:dyDescent="0.3">
      <c r="A628" s="4" t="str">
        <f>'[1]Class I-IA'!A627</f>
        <v>2020-00327</v>
      </c>
      <c r="B628" s="4" t="str">
        <f>'[1]Class I-IA'!B627</f>
        <v>Approved</v>
      </c>
      <c r="C628" s="5">
        <f>IF(ISBLANK('[1]Class I-IA'!F627),"NA",'[1]Class I-IA'!F627)</f>
        <v>45806</v>
      </c>
      <c r="D628" s="4" t="str">
        <f>IF(ISBLANK('[1]Class I-IA'!P627),"",'[1]Class I-IA'!P627)</f>
        <v>MSS75557</v>
      </c>
      <c r="E628" s="4" t="str">
        <f>'[1]Class I-IA'!G627</f>
        <v>Lee Auto Mall Toyota</v>
      </c>
      <c r="F628" s="4" t="str">
        <f>'[1]Class I-IA'!I627</f>
        <v>Topsham</v>
      </c>
      <c r="G628" s="4" t="str">
        <f>'[1]Class I-IA'!J627</f>
        <v>ME</v>
      </c>
      <c r="H628" s="4" t="str">
        <f>'[1]Class I-IA'!L627</f>
        <v>Central Maine Power Company</v>
      </c>
      <c r="I628" s="6">
        <f>'[1]Class I-IA'!N627</f>
        <v>0.12</v>
      </c>
      <c r="J628" s="4" t="str">
        <f>'[1]Class I-IA'!M627</f>
        <v>Solar Photovoltaic</v>
      </c>
      <c r="K628" s="4" t="str">
        <f>'[1]Class I-IA'!X627</f>
        <v>Yes</v>
      </c>
      <c r="L628" s="4" t="str">
        <f>'[1]Class I-IA'!Y627</f>
        <v>Yes</v>
      </c>
      <c r="M628" s="4" t="str">
        <f>'[1]Class I-IA'!Z627</f>
        <v>No</v>
      </c>
    </row>
    <row r="629" spans="1:13" x14ac:dyDescent="0.3">
      <c r="A629" s="4" t="str">
        <f>'[1]Class I-IA'!A628</f>
        <v>2025-00089</v>
      </c>
      <c r="B629" s="4" t="str">
        <f>'[1]Class I-IA'!B628</f>
        <v>Approved</v>
      </c>
      <c r="C629" s="5">
        <f>IF(ISBLANK('[1]Class I-IA'!F628),"NA",'[1]Class I-IA'!F628)</f>
        <v>45807</v>
      </c>
      <c r="D629" s="4" t="str">
        <f>IF(ISBLANK('[1]Class I-IA'!P628),"",'[1]Class I-IA'!P628)</f>
        <v>MSS48082</v>
      </c>
      <c r="E629" s="4" t="str">
        <f>'[1]Class I-IA'!G628</f>
        <v>Hancock Wind, LLC</v>
      </c>
      <c r="F629" s="4" t="str">
        <f>'[1]Class I-IA'!I628</f>
        <v>Township 16</v>
      </c>
      <c r="G629" s="4" t="str">
        <f>'[1]Class I-IA'!J628</f>
        <v>ME</v>
      </c>
      <c r="H629" s="4" t="str">
        <f>'[1]Class I-IA'!L628</f>
        <v>Onward Energy</v>
      </c>
      <c r="I629" s="6">
        <f>'[1]Class I-IA'!N628</f>
        <v>51</v>
      </c>
      <c r="J629" s="4" t="str">
        <f>'[1]Class I-IA'!M628</f>
        <v>Wind</v>
      </c>
      <c r="K629" s="4" t="str">
        <f>'[1]Class I-IA'!X628</f>
        <v>Yes</v>
      </c>
      <c r="L629" s="4" t="str">
        <f>'[1]Class I-IA'!Y628</f>
        <v>Yes</v>
      </c>
      <c r="M629" s="4" t="str">
        <f>'[1]Class I-IA'!Z628</f>
        <v>No</v>
      </c>
    </row>
    <row r="630" spans="1:13" x14ac:dyDescent="0.3">
      <c r="A630" s="4" t="str">
        <f>'[1]Class I-IA'!A629</f>
        <v>2025-00117</v>
      </c>
      <c r="B630" s="4" t="str">
        <f>'[1]Class I-IA'!B629</f>
        <v>Approved</v>
      </c>
      <c r="C630" s="5">
        <f>IF(ISBLANK('[1]Class I-IA'!F629),"NA",'[1]Class I-IA'!F629)</f>
        <v>45807</v>
      </c>
      <c r="D630" s="4" t="str">
        <f>IF(ISBLANK('[1]Class I-IA'!P629),"",'[1]Class I-IA'!P629)</f>
        <v>GEN5465</v>
      </c>
      <c r="E630" s="4" t="str">
        <f>'[1]Class I-IA'!G629</f>
        <v>4,043.52 kW - 175 Fort Fairfield Rd</v>
      </c>
      <c r="F630" s="4" t="str">
        <f>'[1]Class I-IA'!I629</f>
        <v>Presque Isle</v>
      </c>
      <c r="G630" s="4" t="str">
        <f>'[1]Class I-IA'!J629</f>
        <v>ME</v>
      </c>
      <c r="H630" s="4" t="str">
        <f>'[1]Class I-IA'!L629</f>
        <v>SRECTrade</v>
      </c>
      <c r="I630" s="6">
        <f>'[1]Class I-IA'!N629</f>
        <v>3.88</v>
      </c>
      <c r="J630" s="4" t="str">
        <f>'[1]Class I-IA'!M629</f>
        <v>Solar Photovoltaic</v>
      </c>
      <c r="K630" s="4" t="str">
        <f>'[1]Class I-IA'!X629</f>
        <v>Yes</v>
      </c>
      <c r="L630" s="4" t="str">
        <f>'[1]Class I-IA'!Y629</f>
        <v>Yes</v>
      </c>
      <c r="M630" s="4" t="str">
        <f>'[1]Class I-IA'!Z629</f>
        <v>No</v>
      </c>
    </row>
    <row r="631" spans="1:13" x14ac:dyDescent="0.3">
      <c r="A631" s="4" t="str">
        <f>'[1]Class I-IA'!A630</f>
        <v>2022-00047</v>
      </c>
      <c r="B631" s="4" t="str">
        <f>'[1]Class I-IA'!B630</f>
        <v>Approved</v>
      </c>
      <c r="C631" s="5">
        <f>IF(ISBLANK('[1]Class I-IA'!F630),"NA",'[1]Class I-IA'!F630)</f>
        <v>45807</v>
      </c>
      <c r="D631" s="4" t="str">
        <f>IF(ISBLANK('[1]Class I-IA'!P630),"",'[1]Class I-IA'!P630)</f>
        <v>MSS75604</v>
      </c>
      <c r="E631" s="4" t="str">
        <f>'[1]Class I-IA'!G630</f>
        <v>Dorsey Furniture</v>
      </c>
      <c r="F631" s="4" t="str">
        <f>'[1]Class I-IA'!I630</f>
        <v>Holden</v>
      </c>
      <c r="G631" s="4" t="str">
        <f>'[1]Class I-IA'!J630</f>
        <v>ME</v>
      </c>
      <c r="H631" s="4" t="str">
        <f>'[1]Class I-IA'!L630</f>
        <v>Versant Power</v>
      </c>
      <c r="I631" s="6">
        <f>'[1]Class I-IA'!N630</f>
        <v>7.4999999999999997E-2</v>
      </c>
      <c r="J631" s="4" t="str">
        <f>'[1]Class I-IA'!M630</f>
        <v>Solar Photovoltaic</v>
      </c>
      <c r="K631" s="4" t="str">
        <f>'[1]Class I-IA'!X630</f>
        <v>Yes</v>
      </c>
      <c r="L631" s="4" t="str">
        <f>'[1]Class I-IA'!Y630</f>
        <v>Yes</v>
      </c>
      <c r="M631" s="4" t="str">
        <f>'[1]Class I-IA'!Z630</f>
        <v>No</v>
      </c>
    </row>
    <row r="632" spans="1:13" x14ac:dyDescent="0.3">
      <c r="A632" s="4" t="str">
        <f>'[1]Class I-IA'!A631</f>
        <v>2020-00327</v>
      </c>
      <c r="B632" s="4" t="str">
        <f>'[1]Class I-IA'!B631</f>
        <v>Approved</v>
      </c>
      <c r="C632" s="5">
        <f>IF(ISBLANK('[1]Class I-IA'!F631),"NA",'[1]Class I-IA'!F631)</f>
        <v>45811</v>
      </c>
      <c r="D632" s="4" t="str">
        <f>IF(ISBLANK('[1]Class I-IA'!P631),"",'[1]Class I-IA'!P631)</f>
        <v>MSS75637</v>
      </c>
      <c r="E632" s="4" t="str">
        <f>'[1]Class I-IA'!G631</f>
        <v>Renaissance Properties LLC</v>
      </c>
      <c r="F632" s="4" t="str">
        <f>'[1]Class I-IA'!I631</f>
        <v>Waterville</v>
      </c>
      <c r="G632" s="4" t="str">
        <f>'[1]Class I-IA'!J631</f>
        <v>ME</v>
      </c>
      <c r="H632" s="4" t="str">
        <f>'[1]Class I-IA'!L631</f>
        <v>Central Maine Power Company</v>
      </c>
      <c r="I632" s="6">
        <f>'[1]Class I-IA'!N631</f>
        <v>0.3</v>
      </c>
      <c r="J632" s="4" t="str">
        <f>'[1]Class I-IA'!M631</f>
        <v>Solar Photovoltaic</v>
      </c>
      <c r="K632" s="4" t="str">
        <f>'[1]Class I-IA'!X631</f>
        <v>Yes</v>
      </c>
      <c r="L632" s="4" t="str">
        <f>'[1]Class I-IA'!Y631</f>
        <v>Yes</v>
      </c>
      <c r="M632" s="4" t="str">
        <f>'[1]Class I-IA'!Z631</f>
        <v>No</v>
      </c>
    </row>
    <row r="633" spans="1:13" x14ac:dyDescent="0.3">
      <c r="A633" s="4" t="str">
        <f>'[1]Class I-IA'!A632</f>
        <v>2020-00327</v>
      </c>
      <c r="B633" s="4" t="str">
        <f>'[1]Class I-IA'!B632</f>
        <v>Approved</v>
      </c>
      <c r="C633" s="5">
        <f>IF(ISBLANK('[1]Class I-IA'!F632),"NA",'[1]Class I-IA'!F632)</f>
        <v>45811</v>
      </c>
      <c r="D633" s="4" t="str">
        <f>IF(ISBLANK('[1]Class I-IA'!P632),"",'[1]Class I-IA'!P632)</f>
        <v>MSS75629</v>
      </c>
      <c r="E633" s="4" t="str">
        <f>'[1]Class I-IA'!G632</f>
        <v>MSD Galbraith - Project 1</v>
      </c>
      <c r="F633" s="4" t="str">
        <f>'[1]Class I-IA'!I632</f>
        <v>Skowhegan</v>
      </c>
      <c r="G633" s="4" t="str">
        <f>'[1]Class I-IA'!J632</f>
        <v>ME</v>
      </c>
      <c r="H633" s="4" t="str">
        <f>'[1]Class I-IA'!L632</f>
        <v>Central Maine Power Company</v>
      </c>
      <c r="I633" s="6">
        <f>'[1]Class I-IA'!N632</f>
        <v>0.996</v>
      </c>
      <c r="J633" s="4" t="str">
        <f>'[1]Class I-IA'!M632</f>
        <v>Solar Photovoltaic</v>
      </c>
      <c r="K633" s="4" t="str">
        <f>'[1]Class I-IA'!X632</f>
        <v>Yes</v>
      </c>
      <c r="L633" s="4" t="str">
        <f>'[1]Class I-IA'!Y632</f>
        <v>Yes</v>
      </c>
      <c r="M633" s="4" t="str">
        <f>'[1]Class I-IA'!Z632</f>
        <v>No</v>
      </c>
    </row>
    <row r="634" spans="1:13" x14ac:dyDescent="0.3">
      <c r="A634" s="4" t="str">
        <f>'[1]Class I-IA'!A633</f>
        <v>2020-00327</v>
      </c>
      <c r="B634" s="4" t="str">
        <f>'[1]Class I-IA'!B633</f>
        <v>Approved</v>
      </c>
      <c r="C634" s="5">
        <f>IF(ISBLANK('[1]Class I-IA'!F633),"NA",'[1]Class I-IA'!F633)</f>
        <v>45811</v>
      </c>
      <c r="D634" s="4" t="str">
        <f>IF(ISBLANK('[1]Class I-IA'!P633),"",'[1]Class I-IA'!P633)</f>
        <v>MSS75607</v>
      </c>
      <c r="E634" s="4" t="str">
        <f>'[1]Class I-IA'!G633</f>
        <v>Freeport Hotel LLC</v>
      </c>
      <c r="F634" s="4" t="str">
        <f>'[1]Class I-IA'!I633</f>
        <v>Brunswick</v>
      </c>
      <c r="G634" s="4" t="str">
        <f>'[1]Class I-IA'!J633</f>
        <v>ME</v>
      </c>
      <c r="H634" s="4" t="str">
        <f>'[1]Class I-IA'!L633</f>
        <v>Central Maine Power Company</v>
      </c>
      <c r="I634" s="6">
        <f>'[1]Class I-IA'!N633</f>
        <v>0.16</v>
      </c>
      <c r="J634" s="4" t="str">
        <f>'[1]Class I-IA'!M633</f>
        <v>Solar Photovoltaic</v>
      </c>
      <c r="K634" s="4" t="str">
        <f>'[1]Class I-IA'!X633</f>
        <v>Yes</v>
      </c>
      <c r="L634" s="4" t="str">
        <f>'[1]Class I-IA'!Y633</f>
        <v>Yes</v>
      </c>
      <c r="M634" s="4" t="str">
        <f>'[1]Class I-IA'!Z633</f>
        <v>No</v>
      </c>
    </row>
    <row r="635" spans="1:13" x14ac:dyDescent="0.3">
      <c r="A635" s="4" t="str">
        <f>'[1]Class I-IA'!A634</f>
        <v>2025-00146</v>
      </c>
      <c r="B635" s="4" t="str">
        <f>'[1]Class I-IA'!B634</f>
        <v>Approved</v>
      </c>
      <c r="C635" s="5">
        <f>IF(ISBLANK('[1]Class I-IA'!F634),"NA",'[1]Class I-IA'!F634)</f>
        <v>45807</v>
      </c>
      <c r="D635" s="4" t="str">
        <f>IF(ISBLANK('[1]Class I-IA'!P634),"",'[1]Class I-IA'!P634)</f>
        <v>MSS74351</v>
      </c>
      <c r="E635" s="4" t="str">
        <f>'[1]Class I-IA'!G634</f>
        <v>Gravel Pit Solar</v>
      </c>
      <c r="F635" s="4" t="str">
        <f>'[1]Class I-IA'!I634</f>
        <v>Broad Brook</v>
      </c>
      <c r="G635" s="4" t="str">
        <f>'[1]Class I-IA'!J634</f>
        <v>CT</v>
      </c>
      <c r="H635" s="4" t="str">
        <f>'[1]Class I-IA'!L634</f>
        <v>Gravel Pit Solar, LLC</v>
      </c>
      <c r="I635" s="6">
        <f>'[1]Class I-IA'!N634</f>
        <v>120</v>
      </c>
      <c r="J635" s="4" t="str">
        <f>'[1]Class I-IA'!M634</f>
        <v>Solar Photovoltaic</v>
      </c>
      <c r="K635" s="4" t="str">
        <f>'[1]Class I-IA'!X634</f>
        <v>Yes</v>
      </c>
      <c r="L635" s="4" t="str">
        <f>'[1]Class I-IA'!Y634</f>
        <v>Yes</v>
      </c>
      <c r="M635" s="4" t="str">
        <f>'[1]Class I-IA'!Z634</f>
        <v>No</v>
      </c>
    </row>
    <row r="636" spans="1:13" x14ac:dyDescent="0.3">
      <c r="A636" s="4" t="str">
        <f>'[1]Class I-IA'!A635</f>
        <v>2020-00327</v>
      </c>
      <c r="B636" s="4" t="str">
        <f>'[1]Class I-IA'!B635</f>
        <v>Approved</v>
      </c>
      <c r="C636" s="5">
        <f>IF(ISBLANK('[1]Class I-IA'!F635),"NA",'[1]Class I-IA'!F635)</f>
        <v>45876</v>
      </c>
      <c r="D636" s="4" t="str">
        <f>IF(ISBLANK('[1]Class I-IA'!P635),"",'[1]Class I-IA'!P635)</f>
        <v>MSS75771</v>
      </c>
      <c r="E636" s="4" t="str">
        <f>'[1]Class I-IA'!G635</f>
        <v>Auburn Masonic Association</v>
      </c>
      <c r="F636" s="4" t="str">
        <f>'[1]Class I-IA'!I635</f>
        <v>Auburn</v>
      </c>
      <c r="G636" s="4" t="str">
        <f>'[1]Class I-IA'!J635</f>
        <v>ME</v>
      </c>
      <c r="H636" s="4" t="str">
        <f>'[1]Class I-IA'!L635</f>
        <v>Central Maine Power Company</v>
      </c>
      <c r="I636" s="6">
        <f>'[1]Class I-IA'!N635</f>
        <v>6.7000000000000004E-2</v>
      </c>
      <c r="J636" s="4" t="str">
        <f>'[1]Class I-IA'!M635</f>
        <v>Solar Photovoltaic</v>
      </c>
      <c r="K636" s="4" t="str">
        <f>'[1]Class I-IA'!X635</f>
        <v>Yes</v>
      </c>
      <c r="L636" s="4" t="str">
        <f>'[1]Class I-IA'!Y635</f>
        <v>Yes</v>
      </c>
      <c r="M636" s="4" t="str">
        <f>'[1]Class I-IA'!Z635</f>
        <v>No</v>
      </c>
    </row>
    <row r="637" spans="1:13" x14ac:dyDescent="0.3">
      <c r="A637" s="4" t="str">
        <f>'[1]Class I-IA'!A636</f>
        <v>2020-00327</v>
      </c>
      <c r="B637" s="4" t="str">
        <f>'[1]Class I-IA'!B636</f>
        <v>Approved</v>
      </c>
      <c r="C637" s="5">
        <f>IF(ISBLANK('[1]Class I-IA'!F636),"NA",'[1]Class I-IA'!F636)</f>
        <v>45876</v>
      </c>
      <c r="D637" s="4" t="str">
        <f>IF(ISBLANK('[1]Class I-IA'!P636),"",'[1]Class I-IA'!P636)</f>
        <v>MSS75801</v>
      </c>
      <c r="E637" s="4" t="str">
        <f>'[1]Class I-IA'!G636</f>
        <v>West Maine St Searsport</v>
      </c>
      <c r="F637" s="4" t="str">
        <f>'[1]Class I-IA'!I636</f>
        <v>Searsport</v>
      </c>
      <c r="G637" s="4" t="str">
        <f>'[1]Class I-IA'!J636</f>
        <v>ME</v>
      </c>
      <c r="H637" s="4" t="str">
        <f>'[1]Class I-IA'!L636</f>
        <v>Central Maine Power Company</v>
      </c>
      <c r="I637" s="6">
        <f>'[1]Class I-IA'!N636</f>
        <v>0.749</v>
      </c>
      <c r="J637" s="4" t="str">
        <f>'[1]Class I-IA'!M636</f>
        <v>Solar Photovoltaic</v>
      </c>
      <c r="K637" s="4" t="str">
        <f>'[1]Class I-IA'!X636</f>
        <v>Yes</v>
      </c>
      <c r="L637" s="4" t="str">
        <f>'[1]Class I-IA'!Y636</f>
        <v>Yes</v>
      </c>
      <c r="M637" s="4" t="str">
        <f>'[1]Class I-IA'!Z636</f>
        <v>No</v>
      </c>
    </row>
    <row r="638" spans="1:13" x14ac:dyDescent="0.3">
      <c r="A638" s="4" t="str">
        <f>'[1]Class I-IA'!A637</f>
        <v>2020-00327</v>
      </c>
      <c r="B638" s="4" t="str">
        <f>'[1]Class I-IA'!B637</f>
        <v>Approved</v>
      </c>
      <c r="C638" s="5">
        <f>IF(ISBLANK('[1]Class I-IA'!F637),"NA",'[1]Class I-IA'!F637)</f>
        <v>45876</v>
      </c>
      <c r="D638" s="4" t="str">
        <f>IF(ISBLANK('[1]Class I-IA'!P637),"",'[1]Class I-IA'!P637)</f>
        <v>MSS75828</v>
      </c>
      <c r="E638" s="4" t="str">
        <f>'[1]Class I-IA'!G637</f>
        <v>Knox County Regional Airport</v>
      </c>
      <c r="F638" s="4" t="str">
        <f>'[1]Class I-IA'!I637</f>
        <v>Owls Head</v>
      </c>
      <c r="G638" s="4" t="str">
        <f>'[1]Class I-IA'!J637</f>
        <v>ME</v>
      </c>
      <c r="H638" s="4" t="str">
        <f>'[1]Class I-IA'!L637</f>
        <v>Central Maine Power Company</v>
      </c>
      <c r="I638" s="6">
        <f>'[1]Class I-IA'!N637</f>
        <v>0.36</v>
      </c>
      <c r="J638" s="4" t="str">
        <f>'[1]Class I-IA'!M637</f>
        <v>Solar Photovoltaic</v>
      </c>
      <c r="K638" s="4" t="str">
        <f>'[1]Class I-IA'!X637</f>
        <v>Yes</v>
      </c>
      <c r="L638" s="4" t="str">
        <f>'[1]Class I-IA'!Y637</f>
        <v>Yes</v>
      </c>
      <c r="M638" s="4" t="str">
        <f>'[1]Class I-IA'!Z637</f>
        <v>No</v>
      </c>
    </row>
    <row r="639" spans="1:13" x14ac:dyDescent="0.3">
      <c r="A639" s="4" t="str">
        <f>'[1]Class I-IA'!A638</f>
        <v>2025-00181</v>
      </c>
      <c r="B639" s="4" t="str">
        <f>'[1]Class I-IA'!B638</f>
        <v>Pending</v>
      </c>
      <c r="C639" s="5" t="str">
        <f>IF(ISBLANK('[1]Class I-IA'!F638),"NA",'[1]Class I-IA'!F638)</f>
        <v>NA</v>
      </c>
      <c r="D639" s="4" t="str">
        <f>IF(ISBLANK('[1]Class I-IA'!P638),"",'[1]Class I-IA'!P638)</f>
        <v>MSS389</v>
      </c>
      <c r="E639" s="4" t="str">
        <f>'[1]Class I-IA'!G638</f>
        <v>Derby Dam Hydroelectric Project</v>
      </c>
      <c r="F639" s="4" t="str">
        <f>'[1]Class I-IA'!I638</f>
        <v>Shelton</v>
      </c>
      <c r="G639" s="4" t="str">
        <f>'[1]Class I-IA'!J638</f>
        <v>CT</v>
      </c>
      <c r="H639" s="4" t="str">
        <f>'[1]Class I-IA'!L638</f>
        <v>Riparian Strategies, LLC</v>
      </c>
      <c r="I639" s="6">
        <f>'[1]Class I-IA'!N638</f>
        <v>8.01</v>
      </c>
      <c r="J639" s="4" t="str">
        <f>'[1]Class I-IA'!M638</f>
        <v>Hydroelectric</v>
      </c>
      <c r="K639" s="4" t="str">
        <f>'[1]Class I-IA'!X638</f>
        <v>Yes</v>
      </c>
      <c r="L639" s="4" t="str">
        <f>'[1]Class I-IA'!Y638</f>
        <v>Yes</v>
      </c>
      <c r="M639" s="4" t="str">
        <f>'[1]Class I-IA'!Z638</f>
        <v>No</v>
      </c>
    </row>
    <row r="640" spans="1:13" x14ac:dyDescent="0.3">
      <c r="A640" s="4" t="str">
        <f>'[1]Class I-IA'!A639</f>
        <v>2025-00183</v>
      </c>
      <c r="B640" s="4" t="str">
        <f>'[1]Class I-IA'!B639</f>
        <v>Pending</v>
      </c>
      <c r="C640" s="5" t="str">
        <f>IF(ISBLANK('[1]Class I-IA'!F639),"NA",'[1]Class I-IA'!F639)</f>
        <v>NA</v>
      </c>
      <c r="D640" s="4" t="str">
        <f>IF(ISBLANK('[1]Class I-IA'!P639),"",'[1]Class I-IA'!P639)</f>
        <v>NON225233</v>
      </c>
      <c r="E640" s="4" t="str">
        <f>'[1]Class I-IA'!G639</f>
        <v>ME Lewiston Road CSG LLC</v>
      </c>
      <c r="F640" s="4" t="str">
        <f>'[1]Class I-IA'!I639</f>
        <v>New Gloucester</v>
      </c>
      <c r="G640" s="4" t="str">
        <f>'[1]Class I-IA'!J639</f>
        <v>ME</v>
      </c>
      <c r="H640" s="4" t="str">
        <f>'[1]Class I-IA'!L639</f>
        <v>Novel Energy Solutions LLC</v>
      </c>
      <c r="I640" s="6">
        <f>'[1]Class I-IA'!N639</f>
        <v>0.97499999999999998</v>
      </c>
      <c r="J640" s="4" t="str">
        <f>'[1]Class I-IA'!M639</f>
        <v>Solar Photovoltaic</v>
      </c>
      <c r="K640" s="4" t="str">
        <f>'[1]Class I-IA'!X639</f>
        <v>Yes</v>
      </c>
      <c r="L640" s="4" t="str">
        <f>'[1]Class I-IA'!Y639</f>
        <v>Yes</v>
      </c>
      <c r="M640" s="4" t="str">
        <f>'[1]Class I-IA'!Z639</f>
        <v>No</v>
      </c>
    </row>
    <row r="641" spans="1:13" x14ac:dyDescent="0.3">
      <c r="A641" s="4" t="str">
        <f>'[1]Class I-IA'!A640</f>
        <v>2025-00184</v>
      </c>
      <c r="B641" s="4" t="str">
        <f>'[1]Class I-IA'!B640</f>
        <v>Approved</v>
      </c>
      <c r="C641" s="5">
        <f>IF(ISBLANK('[1]Class I-IA'!F640),"NA",'[1]Class I-IA'!F640)</f>
        <v>45911</v>
      </c>
      <c r="D641" s="4" t="str">
        <f>IF(ISBLANK('[1]Class I-IA'!P640),"",'[1]Class I-IA'!P640)</f>
        <v>NON225241</v>
      </c>
      <c r="E641" s="4" t="str">
        <f>'[1]Class I-IA'!G640</f>
        <v>Gardiner Rd 1 Solar LLC</v>
      </c>
      <c r="F641" s="4" t="str">
        <f>'[1]Class I-IA'!I640</f>
        <v>Wales</v>
      </c>
      <c r="G641" s="4" t="str">
        <f>'[1]Class I-IA'!J640</f>
        <v>ME</v>
      </c>
      <c r="H641" s="4" t="str">
        <f>'[1]Class I-IA'!L640</f>
        <v>Novel Energy Solutions LLC</v>
      </c>
      <c r="I641" s="6">
        <f>'[1]Class I-IA'!N640</f>
        <v>0.97499999999999998</v>
      </c>
      <c r="J641" s="4" t="str">
        <f>'[1]Class I-IA'!M640</f>
        <v>Solar Photovoltaic</v>
      </c>
      <c r="K641" s="4" t="str">
        <f>'[1]Class I-IA'!X640</f>
        <v>Yes</v>
      </c>
      <c r="L641" s="4" t="str">
        <f>'[1]Class I-IA'!Y640</f>
        <v>Yes</v>
      </c>
      <c r="M641" s="4" t="str">
        <f>'[1]Class I-IA'!Z640</f>
        <v>No</v>
      </c>
    </row>
    <row r="642" spans="1:13" x14ac:dyDescent="0.3">
      <c r="A642" s="4" t="str">
        <f>'[1]Class I-IA'!A641</f>
        <v>2025-00185</v>
      </c>
      <c r="B642" s="4" t="str">
        <f>'[1]Class I-IA'!B641</f>
        <v>Approved</v>
      </c>
      <c r="C642" s="5">
        <f>IF(ISBLANK('[1]Class I-IA'!F641),"NA",'[1]Class I-IA'!F641)</f>
        <v>45911</v>
      </c>
      <c r="D642" s="4" t="str">
        <f>IF(ISBLANK('[1]Class I-IA'!P641),"",'[1]Class I-IA'!P641)</f>
        <v>NON225238</v>
      </c>
      <c r="E642" s="4" t="str">
        <f>'[1]Class I-IA'!G641</f>
        <v>Trenton Solar Development LLC</v>
      </c>
      <c r="F642" s="4" t="str">
        <f>'[1]Class I-IA'!I641</f>
        <v>Trenton</v>
      </c>
      <c r="G642" s="4" t="str">
        <f>'[1]Class I-IA'!J641</f>
        <v>ME</v>
      </c>
      <c r="H642" s="4" t="str">
        <f>'[1]Class I-IA'!L641</f>
        <v>Novel Energy Solutions LLC</v>
      </c>
      <c r="I642" s="6">
        <f>'[1]Class I-IA'!N641</f>
        <v>1.9</v>
      </c>
      <c r="J642" s="4" t="str">
        <f>'[1]Class I-IA'!M641</f>
        <v>Solar Photovoltaic</v>
      </c>
      <c r="K642" s="4" t="str">
        <f>'[1]Class I-IA'!X641</f>
        <v>Yes</v>
      </c>
      <c r="L642" s="4" t="str">
        <f>'[1]Class I-IA'!Y641</f>
        <v>Yes</v>
      </c>
      <c r="M642" s="4" t="str">
        <f>'[1]Class I-IA'!Z641</f>
        <v>No</v>
      </c>
    </row>
    <row r="643" spans="1:13" x14ac:dyDescent="0.3">
      <c r="A643" s="4" t="str">
        <f>'[1]Class I-IA'!A642</f>
        <v>2025-00186</v>
      </c>
      <c r="B643" s="4" t="str">
        <f>'[1]Class I-IA'!B642</f>
        <v>Approved</v>
      </c>
      <c r="C643" s="5">
        <f>IF(ISBLANK('[1]Class I-IA'!F642),"NA",'[1]Class I-IA'!F642)</f>
        <v>45911</v>
      </c>
      <c r="D643" s="4" t="str">
        <f>IF(ISBLANK('[1]Class I-IA'!P642),"",'[1]Class I-IA'!P642)</f>
        <v>NON225242</v>
      </c>
      <c r="E643" s="4" t="str">
        <f>'[1]Class I-IA'!G642</f>
        <v>ME Oakland Brown 1 CSG LLC</v>
      </c>
      <c r="F643" s="4" t="str">
        <f>'[1]Class I-IA'!I642</f>
        <v>Oakland</v>
      </c>
      <c r="G643" s="4" t="str">
        <f>'[1]Class I-IA'!J642</f>
        <v>ME</v>
      </c>
      <c r="H643" s="4" t="str">
        <f>'[1]Class I-IA'!L642</f>
        <v>Novel Energy Solutions LLC</v>
      </c>
      <c r="I643" s="6">
        <f>'[1]Class I-IA'!N642</f>
        <v>0.97499999999999998</v>
      </c>
      <c r="J643" s="4" t="str">
        <f>'[1]Class I-IA'!M642</f>
        <v>Solar Photovoltaic</v>
      </c>
      <c r="K643" s="4" t="str">
        <f>'[1]Class I-IA'!X642</f>
        <v>Yes</v>
      </c>
      <c r="L643" s="4" t="str">
        <f>'[1]Class I-IA'!Y642</f>
        <v>Yes</v>
      </c>
      <c r="M643" s="4" t="str">
        <f>'[1]Class I-IA'!Z642</f>
        <v>No</v>
      </c>
    </row>
    <row r="644" spans="1:13" x14ac:dyDescent="0.3">
      <c r="A644" s="4" t="str">
        <f>'[1]Class I-IA'!A643</f>
        <v>2025-00187</v>
      </c>
      <c r="B644" s="4" t="str">
        <f>'[1]Class I-IA'!B643</f>
        <v>Approved</v>
      </c>
      <c r="C644" s="5">
        <f>IF(ISBLANK('[1]Class I-IA'!F643),"NA",'[1]Class I-IA'!F643)</f>
        <v>45915</v>
      </c>
      <c r="D644" s="4" t="str">
        <f>IF(ISBLANK('[1]Class I-IA'!P643),"",'[1]Class I-IA'!P643)</f>
        <v>NON225236</v>
      </c>
      <c r="E644" s="4" t="str">
        <f>'[1]Class I-IA'!G643</f>
        <v>ME Unity McCormick CSG LLC</v>
      </c>
      <c r="F644" s="4" t="str">
        <f>'[1]Class I-IA'!I643</f>
        <v>Unity</v>
      </c>
      <c r="G644" s="4" t="str">
        <f>'[1]Class I-IA'!J643</f>
        <v>ME</v>
      </c>
      <c r="H644" s="4" t="str">
        <f>'[1]Class I-IA'!L643</f>
        <v>Novel Energy Solutions LLC</v>
      </c>
      <c r="I644" s="6">
        <f>'[1]Class I-IA'!N643</f>
        <v>0.5</v>
      </c>
      <c r="J644" s="4" t="str">
        <f>'[1]Class I-IA'!M643</f>
        <v>Solar Photovoltaic</v>
      </c>
      <c r="K644" s="4" t="str">
        <f>'[1]Class I-IA'!X643</f>
        <v>Yes</v>
      </c>
      <c r="L644" s="4" t="str">
        <f>'[1]Class I-IA'!Y643</f>
        <v>Yes</v>
      </c>
      <c r="M644" s="4" t="str">
        <f>'[1]Class I-IA'!Z643</f>
        <v>No</v>
      </c>
    </row>
    <row r="645" spans="1:13" x14ac:dyDescent="0.3">
      <c r="A645" s="4" t="str">
        <f>'[1]Class I-IA'!A644</f>
        <v>2025-00188</v>
      </c>
      <c r="B645" s="4" t="str">
        <f>'[1]Class I-IA'!B644</f>
        <v>Approved</v>
      </c>
      <c r="C645" s="5">
        <f>IF(ISBLANK('[1]Class I-IA'!F644),"NA",'[1]Class I-IA'!F644)</f>
        <v>45915</v>
      </c>
      <c r="D645" s="4" t="str">
        <f>IF(ISBLANK('[1]Class I-IA'!P644),"",'[1]Class I-IA'!P644)</f>
        <v>NON225235</v>
      </c>
      <c r="E645" s="4" t="str">
        <f>'[1]Class I-IA'!G644</f>
        <v>ME Hembree 2 CSG LLC</v>
      </c>
      <c r="F645" s="4" t="str">
        <f>'[1]Class I-IA'!I644</f>
        <v>Pittston</v>
      </c>
      <c r="G645" s="4" t="str">
        <f>'[1]Class I-IA'!J644</f>
        <v>ME</v>
      </c>
      <c r="H645" s="4" t="str">
        <f>'[1]Class I-IA'!L644</f>
        <v>Novel Energy Solutions LLC</v>
      </c>
      <c r="I645" s="6">
        <f>'[1]Class I-IA'!N644</f>
        <v>0.8</v>
      </c>
      <c r="J645" s="4" t="str">
        <f>'[1]Class I-IA'!M644</f>
        <v>Solar Photovoltaic</v>
      </c>
      <c r="K645" s="4" t="str">
        <f>'[1]Class I-IA'!X644</f>
        <v>Yes</v>
      </c>
      <c r="L645" s="4" t="str">
        <f>'[1]Class I-IA'!Y644</f>
        <v>Yes</v>
      </c>
      <c r="M645" s="4" t="str">
        <f>'[1]Class I-IA'!Z644</f>
        <v>No</v>
      </c>
    </row>
    <row r="646" spans="1:13" x14ac:dyDescent="0.3">
      <c r="A646" s="4" t="str">
        <f>'[1]Class I-IA'!A645</f>
        <v>2025-00192</v>
      </c>
      <c r="B646" s="4" t="str">
        <f>'[1]Class I-IA'!B645</f>
        <v>Approved</v>
      </c>
      <c r="C646" s="5">
        <f>IF(ISBLANK('[1]Class I-IA'!F645),"NA",'[1]Class I-IA'!F645)</f>
        <v>45916</v>
      </c>
      <c r="D646" s="4" t="str">
        <f>IF(ISBLANK('[1]Class I-IA'!P645),"",'[1]Class I-IA'!P645)</f>
        <v>NON225180</v>
      </c>
      <c r="E646" s="4" t="str">
        <f>'[1]Class I-IA'!G645</f>
        <v>ISM Solar Shepard Acres, LLC</v>
      </c>
      <c r="F646" s="4" t="str">
        <f>'[1]Class I-IA'!I645</f>
        <v>South Paris</v>
      </c>
      <c r="G646" s="4" t="str">
        <f>'[1]Class I-IA'!J645</f>
        <v>ME</v>
      </c>
      <c r="H646" s="4" t="str">
        <f>'[1]Class I-IA'!L645</f>
        <v>Navisun, LLC</v>
      </c>
      <c r="I646" s="6">
        <f>'[1]Class I-IA'!N645</f>
        <v>3</v>
      </c>
      <c r="J646" s="4" t="str">
        <f>'[1]Class I-IA'!M645</f>
        <v>Solar Photovoltaic</v>
      </c>
      <c r="K646" s="4" t="str">
        <f>'[1]Class I-IA'!X645</f>
        <v>Yes</v>
      </c>
      <c r="L646" s="4" t="str">
        <f>'[1]Class I-IA'!Y645</f>
        <v>Yes</v>
      </c>
      <c r="M646" s="4" t="str">
        <f>'[1]Class I-IA'!Z645</f>
        <v>No</v>
      </c>
    </row>
    <row r="647" spans="1:13" x14ac:dyDescent="0.3">
      <c r="A647" s="4" t="str">
        <f>'[1]Class I-IA'!A646</f>
        <v>2025-00198</v>
      </c>
      <c r="B647" s="4" t="str">
        <f>'[1]Class I-IA'!B646</f>
        <v>Approved</v>
      </c>
      <c r="C647" s="5">
        <f>IF(ISBLANK('[1]Class I-IA'!F646),"NA",'[1]Class I-IA'!F646)</f>
        <v>45916</v>
      </c>
      <c r="D647" s="4" t="str">
        <f>IF(ISBLANK('[1]Class I-IA'!P646),"",'[1]Class I-IA'!P646)</f>
        <v>NON225774</v>
      </c>
      <c r="E647" s="4" t="str">
        <f>'[1]Class I-IA'!G646</f>
        <v>USS Togus Solar LLC</v>
      </c>
      <c r="F647" s="4" t="str">
        <f>'[1]Class I-IA'!I646</f>
        <v>Chelsea</v>
      </c>
      <c r="G647" s="4" t="str">
        <f>'[1]Class I-IA'!J646</f>
        <v>ME</v>
      </c>
      <c r="H647" s="4" t="str">
        <f>'[1]Class I-IA'!L646</f>
        <v>Novel Energy Solutions LLC</v>
      </c>
      <c r="I647" s="6">
        <f>'[1]Class I-IA'!N646</f>
        <v>4.9989999999999997</v>
      </c>
      <c r="J647" s="4" t="str">
        <f>'[1]Class I-IA'!M646</f>
        <v>Solar Photovoltaic</v>
      </c>
      <c r="K647" s="4" t="str">
        <f>'[1]Class I-IA'!X646</f>
        <v>Yes</v>
      </c>
      <c r="L647" s="4" t="str">
        <f>'[1]Class I-IA'!Y646</f>
        <v>Yes</v>
      </c>
      <c r="M647" s="4" t="str">
        <f>'[1]Class I-IA'!Z646</f>
        <v>No</v>
      </c>
    </row>
    <row r="648" spans="1:13" x14ac:dyDescent="0.3">
      <c r="A648" s="4" t="str">
        <f>'[1]Class I-IA'!A647</f>
        <v>2022-00047</v>
      </c>
      <c r="B648" s="4" t="str">
        <f>'[1]Class I-IA'!B647</f>
        <v>Approved</v>
      </c>
      <c r="C648" s="5">
        <f>IF(ISBLANK('[1]Class I-IA'!F647),"NA",'[1]Class I-IA'!F647)</f>
        <v>45911</v>
      </c>
      <c r="D648" s="4" t="str">
        <f>IF(ISBLANK('[1]Class I-IA'!P647),"",'[1]Class I-IA'!P647)</f>
        <v>MSS75811</v>
      </c>
      <c r="E648" s="4" t="str">
        <f>'[1]Class I-IA'!G647</f>
        <v>Bar Harbor Community Solar</v>
      </c>
      <c r="F648" s="4" t="str">
        <f>'[1]Class I-IA'!I647</f>
        <v>Bar Harbor</v>
      </c>
      <c r="G648" s="4" t="str">
        <f>'[1]Class I-IA'!J647</f>
        <v>ME</v>
      </c>
      <c r="H648" s="4" t="str">
        <f>'[1]Class I-IA'!L647</f>
        <v>Versant Power</v>
      </c>
      <c r="I648" s="6">
        <f>'[1]Class I-IA'!N647</f>
        <v>0.999</v>
      </c>
      <c r="J648" s="4" t="str">
        <f>'[1]Class I-IA'!M647</f>
        <v>Solar Photovoltaic</v>
      </c>
      <c r="K648" s="4" t="str">
        <f>'[1]Class I-IA'!X647</f>
        <v>Yes</v>
      </c>
      <c r="L648" s="4" t="str">
        <f>'[1]Class I-IA'!Y647</f>
        <v>Yes</v>
      </c>
      <c r="M648" s="4" t="str">
        <f>'[1]Class I-IA'!Z647</f>
        <v>No</v>
      </c>
    </row>
    <row r="649" spans="1:13" x14ac:dyDescent="0.3">
      <c r="A649" s="4" t="str">
        <f>'[1]Class I-IA'!A648</f>
        <v>2025-00201</v>
      </c>
      <c r="B649" s="4" t="str">
        <f>'[1]Class I-IA'!B648</f>
        <v>Approved</v>
      </c>
      <c r="C649" s="5">
        <f>IF(ISBLANK('[1]Class I-IA'!F648),"NA",'[1]Class I-IA'!F648)</f>
        <v>45916</v>
      </c>
      <c r="D649" s="4" t="str">
        <f>IF(ISBLANK('[1]Class I-IA'!P648),"",'[1]Class I-IA'!P648)</f>
        <v>NON219301</v>
      </c>
      <c r="E649" s="4" t="str">
        <f>'[1]Class I-IA'!G648</f>
        <v>Roosevelt Trail</v>
      </c>
      <c r="F649" s="4" t="str">
        <f>'[1]Class I-IA'!I648</f>
        <v>Windham</v>
      </c>
      <c r="G649" s="4" t="str">
        <f>'[1]Class I-IA'!J648</f>
        <v>ME</v>
      </c>
      <c r="H649" s="4" t="str">
        <f>'[1]Class I-IA'!L648</f>
        <v>Madison Energy Investments LLC</v>
      </c>
      <c r="I649" s="6">
        <f>'[1]Class I-IA'!N648</f>
        <v>0.97499999999999998</v>
      </c>
      <c r="J649" s="4" t="str">
        <f>'[1]Class I-IA'!M648</f>
        <v>Solar Photovoltaic</v>
      </c>
      <c r="K649" s="4" t="str">
        <f>'[1]Class I-IA'!X648</f>
        <v>Yes</v>
      </c>
      <c r="L649" s="4" t="str">
        <f>'[1]Class I-IA'!Y648</f>
        <v>Yes</v>
      </c>
      <c r="M649" s="4" t="str">
        <f>'[1]Class I-IA'!Z648</f>
        <v>No</v>
      </c>
    </row>
    <row r="650" spans="1:13" x14ac:dyDescent="0.3">
      <c r="A650" s="4" t="str">
        <f>'[1]Class I-IA'!A649</f>
        <v>2025-00202</v>
      </c>
      <c r="B650" s="4" t="str">
        <f>'[1]Class I-IA'!B649</f>
        <v>Pending</v>
      </c>
      <c r="C650" s="5" t="str">
        <f>IF(ISBLANK('[1]Class I-IA'!F649),"NA",'[1]Class I-IA'!F649)</f>
        <v>NA</v>
      </c>
      <c r="D650" s="4" t="str">
        <f>IF(ISBLANK('[1]Class I-IA'!P649),"",'[1]Class I-IA'!P649)</f>
        <v>NON219302</v>
      </c>
      <c r="E650" s="4" t="str">
        <f>'[1]Class I-IA'!G649</f>
        <v>Mechanic Falls</v>
      </c>
      <c r="F650" s="4" t="str">
        <f>'[1]Class I-IA'!I649</f>
        <v>Mechanic Falls</v>
      </c>
      <c r="G650" s="4" t="str">
        <f>'[1]Class I-IA'!J649</f>
        <v>ME</v>
      </c>
      <c r="H650" s="4" t="str">
        <f>'[1]Class I-IA'!L649</f>
        <v>Madison Energy Investments LLC</v>
      </c>
      <c r="I650" s="6">
        <f>'[1]Class I-IA'!N649</f>
        <v>0.97499999999999998</v>
      </c>
      <c r="J650" s="4" t="str">
        <f>'[1]Class I-IA'!M649</f>
        <v>Solar Photovoltaic</v>
      </c>
      <c r="K650" s="4" t="str">
        <f>'[1]Class I-IA'!X649</f>
        <v>Yes</v>
      </c>
      <c r="L650" s="4" t="str">
        <f>'[1]Class I-IA'!Y649</f>
        <v>Yes</v>
      </c>
      <c r="M650" s="4" t="str">
        <f>'[1]Class I-IA'!Z649</f>
        <v>No</v>
      </c>
    </row>
    <row r="651" spans="1:13" x14ac:dyDescent="0.3">
      <c r="A651" s="4" t="str">
        <f>'[1]Class I-IA'!A650</f>
        <v>2025-00208</v>
      </c>
      <c r="B651" s="4" t="str">
        <f>'[1]Class I-IA'!B650</f>
        <v>Withdrawn</v>
      </c>
      <c r="C651" s="5" t="str">
        <f>IF(ISBLANK('[1]Class I-IA'!F650),"NA",'[1]Class I-IA'!F650)</f>
        <v>NA</v>
      </c>
      <c r="D651" s="4" t="str">
        <f>IF(ISBLANK('[1]Class I-IA'!P650),"",'[1]Class I-IA'!P650)</f>
        <v>MSS1273</v>
      </c>
      <c r="E651" s="4" t="str">
        <f>'[1]Class I-IA'!G650</f>
        <v>Automatic Hydroelectric Station</v>
      </c>
      <c r="F651" s="4" t="str">
        <f>'[1]Class I-IA'!I650</f>
        <v>Waterville</v>
      </c>
      <c r="G651" s="4" t="str">
        <f>'[1]Class I-IA'!J650</f>
        <v>ME</v>
      </c>
      <c r="H651" s="4" t="str">
        <f>'[1]Class I-IA'!L650</f>
        <v>Messalonskeee Stream Hydro LLC</v>
      </c>
      <c r="I651" s="6">
        <f>'[1]Class I-IA'!N650</f>
        <v>0.9</v>
      </c>
      <c r="J651" s="4" t="str">
        <f>'[1]Class I-IA'!M650</f>
        <v>Hydroelectric</v>
      </c>
      <c r="K651" s="4" t="str">
        <f>'[1]Class I-IA'!X650</f>
        <v>Yes</v>
      </c>
      <c r="L651" s="4" t="str">
        <f>'[1]Class I-IA'!Y650</f>
        <v>Yes</v>
      </c>
      <c r="M651" s="4" t="str">
        <f>'[1]Class I-IA'!Z650</f>
        <v>No</v>
      </c>
    </row>
    <row r="652" spans="1:13" x14ac:dyDescent="0.3">
      <c r="A652" s="4" t="str">
        <f>'[1]Class I-IA'!A651</f>
        <v>2020-00327</v>
      </c>
      <c r="B652" s="4" t="str">
        <f>'[1]Class I-IA'!B651</f>
        <v>Approved</v>
      </c>
      <c r="C652" s="5">
        <f>IF(ISBLANK('[1]Class I-IA'!F651),"NA",'[1]Class I-IA'!F651)</f>
        <v>45916</v>
      </c>
      <c r="D652" s="4" t="str">
        <f>IF(ISBLANK('[1]Class I-IA'!P651),"",'[1]Class I-IA'!P651)</f>
        <v>MSS75608</v>
      </c>
      <c r="E652" s="4" t="str">
        <f>'[1]Class I-IA'!G651</f>
        <v>Stanley Chevrolet Buick</v>
      </c>
      <c r="F652" s="4" t="str">
        <f>'[1]Class I-IA'!I651</f>
        <v>Belfast</v>
      </c>
      <c r="G652" s="4" t="str">
        <f>'[1]Class I-IA'!J651</f>
        <v>ME</v>
      </c>
      <c r="H652" s="4" t="str">
        <f>'[1]Class I-IA'!L651</f>
        <v>Central Maine Power Company</v>
      </c>
      <c r="I652" s="6">
        <f>'[1]Class I-IA'!N651</f>
        <v>0.1</v>
      </c>
      <c r="J652" s="4" t="str">
        <f>'[1]Class I-IA'!M651</f>
        <v>Solar Photovoltaic</v>
      </c>
      <c r="K652" s="4" t="str">
        <f>'[1]Class I-IA'!X651</f>
        <v>Yes</v>
      </c>
      <c r="L652" s="4" t="str">
        <f>'[1]Class I-IA'!Y651</f>
        <v>Yes</v>
      </c>
      <c r="M652" s="4" t="str">
        <f>'[1]Class I-IA'!Z651</f>
        <v>No</v>
      </c>
    </row>
    <row r="653" spans="1:13" x14ac:dyDescent="0.3">
      <c r="A653" s="4" t="str">
        <f>'[1]Class I-IA'!A652</f>
        <v>2020-00327</v>
      </c>
      <c r="B653" s="4" t="str">
        <f>'[1]Class I-IA'!B652</f>
        <v>Pending</v>
      </c>
      <c r="C653" s="5" t="str">
        <f>IF(ISBLANK('[1]Class I-IA'!F652),"NA",'[1]Class I-IA'!F652)</f>
        <v>NA</v>
      </c>
      <c r="D653" s="4" t="str">
        <f>IF(ISBLANK('[1]Class I-IA'!P652),"",'[1]Class I-IA'!P652)</f>
        <v>MSS1273</v>
      </c>
      <c r="E653" s="4" t="str">
        <f>'[1]Class I-IA'!G652</f>
        <v>Automatic Hydroelectric Station</v>
      </c>
      <c r="F653" s="4" t="str">
        <f>'[1]Class I-IA'!I652</f>
        <v>Waterville</v>
      </c>
      <c r="G653" s="4" t="str">
        <f>'[1]Class I-IA'!J652</f>
        <v>ME</v>
      </c>
      <c r="H653" s="4" t="str">
        <f>'[1]Class I-IA'!L652</f>
        <v>Central Maine Power Company</v>
      </c>
      <c r="I653" s="6">
        <f>'[1]Class I-IA'!N652</f>
        <v>0.9</v>
      </c>
      <c r="J653" s="4" t="str">
        <f>'[1]Class I-IA'!M652</f>
        <v>Hydroelectric</v>
      </c>
      <c r="K653" s="4" t="str">
        <f>'[1]Class I-IA'!X652</f>
        <v>Yes</v>
      </c>
      <c r="L653" s="4" t="str">
        <f>'[1]Class I-IA'!Y652</f>
        <v>Yes</v>
      </c>
      <c r="M653" s="4" t="str">
        <f>'[1]Class I-IA'!Z652</f>
        <v>No</v>
      </c>
    </row>
    <row r="654" spans="1:13" x14ac:dyDescent="0.3">
      <c r="A654" s="4" t="str">
        <f>'[1]Class I-IA'!A653</f>
        <v>2025-00220</v>
      </c>
      <c r="B654" s="4" t="str">
        <f>'[1]Class I-IA'!B653</f>
        <v>Approved</v>
      </c>
      <c r="C654" s="5">
        <f>IF(ISBLANK('[1]Class I-IA'!F653),"NA",'[1]Class I-IA'!F653)</f>
        <v>45916</v>
      </c>
      <c r="D654" s="4" t="str">
        <f>IF(ISBLANK('[1]Class I-IA'!P653),"",'[1]Class I-IA'!P653)</f>
        <v>MSS75108</v>
      </c>
      <c r="E654" s="4" t="str">
        <f>'[1]Class I-IA'!G653</f>
        <v>Western Maine Renewables LLC</v>
      </c>
      <c r="F654" s="4" t="str">
        <f>'[1]Class I-IA'!I653</f>
        <v>Moscow</v>
      </c>
      <c r="G654" s="4" t="str">
        <f>'[1]Class I-IA'!J653</f>
        <v>ME</v>
      </c>
      <c r="H654" s="4" t="str">
        <f>'[1]Class I-IA'!L653</f>
        <v>Greenbacker Capital</v>
      </c>
      <c r="I654" s="6">
        <f>'[1]Class I-IA'!N653</f>
        <v>58.8</v>
      </c>
      <c r="J654" s="4" t="str">
        <f>'[1]Class I-IA'!M653</f>
        <v>Wind</v>
      </c>
      <c r="K654" s="4" t="str">
        <f>'[1]Class I-IA'!X653</f>
        <v>Yes</v>
      </c>
      <c r="L654" s="4" t="str">
        <f>'[1]Class I-IA'!Y653</f>
        <v>Yes</v>
      </c>
      <c r="M654" s="4" t="str">
        <f>'[1]Class I-IA'!Z653</f>
        <v>No</v>
      </c>
    </row>
    <row r="655" spans="1:13" x14ac:dyDescent="0.3">
      <c r="A655" s="4" t="str">
        <f>'[1]Class I-IA'!A654</f>
        <v>2025-00225</v>
      </c>
      <c r="B655" s="4" t="str">
        <f>'[1]Class I-IA'!B654</f>
        <v>Pending</v>
      </c>
      <c r="C655" s="5" t="str">
        <f>IF(ISBLANK('[1]Class I-IA'!F654),"NA",'[1]Class I-IA'!F654)</f>
        <v>NA</v>
      </c>
      <c r="D655" s="4" t="str">
        <f>IF(ISBLANK('[1]Class I-IA'!P654),"",'[1]Class I-IA'!P654)</f>
        <v>IMP226674</v>
      </c>
      <c r="E655" s="4" t="str">
        <f>'[1]Class I-IA'!G654</f>
        <v>High Falls Hydroelectric Project</v>
      </c>
      <c r="F655" s="4" t="str">
        <f>'[1]Class I-IA'!I654</f>
        <v>Oswego</v>
      </c>
      <c r="G655" s="4" t="str">
        <f>'[1]Class I-IA'!J654</f>
        <v>NY</v>
      </c>
      <c r="H655" s="4" t="str">
        <f>'[1]Class I-IA'!L654</f>
        <v>Riparian Strategies, LLC</v>
      </c>
      <c r="I655" s="6">
        <f>'[1]Class I-IA'!N654</f>
        <v>10.199999999999999</v>
      </c>
      <c r="J655" s="4" t="str">
        <f>'[1]Class I-IA'!M654</f>
        <v>Hydroelectric</v>
      </c>
      <c r="K655" s="4" t="str">
        <f>'[1]Class I-IA'!X654</f>
        <v>Yes</v>
      </c>
      <c r="L655" s="4" t="str">
        <f>'[1]Class I-IA'!Y654</f>
        <v>Yes</v>
      </c>
      <c r="M655" s="4" t="str">
        <f>'[1]Class I-IA'!Z654</f>
        <v>No</v>
      </c>
    </row>
    <row r="656" spans="1:13" x14ac:dyDescent="0.3">
      <c r="A656" s="4" t="str">
        <f>'[1]Class I-IA'!A655</f>
        <v>2020-00327</v>
      </c>
      <c r="B656" s="4" t="str">
        <f>'[1]Class I-IA'!B655</f>
        <v>Pending</v>
      </c>
      <c r="C656" s="5" t="str">
        <f>IF(ISBLANK('[1]Class I-IA'!F655),"NA",'[1]Class I-IA'!F655)</f>
        <v>NA</v>
      </c>
      <c r="D656" s="4" t="str">
        <f>IF(ISBLANK('[1]Class I-IA'!P655),"",'[1]Class I-IA'!P655)</f>
        <v>MSS76116</v>
      </c>
      <c r="E656" s="4" t="str">
        <f>'[1]Class I-IA'!G655</f>
        <v>DC Maverick LP</v>
      </c>
      <c r="F656" s="4" t="str">
        <f>'[1]Class I-IA'!I655</f>
        <v>Rockland</v>
      </c>
      <c r="G656" s="4" t="str">
        <f>'[1]Class I-IA'!J655</f>
        <v>ME</v>
      </c>
      <c r="H656" s="4" t="str">
        <f>'[1]Class I-IA'!L655</f>
        <v>Central Maine Power Company</v>
      </c>
      <c r="I656" s="6">
        <f>'[1]Class I-IA'!N655</f>
        <v>0.15</v>
      </c>
      <c r="J656" s="4" t="str">
        <f>'[1]Class I-IA'!M655</f>
        <v>Solar Photovoltaic</v>
      </c>
      <c r="K656" s="4" t="str">
        <f>'[1]Class I-IA'!X655</f>
        <v>Yes</v>
      </c>
      <c r="L656" s="4" t="str">
        <f>'[1]Class I-IA'!Y655</f>
        <v>Yes</v>
      </c>
      <c r="M656" s="4" t="str">
        <f>'[1]Class I-IA'!Z655</f>
        <v>No</v>
      </c>
    </row>
    <row r="657" spans="1:13" x14ac:dyDescent="0.3">
      <c r="A657" s="4" t="str">
        <f>'[1]Class I-IA'!A656</f>
        <v>2020-00327</v>
      </c>
      <c r="B657" s="4" t="str">
        <f>'[1]Class I-IA'!B656</f>
        <v>Pending</v>
      </c>
      <c r="C657" s="5" t="str">
        <f>IF(ISBLANK('[1]Class I-IA'!F656),"NA",'[1]Class I-IA'!F656)</f>
        <v>NA</v>
      </c>
      <c r="D657" s="4" t="str">
        <f>IF(ISBLANK('[1]Class I-IA'!P656),"",'[1]Class I-IA'!P656)</f>
        <v>MSS76142</v>
      </c>
      <c r="E657" s="4" t="str">
        <f>'[1]Class I-IA'!G656</f>
        <v>Fern's Body Shop Inc</v>
      </c>
      <c r="F657" s="4" t="str">
        <f>'[1]Class I-IA'!I656</f>
        <v>Lisbon</v>
      </c>
      <c r="G657" s="4" t="str">
        <f>'[1]Class I-IA'!J656</f>
        <v>ME</v>
      </c>
      <c r="H657" s="4" t="str">
        <f>'[1]Class I-IA'!L656</f>
        <v>Central Maine Power Company</v>
      </c>
      <c r="I657" s="6">
        <f>'[1]Class I-IA'!N656</f>
        <v>0.08</v>
      </c>
      <c r="J657" s="4" t="str">
        <f>'[1]Class I-IA'!M656</f>
        <v>Solar Photovoltaic</v>
      </c>
      <c r="K657" s="4" t="str">
        <f>'[1]Class I-IA'!X656</f>
        <v>Yes</v>
      </c>
      <c r="L657" s="4" t="str">
        <f>'[1]Class I-IA'!Y656</f>
        <v>Yes</v>
      </c>
      <c r="M657" s="4" t="str">
        <f>'[1]Class I-IA'!Z656</f>
        <v>No</v>
      </c>
    </row>
    <row r="658" spans="1:13" x14ac:dyDescent="0.3">
      <c r="A658" s="4" t="str">
        <f>'[1]Class I-IA'!A657</f>
        <v>2020-00327</v>
      </c>
      <c r="B658" s="4" t="str">
        <f>'[1]Class I-IA'!B657</f>
        <v>Pending</v>
      </c>
      <c r="C658" s="5" t="str">
        <f>IF(ISBLANK('[1]Class I-IA'!F657),"NA",'[1]Class I-IA'!F657)</f>
        <v>NA</v>
      </c>
      <c r="D658" s="4" t="str">
        <f>IF(ISBLANK('[1]Class I-IA'!P657),"",'[1]Class I-IA'!P657)</f>
        <v>MSS75852</v>
      </c>
      <c r="E658" s="4" t="str">
        <f>'[1]Class I-IA'!G657</f>
        <v>Revision Energy_Acadia HWY</v>
      </c>
      <c r="F658" s="4" t="str">
        <f>'[1]Class I-IA'!I657</f>
        <v>Montville</v>
      </c>
      <c r="G658" s="4" t="str">
        <f>'[1]Class I-IA'!J657</f>
        <v>ME</v>
      </c>
      <c r="H658" s="4" t="str">
        <f>'[1]Class I-IA'!L657</f>
        <v>Central Maine Power Company</v>
      </c>
      <c r="I658" s="6">
        <f>'[1]Class I-IA'!N657</f>
        <v>0.153</v>
      </c>
      <c r="J658" s="4" t="str">
        <f>'[1]Class I-IA'!M657</f>
        <v>Solar Photovoltaic</v>
      </c>
      <c r="K658" s="4" t="str">
        <f>'[1]Class I-IA'!X657</f>
        <v>Yes</v>
      </c>
      <c r="L658" s="4" t="str">
        <f>'[1]Class I-IA'!Y657</f>
        <v>Yes</v>
      </c>
      <c r="M658" s="4" t="str">
        <f>'[1]Class I-IA'!Z657</f>
        <v>No</v>
      </c>
    </row>
    <row r="659" spans="1:13" x14ac:dyDescent="0.3">
      <c r="A659" s="4" t="str">
        <f>'[1]Class I-IA'!A658</f>
        <v>2020-00327</v>
      </c>
      <c r="B659" s="4" t="str">
        <f>'[1]Class I-IA'!B658</f>
        <v>Pending</v>
      </c>
      <c r="C659" s="5" t="str">
        <f>IF(ISBLANK('[1]Class I-IA'!F658),"NA",'[1]Class I-IA'!F658)</f>
        <v>NA</v>
      </c>
      <c r="D659" s="4" t="str">
        <f>IF(ISBLANK('[1]Class I-IA'!P658),"",'[1]Class I-IA'!P658)</f>
        <v>MSS76126</v>
      </c>
      <c r="E659" s="4" t="str">
        <f>'[1]Class I-IA'!G658</f>
        <v>ME Lewiston Road CSG LLC</v>
      </c>
      <c r="F659" s="4" t="str">
        <f>'[1]Class I-IA'!I658</f>
        <v>New Gloucester</v>
      </c>
      <c r="G659" s="4" t="str">
        <f>'[1]Class I-IA'!J658</f>
        <v>ME</v>
      </c>
      <c r="H659" s="4" t="str">
        <f>'[1]Class I-IA'!L658</f>
        <v>Central Maine Power Company</v>
      </c>
      <c r="I659" s="6">
        <f>'[1]Class I-IA'!N658</f>
        <v>0.97499999999999998</v>
      </c>
      <c r="J659" s="4" t="str">
        <f>'[1]Class I-IA'!M658</f>
        <v>Solar Photovoltaic</v>
      </c>
      <c r="K659" s="4" t="str">
        <f>'[1]Class I-IA'!X658</f>
        <v>Yes</v>
      </c>
      <c r="L659" s="4" t="str">
        <f>'[1]Class I-IA'!Y658</f>
        <v>Yes</v>
      </c>
      <c r="M659" s="4" t="str">
        <f>'[1]Class I-IA'!Z658</f>
        <v>No</v>
      </c>
    </row>
    <row r="660" spans="1:13" x14ac:dyDescent="0.3">
      <c r="A660" s="4" t="str">
        <f>'[1]Class I-IA'!A659</f>
        <v>2025-00251</v>
      </c>
      <c r="B660" s="4" t="str">
        <f>'[1]Class I-IA'!B659</f>
        <v>Pending</v>
      </c>
      <c r="C660" s="5" t="str">
        <f>IF(ISBLANK('[1]Class I-IA'!F659),"NA",'[1]Class I-IA'!F659)</f>
        <v>NA</v>
      </c>
      <c r="D660" s="4" t="str">
        <f>IF(ISBLANK('[1]Class I-IA'!P659),"",'[1]Class I-IA'!P659)</f>
        <v>MSS73812</v>
      </c>
      <c r="E660" s="4" t="str">
        <f>'[1]Class I-IA'!G659</f>
        <v>Vineyard Wind 1 LLC</v>
      </c>
      <c r="F660" s="4" t="str">
        <f>'[1]Class I-IA'!I659</f>
        <v>NA</v>
      </c>
      <c r="G660" s="4" t="str">
        <f>'[1]Class I-IA'!J659</f>
        <v>MA</v>
      </c>
      <c r="H660" s="4" t="str">
        <f>'[1]Class I-IA'!L659</f>
        <v>Vineyard Wind 1 LLC</v>
      </c>
      <c r="I660" s="6">
        <f>'[1]Class I-IA'!N659</f>
        <v>806</v>
      </c>
      <c r="J660" s="4" t="str">
        <f>'[1]Class I-IA'!M659</f>
        <v>Wind</v>
      </c>
      <c r="K660" s="4" t="str">
        <f>'[1]Class I-IA'!X659</f>
        <v>Yes</v>
      </c>
      <c r="L660" s="4" t="str">
        <f>'[1]Class I-IA'!Y659</f>
        <v>Yes</v>
      </c>
      <c r="M660" s="4" t="str">
        <f>'[1]Class I-IA'!Z659</f>
        <v>No</v>
      </c>
    </row>
    <row r="661" spans="1:13" x14ac:dyDescent="0.3">
      <c r="A661" s="4" t="str">
        <f>'[1]Class I-IA'!A660</f>
        <v>2025-00265</v>
      </c>
      <c r="B661" s="4" t="str">
        <f>'[1]Class I-IA'!B660</f>
        <v>Pending</v>
      </c>
      <c r="C661" s="5" t="str">
        <f>IF(ISBLANK('[1]Class I-IA'!F660),"NA",'[1]Class I-IA'!F660)</f>
        <v>NA</v>
      </c>
      <c r="D661" s="4" t="str">
        <f>IF(ISBLANK('[1]Class I-IA'!P660),"",'[1]Class I-IA'!P660)</f>
        <v/>
      </c>
      <c r="E661" s="4" t="str">
        <f>'[1]Class I-IA'!G660</f>
        <v>Home Base</v>
      </c>
      <c r="F661" s="4" t="str">
        <f>'[1]Class I-IA'!I660</f>
        <v>New Gloucester</v>
      </c>
      <c r="G661" s="4" t="str">
        <f>'[1]Class I-IA'!J660</f>
        <v>ME</v>
      </c>
      <c r="H661" s="4" t="str">
        <f>'[1]Class I-IA'!L660</f>
        <v>Greenwood Solutions, LLC</v>
      </c>
      <c r="I661" s="6">
        <f>'[1]Class I-IA'!N660</f>
        <v>6.0000000000000001E-3</v>
      </c>
      <c r="J661" s="4" t="str">
        <f>'[1]Class I-IA'!M660</f>
        <v>Solar Photovoltaic</v>
      </c>
      <c r="K661" s="4" t="str">
        <f>'[1]Class I-IA'!X660</f>
        <v>Yes</v>
      </c>
      <c r="L661" s="4" t="str">
        <f>'[1]Class I-IA'!Y660</f>
        <v>Yes</v>
      </c>
      <c r="M661" s="4" t="str">
        <f>'[1]Class I-IA'!Z660</f>
        <v>No</v>
      </c>
    </row>
    <row r="662" spans="1:13" x14ac:dyDescent="0.3">
      <c r="A662" s="4" t="str">
        <f>'[1]Class I-IA'!A661</f>
        <v>2025-00266</v>
      </c>
      <c r="B662" s="4" t="str">
        <f>'[1]Class I-IA'!B661</f>
        <v>Pending</v>
      </c>
      <c r="C662" s="5" t="str">
        <f>IF(ISBLANK('[1]Class I-IA'!F661),"NA",'[1]Class I-IA'!F661)</f>
        <v>NA</v>
      </c>
      <c r="D662" s="4" t="str">
        <f>IF(ISBLANK('[1]Class I-IA'!P661),"",'[1]Class I-IA'!P661)</f>
        <v>NON227533</v>
      </c>
      <c r="E662" s="4" t="str">
        <f>'[1]Class I-IA'!G661</f>
        <v>Kearsarge Pelham LLC</v>
      </c>
      <c r="F662" s="4" t="str">
        <f>'[1]Class I-IA'!I661</f>
        <v>Pelham</v>
      </c>
      <c r="G662" s="4" t="str">
        <f>'[1]Class I-IA'!J661</f>
        <v>NH</v>
      </c>
      <c r="H662" s="4" t="str">
        <f>'[1]Class I-IA'!L661</f>
        <v>Kearsarge Pelham LLC</v>
      </c>
      <c r="I662" s="6">
        <f>'[1]Class I-IA'!N661</f>
        <v>0.36</v>
      </c>
      <c r="J662" s="4" t="str">
        <f>'[1]Class I-IA'!M661</f>
        <v>Solar Photovoltaic</v>
      </c>
      <c r="K662" s="4" t="str">
        <f>'[1]Class I-IA'!X661</f>
        <v>Yes</v>
      </c>
      <c r="L662" s="4" t="str">
        <f>'[1]Class I-IA'!Y661</f>
        <v>Yes</v>
      </c>
      <c r="M662" s="4" t="str">
        <f>'[1]Class I-IA'!Z661</f>
        <v>No</v>
      </c>
    </row>
    <row r="663" spans="1:13" x14ac:dyDescent="0.3">
      <c r="A663" s="4" t="str">
        <f>'[1]Class I-IA'!A662</f>
        <v>2025-00267</v>
      </c>
      <c r="B663" s="4" t="str">
        <f>'[1]Class I-IA'!B662</f>
        <v>Pending</v>
      </c>
      <c r="C663" s="5" t="str">
        <f>IF(ISBLANK('[1]Class I-IA'!F662),"NA",'[1]Class I-IA'!F662)</f>
        <v>NA</v>
      </c>
      <c r="D663" s="4" t="str">
        <f>IF(ISBLANK('[1]Class I-IA'!P662),"",'[1]Class I-IA'!P662)</f>
        <v>NON227532</v>
      </c>
      <c r="E663" s="4" t="str">
        <f>'[1]Class I-IA'!G662</f>
        <v>Kearsarge Pelham LLC</v>
      </c>
      <c r="F663" s="4" t="str">
        <f>'[1]Class I-IA'!I662</f>
        <v>Pelham</v>
      </c>
      <c r="G663" s="4" t="str">
        <f>'[1]Class I-IA'!J662</f>
        <v>NH</v>
      </c>
      <c r="H663" s="4" t="str">
        <f>'[1]Class I-IA'!L662</f>
        <v>Kearsarge Pelham LLC</v>
      </c>
      <c r="I663" s="6">
        <f>'[1]Class I-IA'!N662</f>
        <v>0.3</v>
      </c>
      <c r="J663" s="4" t="str">
        <f>'[1]Class I-IA'!M662</f>
        <v>Solar Photovoltaic</v>
      </c>
      <c r="K663" s="4" t="str">
        <f>'[1]Class I-IA'!X662</f>
        <v>Yes</v>
      </c>
      <c r="L663" s="4" t="str">
        <f>'[1]Class I-IA'!Y662</f>
        <v>Yes</v>
      </c>
      <c r="M663" s="4" t="str">
        <f>'[1]Class I-IA'!Z662</f>
        <v>No</v>
      </c>
    </row>
    <row r="664" spans="1:13" x14ac:dyDescent="0.3">
      <c r="A664" s="4" t="str">
        <f>'[1]Class I-IA'!A663</f>
        <v>2020-00327</v>
      </c>
      <c r="B664" s="4" t="str">
        <f>'[1]Class I-IA'!B663</f>
        <v>Pending</v>
      </c>
      <c r="C664" s="5" t="str">
        <f>IF(ISBLANK('[1]Class I-IA'!F663),"NA",'[1]Class I-IA'!F663)</f>
        <v>NA</v>
      </c>
      <c r="D664" s="4" t="str">
        <f>IF(ISBLANK('[1]Class I-IA'!P663),"",'[1]Class I-IA'!P663)</f>
        <v>MSS76155</v>
      </c>
      <c r="E664" s="4" t="str">
        <f>'[1]Class I-IA'!G663</f>
        <v>Rivers Edge LLC</v>
      </c>
      <c r="F664" s="4" t="str">
        <f>'[1]Class I-IA'!I663</f>
        <v>Waterford</v>
      </c>
      <c r="G664" s="4" t="str">
        <f>'[1]Class I-IA'!J663</f>
        <v>ME</v>
      </c>
      <c r="H664" s="4" t="str">
        <f>'[1]Class I-IA'!L663</f>
        <v>Central Maine Power Company</v>
      </c>
      <c r="I664" s="6">
        <f>'[1]Class I-IA'!N663</f>
        <v>0.48</v>
      </c>
      <c r="J664" s="4" t="str">
        <f>'[1]Class I-IA'!M663</f>
        <v>Solar Photovoltaic</v>
      </c>
      <c r="K664" s="4" t="str">
        <f>'[1]Class I-IA'!X663</f>
        <v>Yes</v>
      </c>
      <c r="L664" s="4" t="str">
        <f>'[1]Class I-IA'!Y663</f>
        <v>Yes</v>
      </c>
      <c r="M664" s="4" t="str">
        <f>'[1]Class I-IA'!Z663</f>
        <v>No</v>
      </c>
    </row>
    <row r="665" spans="1:13" x14ac:dyDescent="0.3">
      <c r="A665" s="4" t="str">
        <f>'[1]Class I-IA'!A664</f>
        <v>2020-00327</v>
      </c>
      <c r="B665" s="4" t="str">
        <f>'[1]Class I-IA'!B664</f>
        <v>Pending</v>
      </c>
      <c r="C665" s="5" t="str">
        <f>IF(ISBLANK('[1]Class I-IA'!F664),"NA",'[1]Class I-IA'!F664)</f>
        <v>NA</v>
      </c>
      <c r="D665" s="4" t="str">
        <f>IF(ISBLANK('[1]Class I-IA'!P664),"",'[1]Class I-IA'!P664)</f>
        <v>MSS77179</v>
      </c>
      <c r="E665" s="4" t="str">
        <f>'[1]Class I-IA'!G664</f>
        <v>Readfield Main Street Solar</v>
      </c>
      <c r="F665" s="4" t="str">
        <f>'[1]Class I-IA'!I664</f>
        <v>Readfield</v>
      </c>
      <c r="G665" s="4" t="str">
        <f>'[1]Class I-IA'!J664</f>
        <v>ME</v>
      </c>
      <c r="H665" s="4" t="str">
        <f>'[1]Class I-IA'!L664</f>
        <v>Central Maine Power Company</v>
      </c>
      <c r="I665" s="6">
        <f>'[1]Class I-IA'!N664</f>
        <v>0.97499999999999998</v>
      </c>
      <c r="J665" s="4" t="str">
        <f>'[1]Class I-IA'!M664</f>
        <v>Solar Photovoltaic</v>
      </c>
      <c r="K665" s="4" t="str">
        <f>'[1]Class I-IA'!X664</f>
        <v>Yes</v>
      </c>
      <c r="L665" s="4" t="str">
        <f>'[1]Class I-IA'!Y664</f>
        <v>Yes</v>
      </c>
      <c r="M665" s="4" t="str">
        <f>'[1]Class I-IA'!Z664</f>
        <v>No</v>
      </c>
    </row>
    <row r="666" spans="1:13" x14ac:dyDescent="0.3">
      <c r="A666" s="4" t="str">
        <f>'[1]Class I-IA'!A665</f>
        <v>2020-00327</v>
      </c>
      <c r="B666" s="4" t="str">
        <f>'[1]Class I-IA'!B665</f>
        <v>Pending</v>
      </c>
      <c r="C666" s="5" t="str">
        <f>IF(ISBLANK('[1]Class I-IA'!F665),"NA",'[1]Class I-IA'!F665)</f>
        <v>NA</v>
      </c>
      <c r="D666" s="4" t="str">
        <f>IF(ISBLANK('[1]Class I-IA'!P665),"",'[1]Class I-IA'!P665)</f>
        <v>MSS77180</v>
      </c>
      <c r="E666" s="4" t="str">
        <f>'[1]Class I-IA'!G665</f>
        <v>Yarmouth Water District</v>
      </c>
      <c r="F666" s="4" t="str">
        <f>'[1]Class I-IA'!I665</f>
        <v>North Yarmouth</v>
      </c>
      <c r="G666" s="4" t="str">
        <f>'[1]Class I-IA'!J665</f>
        <v>ME</v>
      </c>
      <c r="H666" s="4" t="str">
        <f>'[1]Class I-IA'!L665</f>
        <v>Central Maine Power Company</v>
      </c>
      <c r="I666" s="6">
        <f>'[1]Class I-IA'!N665</f>
        <v>0.23300000000000001</v>
      </c>
      <c r="J666" s="4" t="str">
        <f>'[1]Class I-IA'!M665</f>
        <v>Solar Photovoltaic</v>
      </c>
      <c r="K666" s="4" t="str">
        <f>'[1]Class I-IA'!X665</f>
        <v>Yes</v>
      </c>
      <c r="L666" s="4" t="str">
        <f>'[1]Class I-IA'!Y665</f>
        <v>Yes</v>
      </c>
      <c r="M666" s="4" t="str">
        <f>'[1]Class I-IA'!Z665</f>
        <v>No</v>
      </c>
    </row>
    <row r="667" spans="1:13" x14ac:dyDescent="0.3">
      <c r="A667" s="4" t="str">
        <f>'[1]Class I-IA'!A666</f>
        <v>2020-00327</v>
      </c>
      <c r="B667" s="4" t="str">
        <f>'[1]Class I-IA'!B666</f>
        <v>Pending</v>
      </c>
      <c r="C667" s="5" t="str">
        <f>IF(ISBLANK('[1]Class I-IA'!F666),"NA",'[1]Class I-IA'!F666)</f>
        <v>NA</v>
      </c>
      <c r="D667" s="4" t="str">
        <f>IF(ISBLANK('[1]Class I-IA'!P666),"",'[1]Class I-IA'!P666)</f>
        <v>MSS77191</v>
      </c>
      <c r="E667" s="4" t="str">
        <f>'[1]Class I-IA'!G666</f>
        <v>Hanson Ridge Solar LLC</v>
      </c>
      <c r="F667" s="4" t="str">
        <f>'[1]Class I-IA'!I666</f>
        <v>Sanford</v>
      </c>
      <c r="G667" s="4" t="str">
        <f>'[1]Class I-IA'!J666</f>
        <v>ME</v>
      </c>
      <c r="H667" s="4" t="str">
        <f>'[1]Class I-IA'!L666</f>
        <v>Central Maine Power Company</v>
      </c>
      <c r="I667" s="6">
        <f>'[1]Class I-IA'!N666</f>
        <v>0.996</v>
      </c>
      <c r="J667" s="4" t="str">
        <f>'[1]Class I-IA'!M666</f>
        <v>Solar Photovoltaic</v>
      </c>
      <c r="K667" s="4" t="str">
        <f>'[1]Class I-IA'!X666</f>
        <v>Yes</v>
      </c>
      <c r="L667" s="4" t="str">
        <f>'[1]Class I-IA'!Y666</f>
        <v>Yes</v>
      </c>
      <c r="M667" s="4" t="str">
        <f>'[1]Class I-IA'!Z666</f>
        <v>No</v>
      </c>
    </row>
    <row r="668" spans="1:13" x14ac:dyDescent="0.3">
      <c r="A668" s="4" t="str">
        <f>'[1]Class I-IA'!A667</f>
        <v>2020-00327</v>
      </c>
      <c r="B668" s="4" t="str">
        <f>'[1]Class I-IA'!B667</f>
        <v>Pending</v>
      </c>
      <c r="C668" s="5" t="str">
        <f>IF(ISBLANK('[1]Class I-IA'!F667),"NA",'[1]Class I-IA'!F667)</f>
        <v>NA</v>
      </c>
      <c r="D668" s="4" t="str">
        <f>IF(ISBLANK('[1]Class I-IA'!P667),"",'[1]Class I-IA'!P667)</f>
        <v>MSS75825</v>
      </c>
      <c r="E668" s="4" t="str">
        <f>'[1]Class I-IA'!G667</f>
        <v>Madison Energy Holdings-China</v>
      </c>
      <c r="F668" s="4" t="str">
        <f>'[1]Class I-IA'!I667</f>
        <v>China</v>
      </c>
      <c r="G668" s="4" t="str">
        <f>'[1]Class I-IA'!J667</f>
        <v>ME</v>
      </c>
      <c r="H668" s="4" t="str">
        <f>'[1]Class I-IA'!L667</f>
        <v>Central Maine Power Company</v>
      </c>
      <c r="I668" s="6">
        <f>'[1]Class I-IA'!N667</f>
        <v>0.996</v>
      </c>
      <c r="J668" s="4" t="str">
        <f>'[1]Class I-IA'!M667</f>
        <v>Solar Photovoltaic</v>
      </c>
      <c r="K668" s="4" t="str">
        <f>'[1]Class I-IA'!X667</f>
        <v>Yes</v>
      </c>
      <c r="L668" s="4" t="str">
        <f>'[1]Class I-IA'!Y667</f>
        <v>Yes</v>
      </c>
      <c r="M668" s="4" t="str">
        <f>'[1]Class I-IA'!Z667</f>
        <v>No</v>
      </c>
    </row>
    <row r="669" spans="1:13" x14ac:dyDescent="0.3">
      <c r="A669" s="4" t="str">
        <f>'[1]Class I-IA'!A668</f>
        <v>2020-00327</v>
      </c>
      <c r="B669" s="4" t="str">
        <f>'[1]Class I-IA'!B668</f>
        <v>Pending</v>
      </c>
      <c r="C669" s="5" t="str">
        <f>IF(ISBLANK('[1]Class I-IA'!F668),"NA",'[1]Class I-IA'!F668)</f>
        <v>NA</v>
      </c>
      <c r="D669" s="4" t="str">
        <f>IF(ISBLANK('[1]Class I-IA'!P668),"",'[1]Class I-IA'!P668)</f>
        <v>MSS76125</v>
      </c>
      <c r="E669" s="4" t="str">
        <f>'[1]Class I-IA'!G668</f>
        <v>MSD Sanford LLC</v>
      </c>
      <c r="F669" s="4" t="str">
        <f>'[1]Class I-IA'!I668</f>
        <v>Sanford</v>
      </c>
      <c r="G669" s="4" t="str">
        <f>'[1]Class I-IA'!J668</f>
        <v>ME</v>
      </c>
      <c r="H669" s="4" t="str">
        <f>'[1]Class I-IA'!L668</f>
        <v>Central Maine Power Company</v>
      </c>
      <c r="I669" s="6">
        <f>'[1]Class I-IA'!N668</f>
        <v>0.996</v>
      </c>
      <c r="J669" s="4" t="str">
        <f>'[1]Class I-IA'!M668</f>
        <v>Solar Photovoltaic</v>
      </c>
      <c r="K669" s="4" t="str">
        <f>'[1]Class I-IA'!X668</f>
        <v>Yes</v>
      </c>
      <c r="L669" s="4" t="str">
        <f>'[1]Class I-IA'!Y668</f>
        <v>Yes</v>
      </c>
      <c r="M669" s="4" t="str">
        <f>'[1]Class I-IA'!Z668</f>
        <v>No</v>
      </c>
    </row>
    <row r="670" spans="1:13" x14ac:dyDescent="0.3">
      <c r="A670" s="4" t="str">
        <f>'[1]Class I-IA'!A669</f>
        <v>2022-00047</v>
      </c>
      <c r="B670" s="4" t="str">
        <f>'[1]Class I-IA'!B669</f>
        <v>Pending</v>
      </c>
      <c r="C670" s="5" t="str">
        <f>IF(ISBLANK('[1]Class I-IA'!F669),"NA",'[1]Class I-IA'!F669)</f>
        <v>NA</v>
      </c>
      <c r="D670" s="4" t="str">
        <f>IF(ISBLANK('[1]Class I-IA'!P669),"",'[1]Class I-IA'!P669)</f>
        <v>GEN5566</v>
      </c>
      <c r="E670" s="4" t="str">
        <f>'[1]Class I-IA'!G669</f>
        <v>ME Thibeau CSG LLC</v>
      </c>
      <c r="F670" s="4" t="str">
        <f>'[1]Class I-IA'!I669</f>
        <v>Fort Fairfield</v>
      </c>
      <c r="G670" s="4" t="str">
        <f>'[1]Class I-IA'!J669</f>
        <v>ME</v>
      </c>
      <c r="H670" s="4" t="str">
        <f>'[1]Class I-IA'!L669</f>
        <v>Versant Power</v>
      </c>
      <c r="I670" s="6">
        <f>'[1]Class I-IA'!N669</f>
        <v>0.182</v>
      </c>
      <c r="J670" s="4" t="str">
        <f>'[1]Class I-IA'!M669</f>
        <v>Solar Photovoltaic</v>
      </c>
      <c r="K670" s="4" t="str">
        <f>'[1]Class I-IA'!X669</f>
        <v>Yes</v>
      </c>
      <c r="L670" s="4" t="str">
        <f>'[1]Class I-IA'!Y669</f>
        <v>Yes</v>
      </c>
      <c r="M670" s="4" t="str">
        <f>'[1]Class I-IA'!Z669</f>
        <v>No</v>
      </c>
    </row>
    <row r="671" spans="1:13" x14ac:dyDescent="0.3">
      <c r="A671" s="4" t="str">
        <f>'[1]Class I-IA'!A670</f>
        <v>2022-00047</v>
      </c>
      <c r="B671" s="4" t="str">
        <f>'[1]Class I-IA'!B670</f>
        <v>Pending</v>
      </c>
      <c r="C671" s="5" t="str">
        <f>IF(ISBLANK('[1]Class I-IA'!F670),"NA",'[1]Class I-IA'!F670)</f>
        <v>NA</v>
      </c>
      <c r="D671" s="4" t="str">
        <f>IF(ISBLANK('[1]Class I-IA'!P670),"",'[1]Class I-IA'!P670)</f>
        <v>GEN5565</v>
      </c>
      <c r="E671" s="4" t="str">
        <f>'[1]Class I-IA'!G670</f>
        <v>ME Jalbert 2 CSG LLC</v>
      </c>
      <c r="F671" s="4" t="str">
        <f>'[1]Class I-IA'!I670</f>
        <v>Presque Isle</v>
      </c>
      <c r="G671" s="4" t="str">
        <f>'[1]Class I-IA'!J670</f>
        <v>ME</v>
      </c>
      <c r="H671" s="4" t="str">
        <f>'[1]Class I-IA'!L670</f>
        <v>Versant Power</v>
      </c>
      <c r="I671" s="6">
        <f>'[1]Class I-IA'!N670</f>
        <v>0.249</v>
      </c>
      <c r="J671" s="4" t="str">
        <f>'[1]Class I-IA'!M670</f>
        <v>Solar Photovoltaic</v>
      </c>
      <c r="K671" s="4" t="str">
        <f>'[1]Class I-IA'!X670</f>
        <v>Yes</v>
      </c>
      <c r="L671" s="4" t="str">
        <f>'[1]Class I-IA'!Y670</f>
        <v>Yes</v>
      </c>
      <c r="M671" s="4" t="str">
        <f>'[1]Class I-IA'!Z670</f>
        <v>No</v>
      </c>
    </row>
    <row r="672" spans="1:13" x14ac:dyDescent="0.3">
      <c r="A672" s="4" t="str">
        <f>'[1]Class I-IA'!A671</f>
        <v>2022-00047</v>
      </c>
      <c r="B672" s="4" t="str">
        <f>'[1]Class I-IA'!B671</f>
        <v>Pending</v>
      </c>
      <c r="C672" s="5" t="str">
        <f>IF(ISBLANK('[1]Class I-IA'!F671),"NA",'[1]Class I-IA'!F671)</f>
        <v>NA</v>
      </c>
      <c r="D672" s="4" t="str">
        <f>IF(ISBLANK('[1]Class I-IA'!P671),"",'[1]Class I-IA'!P671)</f>
        <v>GEN5567</v>
      </c>
      <c r="E672" s="4" t="str">
        <f>'[1]Class I-IA'!G671</f>
        <v>Caribou Connector CSG LLC</v>
      </c>
      <c r="F672" s="4" t="str">
        <f>'[1]Class I-IA'!I671</f>
        <v>Caribou</v>
      </c>
      <c r="G672" s="4" t="str">
        <f>'[1]Class I-IA'!J671</f>
        <v>ME</v>
      </c>
      <c r="H672" s="4" t="str">
        <f>'[1]Class I-IA'!L671</f>
        <v>Versant Power</v>
      </c>
      <c r="I672" s="6">
        <f>'[1]Class I-IA'!N671</f>
        <v>0.13300000000000001</v>
      </c>
      <c r="J672" s="4" t="str">
        <f>'[1]Class I-IA'!M671</f>
        <v>Solar Photovoltaic</v>
      </c>
      <c r="K672" s="4" t="str">
        <f>'[1]Class I-IA'!X671</f>
        <v>Yes</v>
      </c>
      <c r="L672" s="4" t="str">
        <f>'[1]Class I-IA'!Y671</f>
        <v>Yes</v>
      </c>
      <c r="M672" s="4" t="str">
        <f>'[1]Class I-IA'!Z671</f>
        <v>No</v>
      </c>
    </row>
    <row r="673" spans="1:13" x14ac:dyDescent="0.3">
      <c r="A673" s="4" t="str">
        <f>'[1]Class I-IA'!A672</f>
        <v>2025-00278</v>
      </c>
      <c r="B673" s="4" t="str">
        <f>'[1]Class I-IA'!B672</f>
        <v>Pending</v>
      </c>
      <c r="C673" s="5" t="str">
        <f>IF(ISBLANK('[1]Class I-IA'!F672),"NA",'[1]Class I-IA'!F672)</f>
        <v>NA</v>
      </c>
      <c r="D673" s="4" t="str">
        <f>IF(ISBLANK('[1]Class I-IA'!P672),"",'[1]Class I-IA'!P672)</f>
        <v>NON22877</v>
      </c>
      <c r="E673" s="4" t="str">
        <f>'[1]Class I-IA'!G672</f>
        <v>OK Solar 1, LLC</v>
      </c>
      <c r="F673" s="4" t="str">
        <f>'[1]Class I-IA'!I672</f>
        <v>Millinocket</v>
      </c>
      <c r="G673" s="4" t="str">
        <f>'[1]Class I-IA'!J672</f>
        <v>ME</v>
      </c>
      <c r="H673" s="4" t="str">
        <f>'[1]Class I-IA'!L672</f>
        <v>Greenbacker Renewable Energy Company</v>
      </c>
      <c r="I673" s="6">
        <f>'[1]Class I-IA'!N672</f>
        <v>4.99</v>
      </c>
      <c r="J673" s="4" t="str">
        <f>'[1]Class I-IA'!M672</f>
        <v>Solar Photovoltaic</v>
      </c>
      <c r="K673" s="4" t="str">
        <f>'[1]Class I-IA'!X672</f>
        <v>Yes</v>
      </c>
      <c r="L673" s="4" t="str">
        <f>'[1]Class I-IA'!Y672</f>
        <v>Yes</v>
      </c>
      <c r="M673" s="4" t="str">
        <f>'[1]Class I-IA'!Z672</f>
        <v>No</v>
      </c>
    </row>
    <row r="674" spans="1:13" x14ac:dyDescent="0.3">
      <c r="A674" s="4" t="str">
        <f>'[1]Class I-IA'!A673</f>
        <v>2025-00289</v>
      </c>
      <c r="B674" s="4" t="str">
        <f>'[1]Class I-IA'!B673</f>
        <v>Pending</v>
      </c>
      <c r="C674" s="5" t="str">
        <f>IF(ISBLANK('[1]Class I-IA'!F673),"NA",'[1]Class I-IA'!F673)</f>
        <v>NA</v>
      </c>
      <c r="D674" s="4" t="str">
        <f>IF(ISBLANK('[1]Class I-IA'!P673),"",'[1]Class I-IA'!P673)</f>
        <v>MSS348</v>
      </c>
      <c r="E674" s="4" t="str">
        <f>'[1]Class I-IA'!G673</f>
        <v>Lowell Hydroelectric Project (Boot Mills)</v>
      </c>
      <c r="F674" s="4" t="str">
        <f>'[1]Class I-IA'!I673</f>
        <v>Lowell</v>
      </c>
      <c r="G674" s="4" t="str">
        <f>'[1]Class I-IA'!J673</f>
        <v>MA</v>
      </c>
      <c r="H674" s="4" t="str">
        <f>'[1]Class I-IA'!L673</f>
        <v>Boott Hydro Power Inc</v>
      </c>
      <c r="I674" s="6">
        <f>'[1]Class I-IA'!N673</f>
        <v>20</v>
      </c>
      <c r="J674" s="4" t="str">
        <f>'[1]Class I-IA'!M673</f>
        <v>Hydroelectric</v>
      </c>
      <c r="K674" s="4" t="str">
        <f>'[1]Class I-IA'!X673</f>
        <v>Yes</v>
      </c>
      <c r="L674" s="4" t="str">
        <f>'[1]Class I-IA'!Y673</f>
        <v>Yes</v>
      </c>
      <c r="M674" s="4" t="str">
        <f>'[1]Class I-IA'!Z673</f>
        <v>No</v>
      </c>
    </row>
    <row r="675" spans="1:13" x14ac:dyDescent="0.3">
      <c r="A675" s="4" t="str">
        <f>'[1]Class I-IA'!A674</f>
        <v>2025-00242</v>
      </c>
      <c r="B675" s="4" t="str">
        <f>'[1]Class I-IA'!B674</f>
        <v>Pending</v>
      </c>
      <c r="C675" s="5" t="str">
        <f>IF(ISBLANK('[1]Class I-IA'!F674),"NA",'[1]Class I-IA'!F674)</f>
        <v>NA</v>
      </c>
      <c r="D675" s="4" t="str">
        <f>IF(ISBLANK('[1]Class I-IA'!P674),"",'[1]Class I-IA'!P674)</f>
        <v>MSS369</v>
      </c>
      <c r="E675" s="4" t="str">
        <f>'[1]Class I-IA'!G674</f>
        <v>Cataract Hydro Project</v>
      </c>
      <c r="F675" s="4" t="str">
        <f>'[1]Class I-IA'!I674</f>
        <v>Saco</v>
      </c>
      <c r="G675" s="4" t="str">
        <f>'[1]Class I-IA'!J674</f>
        <v>ME</v>
      </c>
      <c r="H675" s="4" t="str">
        <f>'[1]Class I-IA'!L674</f>
        <v>Brookfield White Pine Hydro LLC</v>
      </c>
      <c r="I675" s="6">
        <f>'[1]Class I-IA'!N674</f>
        <v>6.65</v>
      </c>
      <c r="J675" s="4" t="str">
        <f>'[1]Class I-IA'!M674</f>
        <v>Hydroelectric</v>
      </c>
      <c r="K675" s="4" t="str">
        <f>'[1]Class I-IA'!X674</f>
        <v>Yes</v>
      </c>
      <c r="L675" s="4" t="str">
        <f>'[1]Class I-IA'!Y674</f>
        <v>Yes</v>
      </c>
      <c r="M675" s="4" t="str">
        <f>'[1]Class I-IA'!Z674</f>
        <v>No</v>
      </c>
    </row>
  </sheetData>
  <autoFilter ref="A1:M672" xr:uid="{C9595244-8E87-433F-A413-D637CB93704F}"/>
  <pageMargins left="0.25" right="0.25" top="0.75" bottom="0.75" header="0.3" footer="0.3"/>
  <pageSetup scale="55" fitToHeight="0" orientation="landscape" r:id="rId1"/>
  <headerFooter>
    <oddHeader>&amp;C&amp;"-,Bold"&amp;12List of Applicants for Class I, Class IA, and Thermal REC Elgibility</oddHeader>
    <oddFooter>&amp;CPrinted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Grumstrup, Ethan</dc:creator>
  <cp:lastModifiedBy>Grumstrup, Ethan</cp:lastModifiedBy>
  <dcterms:created xsi:type="dcterms:W3CDTF">2025-10-01T13:28:09Z</dcterms:created>
  <dcterms:modified xsi:type="dcterms:W3CDTF">2025-10-01T13:28:43Z</dcterms:modified>
</cp:coreProperties>
</file>