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4\RFP Final\To be checked\"/>
    </mc:Choice>
  </mc:AlternateContent>
  <xr:revisionPtr revIDLastSave="0" documentId="13_ncr:1_{CAC14DD4-E77E-41C9-AB7B-6FE6A33776F0}" xr6:coauthVersionLast="47" xr6:coauthVersionMax="47" xr10:uidLastSave="{00000000-0000-0000-0000-000000000000}"/>
  <bookViews>
    <workbookView xWindow="-120" yWindow="-120" windowWidth="29040" windowHeight="15840" tabRatio="752" activeTab="1" xr2:uid="{00000000-000D-0000-FFFF-FFFF00000000}"/>
  </bookViews>
  <sheets>
    <sheet name="Small All" sheetId="15" r:id="rId1"/>
    <sheet name="Small SO Only" sheetId="16" r:id="rId2"/>
    <sheet name="Cognos_Office_Connection_Cache" sheetId="18" state="veryHidden" r:id="rId3"/>
  </sheets>
  <definedNames>
    <definedName name="ID" localSheetId="2" hidden="1">"be198c42-8bcd-46dd-864c-ffd520a43ab1"</definedName>
    <definedName name="ID" localSheetId="0" hidden="1">"23788688-496e-4820-afd1-d83cec2854c8"</definedName>
    <definedName name="ID" localSheetId="1" hidden="1">"fdd35a49-015f-4844-9bfe-8ce41add2611"</definedName>
    <definedName name="_xlnm.Print_Area" localSheetId="0">'Small All'!$A$1:$P$22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2" i="16" l="1"/>
  <c r="T22" i="16"/>
  <c r="S22" i="16"/>
  <c r="R22" i="16"/>
  <c r="Q22" i="16"/>
  <c r="P22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U20" i="16"/>
  <c r="T20" i="16"/>
  <c r="S20" i="16"/>
  <c r="R20" i="16"/>
  <c r="Q20" i="16"/>
  <c r="P20" i="16"/>
  <c r="O20" i="16"/>
  <c r="N20" i="16"/>
  <c r="M20" i="16"/>
  <c r="L20" i="16"/>
  <c r="L20" i="15"/>
  <c r="M20" i="15"/>
  <c r="N20" i="15"/>
  <c r="O20" i="15"/>
  <c r="P20" i="15"/>
  <c r="Q20" i="15"/>
  <c r="R20" i="15"/>
  <c r="S20" i="15"/>
  <c r="T20" i="15"/>
  <c r="U20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O22" i="15"/>
  <c r="P22" i="15"/>
  <c r="Q22" i="15"/>
  <c r="R22" i="15"/>
  <c r="S22" i="15"/>
  <c r="T22" i="15"/>
  <c r="U22" i="15"/>
  <c r="X20" i="15"/>
  <c r="X22" i="15"/>
  <c r="X20" i="16"/>
  <c r="X22" i="16"/>
  <c r="V20" i="15"/>
  <c r="W20" i="15"/>
  <c r="V22" i="15"/>
  <c r="W22" i="15"/>
  <c r="V20" i="16"/>
  <c r="W20" i="16"/>
  <c r="V22" i="16"/>
  <c r="W22" i="16"/>
</calcChain>
</file>

<file path=xl/sharedStrings.xml><?xml version="1.0" encoding="utf-8"?>
<sst xmlns="http://schemas.openxmlformats.org/spreadsheetml/2006/main" count="28" uniqueCount="10">
  <si>
    <t>Residential</t>
  </si>
  <si>
    <t>Customers</t>
  </si>
  <si>
    <t>kWh</t>
  </si>
  <si>
    <t>Small Commercial</t>
  </si>
  <si>
    <t>All Lighting</t>
  </si>
  <si>
    <t>Total</t>
  </si>
  <si>
    <t>Small Standard Offer Group Billing Determinants, All Customers</t>
  </si>
  <si>
    <t>Small Standard Offer Group Billing Determinants, Standard Offer Customers</t>
  </si>
  <si>
    <t>Versant Power- Maine Public Service District</t>
  </si>
  <si>
    <t>Versant Power - Maine Public Service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</si>
</sst>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$-409]mmm\-yy;@"/>
  </numFmts>
  <fonts count="20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  <font>
      <sz val="10.5"/>
      <color rgb="FF40404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BED7A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61">
    <xf numFmtId="0" fontId="0" fillId="0" borderId="0"/>
    <xf numFmtId="43" fontId="4" fillId="0" borderId="0" applyFont="0" applyFill="0" applyBorder="0" applyAlignment="0" applyProtection="0"/>
    <xf numFmtId="0" fontId="3" fillId="0" borderId="0"/>
    <xf numFmtId="0" fontId="2" fillId="0" borderId="0"/>
    <xf numFmtId="43" fontId="3" fillId="0" borderId="0" applyFont="0" applyFill="0" applyBorder="0" applyAlignment="0" applyProtection="0"/>
    <xf numFmtId="0" fontId="10" fillId="0" borderId="8" applyNumberFormat="0" applyFill="0" applyProtection="0">
      <alignment horizontal="center" vertical="center"/>
    </xf>
    <xf numFmtId="3" fontId="11" fillId="0" borderId="9" applyFont="0" applyFill="0" applyAlignment="0" applyProtection="0"/>
    <xf numFmtId="3" fontId="11" fillId="0" borderId="9" applyFont="0" applyFill="0" applyAlignment="0" applyProtection="0"/>
    <xf numFmtId="3" fontId="11" fillId="0" borderId="9" applyFont="0" applyFill="0" applyAlignment="0" applyProtection="0"/>
    <xf numFmtId="3" fontId="11" fillId="0" borderId="9" applyFont="0" applyFill="0" applyAlignment="0" applyProtection="0"/>
    <xf numFmtId="3" fontId="11" fillId="0" borderId="9" applyFont="0" applyFill="0" applyAlignment="0" applyProtection="0"/>
    <xf numFmtId="3" fontId="11" fillId="0" borderId="9" applyFont="0" applyFill="0" applyAlignment="0" applyProtection="0"/>
    <xf numFmtId="3" fontId="11" fillId="0" borderId="9" applyFont="0" applyFill="0" applyAlignment="0" applyProtection="0"/>
    <xf numFmtId="3" fontId="11" fillId="0" borderId="9" applyFont="0" applyFill="0" applyAlignment="0" applyProtection="0"/>
    <xf numFmtId="3" fontId="10" fillId="0" borderId="8" applyNumberFormat="0" applyFill="0" applyAlignment="0" applyProtection="0"/>
    <xf numFmtId="0" fontId="10" fillId="0" borderId="8" applyNumberFormat="0" applyFill="0" applyAlignment="0" applyProtection="0"/>
    <xf numFmtId="3" fontId="10" fillId="0" borderId="8" applyNumberFormat="0" applyFill="0" applyAlignment="0" applyProtection="0"/>
    <xf numFmtId="0" fontId="10" fillId="0" borderId="8" applyNumberFormat="0" applyFill="0" applyAlignment="0" applyProtection="0"/>
    <xf numFmtId="0" fontId="10" fillId="0" borderId="8" applyNumberFormat="0" applyFill="0" applyAlignment="0" applyProtection="0"/>
    <xf numFmtId="0" fontId="10" fillId="0" borderId="8" applyNumberFormat="0" applyFill="0" applyAlignment="0" applyProtection="0"/>
    <xf numFmtId="0" fontId="10" fillId="0" borderId="8" applyNumberFormat="0" applyFill="0" applyAlignment="0" applyProtection="0"/>
    <xf numFmtId="0" fontId="10" fillId="0" borderId="8" applyNumberFormat="0" applyFill="0" applyAlignment="0" applyProtection="0"/>
    <xf numFmtId="3" fontId="11" fillId="0" borderId="0" applyNumberFormat="0" applyBorder="0" applyAlignment="0" applyProtection="0"/>
    <xf numFmtId="3" fontId="11" fillId="0" borderId="0" applyNumberFormat="0" applyBorder="0" applyAlignment="0" applyProtection="0"/>
    <xf numFmtId="3" fontId="11" fillId="0" borderId="0" applyNumberFormat="0" applyBorder="0" applyAlignment="0" applyProtection="0"/>
    <xf numFmtId="3" fontId="11" fillId="0" borderId="0" applyNumberFormat="0" applyBorder="0" applyAlignment="0" applyProtection="0"/>
    <xf numFmtId="3" fontId="11" fillId="0" borderId="0" applyNumberFormat="0" applyBorder="0" applyAlignment="0" applyProtection="0"/>
    <xf numFmtId="3" fontId="11" fillId="0" borderId="9" applyNumberFormat="0" applyBorder="0" applyAlignment="0" applyProtection="0"/>
    <xf numFmtId="3" fontId="11" fillId="0" borderId="9" applyNumberFormat="0" applyBorder="0" applyAlignment="0" applyProtection="0"/>
    <xf numFmtId="3" fontId="11" fillId="0" borderId="9" applyNumberFormat="0" applyBorder="0" applyAlignment="0" applyProtection="0"/>
    <xf numFmtId="0" fontId="11" fillId="0" borderId="9" applyNumberFormat="0" applyFill="0" applyAlignment="0" applyProtection="0"/>
    <xf numFmtId="0" fontId="11" fillId="0" borderId="9" applyNumberFormat="0" applyFill="0" applyAlignment="0" applyProtection="0"/>
    <xf numFmtId="0" fontId="11" fillId="0" borderId="9">
      <alignment horizontal="right" vertical="center"/>
    </xf>
    <xf numFmtId="3" fontId="11" fillId="3" borderId="9">
      <alignment horizontal="center" vertical="center"/>
    </xf>
    <xf numFmtId="0" fontId="11" fillId="3" borderId="9">
      <alignment horizontal="right" vertical="center"/>
    </xf>
    <xf numFmtId="0" fontId="10" fillId="0" borderId="10">
      <alignment horizontal="left" vertical="center"/>
    </xf>
    <xf numFmtId="0" fontId="10" fillId="0" borderId="11">
      <alignment horizontal="center" vertical="center"/>
    </xf>
    <xf numFmtId="0" fontId="12" fillId="0" borderId="12">
      <alignment horizontal="center" vertical="center"/>
    </xf>
    <xf numFmtId="0" fontId="11" fillId="2" borderId="9"/>
    <xf numFmtId="3" fontId="13" fillId="0" borderId="9"/>
    <xf numFmtId="3" fontId="14" fillId="0" borderId="9"/>
    <xf numFmtId="0" fontId="10" fillId="0" borderId="11">
      <alignment horizontal="left" vertical="top"/>
    </xf>
    <xf numFmtId="0" fontId="15" fillId="0" borderId="9"/>
    <xf numFmtId="0" fontId="10" fillId="0" borderId="11">
      <alignment horizontal="left" vertical="center"/>
    </xf>
    <xf numFmtId="0" fontId="11" fillId="3" borderId="13"/>
    <xf numFmtId="3" fontId="11" fillId="0" borderId="9">
      <alignment horizontal="right" vertical="center"/>
    </xf>
    <xf numFmtId="0" fontId="10" fillId="0" borderId="11">
      <alignment horizontal="right" vertical="center"/>
    </xf>
    <xf numFmtId="0" fontId="11" fillId="0" borderId="12">
      <alignment horizontal="center" vertical="center"/>
    </xf>
    <xf numFmtId="3" fontId="11" fillId="0" borderId="9"/>
    <xf numFmtId="3" fontId="11" fillId="0" borderId="9"/>
    <xf numFmtId="0" fontId="11" fillId="0" borderId="12">
      <alignment horizontal="center" vertical="center" wrapText="1"/>
    </xf>
    <xf numFmtId="0" fontId="16" fillId="0" borderId="12">
      <alignment horizontal="left" vertical="center" indent="1"/>
    </xf>
    <xf numFmtId="0" fontId="17" fillId="0" borderId="9"/>
    <xf numFmtId="0" fontId="10" fillId="0" borderId="10">
      <alignment horizontal="left" vertical="center"/>
    </xf>
    <xf numFmtId="3" fontId="11" fillId="0" borderId="9">
      <alignment horizontal="center" vertical="center"/>
    </xf>
    <xf numFmtId="0" fontId="10" fillId="0" borderId="11">
      <alignment horizontal="center" vertical="center"/>
    </xf>
    <xf numFmtId="0" fontId="10" fillId="0" borderId="11">
      <alignment horizontal="center" vertical="center"/>
    </xf>
    <xf numFmtId="0" fontId="10" fillId="0" borderId="10">
      <alignment horizontal="left" vertical="center"/>
    </xf>
    <xf numFmtId="0" fontId="10" fillId="0" borderId="10">
      <alignment horizontal="left" vertical="center"/>
    </xf>
    <xf numFmtId="0" fontId="18" fillId="0" borderId="9"/>
    <xf numFmtId="0" fontId="1" fillId="0" borderId="0"/>
  </cellStyleXfs>
  <cellXfs count="42">
    <xf numFmtId="0" fontId="0" fillId="0" borderId="0" xfId="0"/>
    <xf numFmtId="164" fontId="6" fillId="0" borderId="0" xfId="1" applyNumberFormat="1" applyFont="1" applyFill="1" applyBorder="1" applyAlignment="1">
      <alignment horizontal="centerContinuous"/>
    </xf>
    <xf numFmtId="164" fontId="6" fillId="0" borderId="0" xfId="1" applyNumberFormat="1" applyFont="1" applyBorder="1" applyAlignment="1">
      <alignment horizontal="centerContinuous"/>
    </xf>
    <xf numFmtId="164" fontId="6" fillId="0" borderId="0" xfId="1" applyNumberFormat="1" applyFont="1" applyBorder="1" applyAlignment="1">
      <alignment horizontal="right"/>
    </xf>
    <xf numFmtId="164" fontId="6" fillId="0" borderId="0" xfId="1" applyNumberFormat="1" applyFont="1" applyBorder="1"/>
    <xf numFmtId="0" fontId="3" fillId="0" borderId="0" xfId="2" applyFill="1" applyBorder="1" applyAlignment="1">
      <alignment horizontal="centerContinuous"/>
    </xf>
    <xf numFmtId="0" fontId="3" fillId="0" borderId="0" xfId="2" applyBorder="1" applyAlignment="1">
      <alignment horizontal="centerContinuous"/>
    </xf>
    <xf numFmtId="0" fontId="3" fillId="0" borderId="0" xfId="2" applyBorder="1"/>
    <xf numFmtId="0" fontId="7" fillId="0" borderId="0" xfId="2" applyFont="1" applyBorder="1" applyAlignment="1">
      <alignment horizontal="centerContinuous"/>
    </xf>
    <xf numFmtId="0" fontId="7" fillId="0" borderId="0" xfId="2" applyFont="1" applyBorder="1"/>
    <xf numFmtId="0" fontId="6" fillId="0" borderId="0" xfId="2" applyFont="1" applyBorder="1" applyAlignment="1">
      <alignment horizontal="centerContinuous"/>
    </xf>
    <xf numFmtId="0" fontId="6" fillId="0" borderId="0" xfId="2" applyFont="1" applyBorder="1"/>
    <xf numFmtId="0" fontId="3" fillId="0" borderId="1" xfId="2" applyBorder="1"/>
    <xf numFmtId="0" fontId="9" fillId="0" borderId="4" xfId="2" applyFont="1" applyBorder="1"/>
    <xf numFmtId="0" fontId="7" fillId="0" borderId="4" xfId="2" applyFont="1" applyBorder="1"/>
    <xf numFmtId="0" fontId="9" fillId="0" borderId="6" xfId="2" applyFont="1" applyBorder="1"/>
    <xf numFmtId="0" fontId="6" fillId="0" borderId="0" xfId="2" applyFont="1" applyBorder="1" applyAlignment="1">
      <alignment horizontal="left"/>
    </xf>
    <xf numFmtId="0" fontId="6" fillId="0" borderId="0" xfId="2" applyFont="1" applyFill="1" applyBorder="1" applyAlignment="1">
      <alignment horizontal="left"/>
    </xf>
    <xf numFmtId="0" fontId="4" fillId="0" borderId="0" xfId="0" applyFont="1"/>
    <xf numFmtId="0" fontId="8" fillId="0" borderId="4" xfId="2" applyFont="1" applyBorder="1"/>
    <xf numFmtId="0" fontId="8" fillId="0" borderId="6" xfId="2" applyFont="1" applyBorder="1"/>
    <xf numFmtId="0" fontId="6" fillId="2" borderId="2" xfId="2" applyFont="1" applyFill="1" applyBorder="1"/>
    <xf numFmtId="0" fontId="3" fillId="2" borderId="3" xfId="2" applyFill="1" applyBorder="1"/>
    <xf numFmtId="165" fontId="8" fillId="2" borderId="3" xfId="4" applyNumberFormat="1" applyFont="1" applyFill="1" applyBorder="1" applyAlignment="1">
      <alignment horizontal="center"/>
    </xf>
    <xf numFmtId="165" fontId="8" fillId="2" borderId="7" xfId="4" applyNumberFormat="1" applyFont="1" applyFill="1" applyBorder="1" applyAlignment="1">
      <alignment horizontal="center"/>
    </xf>
    <xf numFmtId="0" fontId="7" fillId="2" borderId="2" xfId="2" applyFont="1" applyFill="1" applyBorder="1"/>
    <xf numFmtId="165" fontId="8" fillId="2" borderId="3" xfId="1" applyNumberFormat="1" applyFont="1" applyFill="1" applyBorder="1" applyAlignment="1">
      <alignment horizontal="center"/>
    </xf>
    <xf numFmtId="0" fontId="3" fillId="0" borderId="0" xfId="2" applyFill="1" applyBorder="1"/>
    <xf numFmtId="164" fontId="3" fillId="0" borderId="0" xfId="2" applyNumberFormat="1" applyFill="1" applyBorder="1"/>
    <xf numFmtId="0" fontId="8" fillId="0" borderId="4" xfId="2" applyFont="1" applyFill="1" applyBorder="1"/>
    <xf numFmtId="0" fontId="6" fillId="0" borderId="4" xfId="2" applyFont="1" applyFill="1" applyBorder="1"/>
    <xf numFmtId="165" fontId="8" fillId="0" borderId="0" xfId="1" applyNumberFormat="1" applyFont="1" applyFill="1" applyBorder="1" applyAlignment="1">
      <alignment horizontal="center"/>
    </xf>
    <xf numFmtId="4" fontId="19" fillId="0" borderId="0" xfId="0" applyNumberFormat="1" applyFont="1" applyBorder="1"/>
    <xf numFmtId="3" fontId="6" fillId="0" borderId="0" xfId="0" applyNumberFormat="1" applyFont="1" applyBorder="1"/>
    <xf numFmtId="0" fontId="6" fillId="0" borderId="15" xfId="0" applyFont="1" applyBorder="1"/>
    <xf numFmtId="3" fontId="6" fillId="0" borderId="1" xfId="0" applyNumberFormat="1" applyFont="1" applyBorder="1"/>
    <xf numFmtId="3" fontId="6" fillId="0" borderId="5" xfId="0" applyNumberFormat="1" applyFont="1" applyBorder="1"/>
    <xf numFmtId="0" fontId="6" fillId="0" borderId="0" xfId="0" applyFont="1" applyBorder="1"/>
    <xf numFmtId="0" fontId="6" fillId="0" borderId="5" xfId="0" applyFont="1" applyBorder="1"/>
    <xf numFmtId="0" fontId="6" fillId="0" borderId="16" xfId="0" applyFont="1" applyBorder="1"/>
    <xf numFmtId="3" fontId="6" fillId="0" borderId="14" xfId="0" applyNumberFormat="1" applyFont="1" applyBorder="1"/>
    <xf numFmtId="4" fontId="19" fillId="0" borderId="5" xfId="0" applyNumberFormat="1" applyFont="1" applyBorder="1"/>
  </cellXfs>
  <cellStyles count="61">
    <cellStyle name="AF Column - IBM Cognos" xfId="5" xr:uid="{C5BD0539-3C66-44FC-A489-5757605710A3}"/>
    <cellStyle name="AF Data - IBM Cognos" xfId="6" xr:uid="{CA37E8D5-8DC6-4793-BDD3-F60BF8A7DF01}"/>
    <cellStyle name="AF Data 0 - IBM Cognos" xfId="7" xr:uid="{4B91DCE9-9C69-448D-A341-C985ECECBD14}"/>
    <cellStyle name="AF Data 1 - IBM Cognos" xfId="8" xr:uid="{607A8FFA-C801-43B6-9F89-9F960E486F95}"/>
    <cellStyle name="AF Data 2 - IBM Cognos" xfId="9" xr:uid="{230375FD-419E-4D6A-A2AE-B06910AFC95D}"/>
    <cellStyle name="AF Data 3 - IBM Cognos" xfId="10" xr:uid="{5D5F38C7-6829-43ED-B0BC-3FC9DAE76F8C}"/>
    <cellStyle name="AF Data 4 - IBM Cognos" xfId="11" xr:uid="{93FA3D40-761E-4399-8D6B-690AAC963DB5}"/>
    <cellStyle name="AF Data 5 - IBM Cognos" xfId="12" xr:uid="{41DCE869-FB06-4C05-B219-B0E335463938}"/>
    <cellStyle name="AF Data Leaf - IBM Cognos" xfId="13" xr:uid="{C908B5FC-4D22-441A-8BDD-EA8DBB9360F4}"/>
    <cellStyle name="AF Header - IBM Cognos" xfId="14" xr:uid="{4DE90CDC-B08E-4C1B-8F2E-B138F36A7306}"/>
    <cellStyle name="AF Header 0 - IBM Cognos" xfId="15" xr:uid="{5383B050-DF28-4065-9673-93BB199AE73A}"/>
    <cellStyle name="AF Header 1 - IBM Cognos" xfId="16" xr:uid="{4983C73F-4C15-4D26-AC71-252F5E1F8EFD}"/>
    <cellStyle name="AF Header 2 - IBM Cognos" xfId="17" xr:uid="{01AFFE69-D1A8-4FFB-8F8E-5CE16472A168}"/>
    <cellStyle name="AF Header 3 - IBM Cognos" xfId="18" xr:uid="{C07FDD93-A2C0-4D58-98AC-46896EDBA1F6}"/>
    <cellStyle name="AF Header 4 - IBM Cognos" xfId="19" xr:uid="{BCF3BDD4-00F5-4A0F-A256-019CE37FF258}"/>
    <cellStyle name="AF Header 5 - IBM Cognos" xfId="20" xr:uid="{D791A80C-41FD-43A9-9ED8-F7EA7C9C8FBF}"/>
    <cellStyle name="AF Header Leaf - IBM Cognos" xfId="21" xr:uid="{025E5707-3BB5-4A02-BFCE-40E6D1F1E85F}"/>
    <cellStyle name="AF Row - IBM Cognos" xfId="22" xr:uid="{145D9535-23E3-4F52-BA5B-E5C11ED67910}"/>
    <cellStyle name="AF Row 0 - IBM Cognos" xfId="23" xr:uid="{D788A5CD-9639-4998-9066-E69EE53C3D8F}"/>
    <cellStyle name="AF Row 1 - IBM Cognos" xfId="24" xr:uid="{EC34DD53-5322-4632-A96E-4AF52B9996B5}"/>
    <cellStyle name="AF Row 2 - IBM Cognos" xfId="25" xr:uid="{29C77D18-B059-44AB-94D7-9632A0A87C5F}"/>
    <cellStyle name="AF Row 3 - IBM Cognos" xfId="26" xr:uid="{8C53AB67-AC8C-4E27-AB50-E95FAAC7E8FA}"/>
    <cellStyle name="AF Row 4 - IBM Cognos" xfId="27" xr:uid="{3CB335C7-254B-4668-99C3-5A196DFC7011}"/>
    <cellStyle name="AF Row 5 - IBM Cognos" xfId="28" xr:uid="{9DAF44C7-49B0-4C43-B3F8-12BDF2723FFA}"/>
    <cellStyle name="AF Row Leaf - IBM Cognos" xfId="29" xr:uid="{471FB876-0C25-4149-AA48-67F6C1DC8935}"/>
    <cellStyle name="AF Subnm - IBM Cognos" xfId="30" xr:uid="{EFDBE424-4649-4380-91F4-30A6103199B5}"/>
    <cellStyle name="AF Title - IBM Cognos" xfId="31" xr:uid="{203A827A-9B32-40F1-B1F0-BA4A07416B69}"/>
    <cellStyle name="Calculated Column - IBM Cognos" xfId="32" xr:uid="{17278D37-3E60-4DDD-AF80-CCFACC01D424}"/>
    <cellStyle name="Calculated Column Name - IBM Cognos" xfId="33" xr:uid="{893089B4-31A1-45BD-8503-F30536F5239B}"/>
    <cellStyle name="Calculated Row - IBM Cognos" xfId="34" xr:uid="{F4296C81-633C-484A-84A4-A87921204BB8}"/>
    <cellStyle name="Calculated Row Name - IBM Cognos" xfId="35" xr:uid="{C33C2A41-0A02-4629-8DE0-315E02CC9A13}"/>
    <cellStyle name="Column Name - IBM Cognos" xfId="36" xr:uid="{FC3B9118-1A6A-45E5-8A1E-1995CDA8676E}"/>
    <cellStyle name="Column Template - IBM Cognos" xfId="37" xr:uid="{E8C4C52B-D611-40CC-8C08-D57A2A9FA8A6}"/>
    <cellStyle name="Comma" xfId="1" builtinId="3"/>
    <cellStyle name="Comma 2" xfId="4" xr:uid="{3042EE2F-F853-4110-B2E6-7BF40F4ABBDD}"/>
    <cellStyle name="Differs From Base - IBM Cognos" xfId="38" xr:uid="{677F3E8A-68EF-442C-9C58-870CFCCCFAAF}"/>
    <cellStyle name="Edit - IBM Cognos" xfId="39" xr:uid="{F7B61FB1-E607-4E9F-B4B3-B467816EA8C7}"/>
    <cellStyle name="Formula - IBM Cognos" xfId="40" xr:uid="{AE309269-C5B0-487A-8162-9782165BD063}"/>
    <cellStyle name="Group Name - IBM Cognos" xfId="41" xr:uid="{59AEF14E-0544-4B39-A9EA-79BF8343F8AA}"/>
    <cellStyle name="Hold Values - IBM Cognos" xfId="42" xr:uid="{8CE8F504-EA7D-42B8-BE01-6A4BBE9D5BDD}"/>
    <cellStyle name="List Name - IBM Cognos" xfId="43" xr:uid="{3D46EE48-F12A-4AA6-BB63-6C4BC61C4D19}"/>
    <cellStyle name="Locked - IBM Cognos" xfId="44" xr:uid="{C34A35D3-0775-4563-B74E-2F236D7EC465}"/>
    <cellStyle name="Measure - IBM Cognos" xfId="45" xr:uid="{36E8CCB3-95DF-4200-BA86-5D38D1352AF6}"/>
    <cellStyle name="Measure Header - IBM Cognos" xfId="46" xr:uid="{79AAE229-21E7-4611-9311-E56633018DAB}"/>
    <cellStyle name="Measure Name - IBM Cognos" xfId="47" xr:uid="{A14A88D2-1734-40A6-B62C-E09B9860F276}"/>
    <cellStyle name="Measure Summary - IBM Cognos" xfId="48" xr:uid="{3C0CE63E-B187-4DCA-9DDC-CE0CB3F2B3A8}"/>
    <cellStyle name="Measure Summary TM1 - IBM Cognos" xfId="49" xr:uid="{793DCE98-ABE6-4169-95E0-E702013B7DCF}"/>
    <cellStyle name="Measure Template - IBM Cognos" xfId="50" xr:uid="{2597A3CC-FB3A-40D1-AE77-3EFF61D942A6}"/>
    <cellStyle name="More - IBM Cognos" xfId="51" xr:uid="{F5E06784-E0E5-4A12-8577-5466036D0AB2}"/>
    <cellStyle name="Normal" xfId="0" builtinId="0" customBuiltin="1"/>
    <cellStyle name="Normal 2" xfId="3" xr:uid="{00000000-0005-0000-0000-000002000000}"/>
    <cellStyle name="Normal 2 2" xfId="60" xr:uid="{82C7B566-F8A4-4959-BB87-F67D8FE6A80F}"/>
    <cellStyle name="Normal_2008YTD_BD_ahm" xfId="2" xr:uid="{00000000-0005-0000-0000-000003000000}"/>
    <cellStyle name="Pending Change - IBM Cognos" xfId="52" xr:uid="{451A6717-F689-4A91-8962-7458CCAFACA9}"/>
    <cellStyle name="Row Name - IBM Cognos" xfId="53" xr:uid="{49B86DCD-AF42-43CD-84CE-794AC5D25F3F}"/>
    <cellStyle name="Row Template - IBM Cognos" xfId="54" xr:uid="{768F8328-652A-4687-A973-65DE053B20B1}"/>
    <cellStyle name="Summary Column Name - IBM Cognos" xfId="55" xr:uid="{7C669EFA-C752-4CF7-9314-37A72573A3E5}"/>
    <cellStyle name="Summary Column Name TM1 - IBM Cognos" xfId="56" xr:uid="{EF1DB965-12C8-467F-A6A0-F776ECDA5DF5}"/>
    <cellStyle name="Summary Row Name - IBM Cognos" xfId="57" xr:uid="{09DF46DD-F782-4974-B533-7E1A11EAD913}"/>
    <cellStyle name="Summary Row Name TM1 - IBM Cognos" xfId="58" xr:uid="{314DE86B-ED53-4F68-BE47-ABB5BFEA2CCE}"/>
    <cellStyle name="Unsaved Change - IBM Cognos" xfId="59" xr:uid="{FE6AE8B1-68E5-4E69-A9DA-7C888C9344C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23"/>
  <sheetViews>
    <sheetView zoomScale="80" zoomScaleNormal="80" workbookViewId="0">
      <selection activeCell="C22" sqref="C22:X22"/>
    </sheetView>
  </sheetViews>
  <sheetFormatPr defaultRowHeight="12.75" x14ac:dyDescent="0.2"/>
  <cols>
    <col min="1" max="1" width="32.7109375" style="9" customWidth="1"/>
    <col min="2" max="2" width="10" style="7" bestFit="1" customWidth="1"/>
    <col min="3" max="3" width="19.85546875" style="4" customWidth="1"/>
    <col min="4" max="18" width="12.28515625" style="4" bestFit="1" customWidth="1"/>
    <col min="19" max="21" width="12.28515625" style="7" bestFit="1" customWidth="1"/>
    <col min="22" max="24" width="12.28515625" style="27" bestFit="1" customWidth="1"/>
    <col min="25" max="25" width="9.140625" style="27"/>
    <col min="26" max="44" width="11.28515625" style="27" bestFit="1" customWidth="1"/>
    <col min="45" max="16384" width="9.140625" style="7"/>
  </cols>
  <sheetData>
    <row r="1" spans="1:44" x14ac:dyDescent="0.2">
      <c r="A1" s="17" t="s">
        <v>8</v>
      </c>
      <c r="B1" s="5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2"/>
      <c r="R1" s="2"/>
    </row>
    <row r="2" spans="1:44" x14ac:dyDescent="0.2">
      <c r="A2" t="s">
        <v>6</v>
      </c>
      <c r="B2" s="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44" x14ac:dyDescent="0.2">
      <c r="A3" s="16"/>
      <c r="B3" s="6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44" ht="13.5" thickBot="1" x14ac:dyDescent="0.25">
      <c r="A4" s="8"/>
      <c r="B4" s="6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2"/>
      <c r="Q4" s="2"/>
      <c r="R4" s="2"/>
    </row>
    <row r="5" spans="1:44" x14ac:dyDescent="0.2">
      <c r="A5" s="25"/>
      <c r="B5" s="22"/>
      <c r="C5" s="26">
        <v>44562</v>
      </c>
      <c r="D5" s="26">
        <v>44593</v>
      </c>
      <c r="E5" s="26">
        <v>44621</v>
      </c>
      <c r="F5" s="26">
        <v>44652</v>
      </c>
      <c r="G5" s="26">
        <v>44682</v>
      </c>
      <c r="H5" s="26">
        <v>44713</v>
      </c>
      <c r="I5" s="26">
        <v>44743</v>
      </c>
      <c r="J5" s="23">
        <v>44774</v>
      </c>
      <c r="K5" s="23">
        <v>44805</v>
      </c>
      <c r="L5" s="23">
        <v>44836</v>
      </c>
      <c r="M5" s="23">
        <v>44868</v>
      </c>
      <c r="N5" s="23">
        <v>44899</v>
      </c>
      <c r="O5" s="23">
        <v>44927</v>
      </c>
      <c r="P5" s="23">
        <v>44959</v>
      </c>
      <c r="Q5" s="23">
        <v>44988</v>
      </c>
      <c r="R5" s="23">
        <v>45020</v>
      </c>
      <c r="S5" s="23">
        <v>45051</v>
      </c>
      <c r="T5" s="23">
        <v>45083</v>
      </c>
      <c r="U5" s="23">
        <v>45114</v>
      </c>
      <c r="V5" s="23">
        <v>45146</v>
      </c>
      <c r="W5" s="23">
        <v>45178</v>
      </c>
      <c r="X5" s="24">
        <v>45209</v>
      </c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</row>
    <row r="6" spans="1:44" ht="14.25" x14ac:dyDescent="0.25">
      <c r="A6" s="19" t="s">
        <v>0</v>
      </c>
      <c r="B6" s="7" t="s">
        <v>1</v>
      </c>
      <c r="C6" s="32">
        <v>30501</v>
      </c>
      <c r="D6" s="32">
        <v>30501</v>
      </c>
      <c r="E6" s="32">
        <v>30379</v>
      </c>
      <c r="F6" s="32">
        <v>30257</v>
      </c>
      <c r="G6" s="32">
        <v>30677</v>
      </c>
      <c r="H6" s="32">
        <v>30251</v>
      </c>
      <c r="I6" s="32">
        <v>30349</v>
      </c>
      <c r="J6" s="32">
        <v>27014</v>
      </c>
      <c r="K6" s="32">
        <v>28946</v>
      </c>
      <c r="L6" s="32">
        <v>28984</v>
      </c>
      <c r="M6" s="32">
        <v>28979</v>
      </c>
      <c r="N6" s="32">
        <v>28963</v>
      </c>
      <c r="O6" s="32">
        <v>28950</v>
      </c>
      <c r="P6" s="32">
        <v>28954</v>
      </c>
      <c r="Q6" s="32">
        <v>28946</v>
      </c>
      <c r="R6" s="32">
        <v>28953</v>
      </c>
      <c r="S6" s="32">
        <v>28985</v>
      </c>
      <c r="T6" s="32">
        <v>28987</v>
      </c>
      <c r="U6" s="32">
        <v>29168</v>
      </c>
      <c r="V6" s="32">
        <v>29005</v>
      </c>
      <c r="W6" s="32">
        <v>29028</v>
      </c>
      <c r="X6" s="41">
        <v>29038</v>
      </c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</row>
    <row r="7" spans="1:44" s="27" customFormat="1" x14ac:dyDescent="0.2">
      <c r="A7" s="29"/>
      <c r="C7" s="37"/>
      <c r="D7" s="37"/>
      <c r="E7" s="37"/>
      <c r="F7" s="37"/>
      <c r="G7" s="37"/>
      <c r="H7" s="37"/>
      <c r="I7" s="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</row>
    <row r="8" spans="1:44" s="27" customFormat="1" x14ac:dyDescent="0.2">
      <c r="A8" s="30"/>
      <c r="B8" s="27" t="s">
        <v>2</v>
      </c>
      <c r="C8" s="33">
        <v>24445297</v>
      </c>
      <c r="D8" s="33">
        <v>24281416</v>
      </c>
      <c r="E8" s="33">
        <v>23157403</v>
      </c>
      <c r="F8" s="33">
        <v>18912542</v>
      </c>
      <c r="G8" s="33">
        <v>17714651</v>
      </c>
      <c r="H8" s="33">
        <v>16470113</v>
      </c>
      <c r="I8" s="33">
        <v>20806904</v>
      </c>
      <c r="J8" s="33">
        <v>21127407</v>
      </c>
      <c r="K8" s="33">
        <v>14864359.505999999</v>
      </c>
      <c r="L8" s="33">
        <v>13601399.151000001</v>
      </c>
      <c r="M8" s="33">
        <v>13625959.338</v>
      </c>
      <c r="N8" s="33">
        <v>19805368.879999999</v>
      </c>
      <c r="O8" s="33">
        <v>20934761</v>
      </c>
      <c r="P8" s="33">
        <v>19694412.199999999</v>
      </c>
      <c r="Q8" s="33">
        <v>18800125.986000001</v>
      </c>
      <c r="R8" s="33">
        <v>17373354.342999998</v>
      </c>
      <c r="S8" s="33">
        <v>13848258.767000001</v>
      </c>
      <c r="T8" s="33">
        <v>14066847.009000001</v>
      </c>
      <c r="U8" s="33">
        <v>15569030.344999995</v>
      </c>
      <c r="V8" s="33">
        <v>15056131.005000001</v>
      </c>
      <c r="W8" s="33">
        <v>14279116.001</v>
      </c>
      <c r="X8" s="36">
        <v>13107986.431000002</v>
      </c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</row>
    <row r="9" spans="1:44" s="27" customFormat="1" x14ac:dyDescent="0.2">
      <c r="A9" s="30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</row>
    <row r="10" spans="1:44" s="27" customFormat="1" x14ac:dyDescent="0.2">
      <c r="A10" s="30"/>
      <c r="C10" s="37"/>
      <c r="D10" s="37"/>
      <c r="E10" s="37"/>
      <c r="F10" s="37"/>
      <c r="G10" s="37"/>
      <c r="H10" s="37"/>
      <c r="I10" s="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</row>
    <row r="11" spans="1:44" s="27" customFormat="1" x14ac:dyDescent="0.2">
      <c r="A11" s="29" t="s">
        <v>3</v>
      </c>
      <c r="B11" s="27" t="s">
        <v>1</v>
      </c>
      <c r="C11" s="33">
        <v>7178</v>
      </c>
      <c r="D11" s="33">
        <v>7178</v>
      </c>
      <c r="E11" s="33">
        <v>7174</v>
      </c>
      <c r="F11" s="33">
        <v>7169</v>
      </c>
      <c r="G11" s="33">
        <v>7168</v>
      </c>
      <c r="H11" s="33">
        <v>7205</v>
      </c>
      <c r="I11" s="33">
        <v>7148</v>
      </c>
      <c r="J11" s="33">
        <v>6743</v>
      </c>
      <c r="K11" s="33">
        <v>7205</v>
      </c>
      <c r="L11" s="33">
        <v>8031</v>
      </c>
      <c r="M11" s="33">
        <v>8022</v>
      </c>
      <c r="N11" s="33">
        <v>8014</v>
      </c>
      <c r="O11" s="33">
        <v>8019</v>
      </c>
      <c r="P11" s="33">
        <v>8019</v>
      </c>
      <c r="Q11" s="33">
        <v>8020</v>
      </c>
      <c r="R11" s="33">
        <v>8032</v>
      </c>
      <c r="S11" s="33">
        <v>8106</v>
      </c>
      <c r="T11" s="33">
        <v>8110</v>
      </c>
      <c r="U11" s="33">
        <v>8812</v>
      </c>
      <c r="V11" s="33">
        <v>8134</v>
      </c>
      <c r="W11" s="33">
        <v>8169</v>
      </c>
      <c r="X11" s="36">
        <v>8142</v>
      </c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</row>
    <row r="12" spans="1:44" s="27" customFormat="1" x14ac:dyDescent="0.2">
      <c r="A12" s="29"/>
      <c r="C12" s="37"/>
      <c r="D12" s="37"/>
      <c r="E12" s="37"/>
      <c r="F12" s="37"/>
      <c r="G12" s="37"/>
      <c r="H12" s="37"/>
      <c r="I12" s="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</row>
    <row r="13" spans="1:44" s="27" customFormat="1" x14ac:dyDescent="0.2">
      <c r="A13" s="30"/>
      <c r="B13" s="27" t="s">
        <v>2</v>
      </c>
      <c r="C13" s="33">
        <v>8741608</v>
      </c>
      <c r="D13" s="33">
        <v>9296766</v>
      </c>
      <c r="E13" s="33">
        <v>9339269</v>
      </c>
      <c r="F13" s="33">
        <v>6917776</v>
      </c>
      <c r="G13" s="33">
        <v>6524220</v>
      </c>
      <c r="H13" s="33">
        <v>6227839</v>
      </c>
      <c r="I13" s="33">
        <v>8127804</v>
      </c>
      <c r="J13" s="33">
        <v>7841079</v>
      </c>
      <c r="K13" s="33">
        <v>7079479.0010000002</v>
      </c>
      <c r="L13" s="33">
        <v>6576206</v>
      </c>
      <c r="M13" s="33">
        <v>6959893</v>
      </c>
      <c r="N13" s="33">
        <v>8618454</v>
      </c>
      <c r="O13" s="33">
        <v>8665781.0010000002</v>
      </c>
      <c r="P13" s="33">
        <v>8397614</v>
      </c>
      <c r="Q13" s="33">
        <v>8333938</v>
      </c>
      <c r="R13" s="33">
        <v>6701023.0010000002</v>
      </c>
      <c r="S13" s="33">
        <v>6269692.0010000002</v>
      </c>
      <c r="T13" s="33">
        <v>6062288.5</v>
      </c>
      <c r="U13" s="33">
        <v>6303511.2799999965</v>
      </c>
      <c r="V13" s="33">
        <v>7120914.1170000006</v>
      </c>
      <c r="W13" s="33">
        <v>6129553.0010000002</v>
      </c>
      <c r="X13" s="36">
        <v>6645045.0010000002</v>
      </c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</row>
    <row r="14" spans="1:44" s="27" customFormat="1" x14ac:dyDescent="0.2">
      <c r="A14" s="30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</row>
    <row r="15" spans="1:44" s="27" customFormat="1" x14ac:dyDescent="0.2">
      <c r="A15" s="30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</row>
    <row r="16" spans="1:44" s="27" customFormat="1" x14ac:dyDescent="0.2">
      <c r="A16" s="29" t="s">
        <v>4</v>
      </c>
      <c r="B16" s="27" t="s">
        <v>1</v>
      </c>
      <c r="C16" s="33">
        <v>1608</v>
      </c>
      <c r="D16" s="33">
        <v>1608</v>
      </c>
      <c r="E16" s="33">
        <v>1670</v>
      </c>
      <c r="F16" s="33">
        <v>1731</v>
      </c>
      <c r="G16" s="33">
        <v>1747</v>
      </c>
      <c r="H16" s="33">
        <v>1747</v>
      </c>
      <c r="I16" s="33">
        <v>1679</v>
      </c>
      <c r="J16" s="33">
        <v>1629</v>
      </c>
      <c r="K16" s="33">
        <v>1724</v>
      </c>
      <c r="L16" s="33">
        <v>1799.0872109222626</v>
      </c>
      <c r="M16" s="33">
        <v>1797.0710504318752</v>
      </c>
      <c r="N16" s="33">
        <v>1865.1108942636092</v>
      </c>
      <c r="O16" s="33">
        <v>1936.2378295438693</v>
      </c>
      <c r="P16" s="33">
        <v>1954.4075055803573</v>
      </c>
      <c r="Q16" s="33">
        <v>1944.6134628730049</v>
      </c>
      <c r="R16" s="33">
        <v>1916.6540325794829</v>
      </c>
      <c r="S16" s="33">
        <v>1957.6777398783922</v>
      </c>
      <c r="T16" s="33">
        <v>1941.0158454776777</v>
      </c>
      <c r="U16" s="33">
        <v>1974.0451379214267</v>
      </c>
      <c r="V16" s="33">
        <v>1952.1599999999999</v>
      </c>
      <c r="W16" s="33">
        <v>1960.56</v>
      </c>
      <c r="X16" s="36">
        <v>1954.08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</row>
    <row r="17" spans="1:44" s="27" customFormat="1" x14ac:dyDescent="0.2">
      <c r="A17" s="30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</row>
    <row r="18" spans="1:44" s="27" customFormat="1" x14ac:dyDescent="0.2">
      <c r="A18" s="30"/>
      <c r="B18" s="27" t="s">
        <v>2</v>
      </c>
      <c r="C18" s="33">
        <v>234491</v>
      </c>
      <c r="D18" s="33">
        <v>125250</v>
      </c>
      <c r="E18" s="33">
        <v>165409</v>
      </c>
      <c r="F18" s="33">
        <v>25175</v>
      </c>
      <c r="G18" s="33">
        <v>82128</v>
      </c>
      <c r="H18" s="33">
        <v>78562</v>
      </c>
      <c r="I18" s="33">
        <v>100639</v>
      </c>
      <c r="J18" s="33">
        <v>160758</v>
      </c>
      <c r="K18" s="33">
        <v>191806.098</v>
      </c>
      <c r="L18" s="33">
        <v>191718.60100000002</v>
      </c>
      <c r="M18" s="33">
        <v>110539.56299999999</v>
      </c>
      <c r="N18" s="33">
        <v>170890.568</v>
      </c>
      <c r="O18" s="33">
        <v>209627.02299999999</v>
      </c>
      <c r="P18" s="33">
        <v>192513.068</v>
      </c>
      <c r="Q18" s="33">
        <v>265974.49600000004</v>
      </c>
      <c r="R18" s="33">
        <v>110524.912</v>
      </c>
      <c r="S18" s="33">
        <v>185888.71900000001</v>
      </c>
      <c r="T18" s="33">
        <v>187047.70199999999</v>
      </c>
      <c r="U18" s="33">
        <v>185492.875</v>
      </c>
      <c r="V18" s="33">
        <v>252941.21299999999</v>
      </c>
      <c r="W18" s="33">
        <v>94247.74</v>
      </c>
      <c r="X18" s="36">
        <v>266150.67500000005</v>
      </c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</row>
    <row r="19" spans="1:44" s="27" customFormat="1" ht="13.5" thickBot="1" x14ac:dyDescent="0.25">
      <c r="A19" s="30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9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</row>
    <row r="20" spans="1:44" s="27" customFormat="1" ht="13.5" thickTop="1" x14ac:dyDescent="0.2">
      <c r="A20" s="29" t="s">
        <v>5</v>
      </c>
      <c r="B20" s="27" t="s">
        <v>1</v>
      </c>
      <c r="C20" s="33">
        <v>39287</v>
      </c>
      <c r="D20" s="33">
        <v>39287</v>
      </c>
      <c r="E20" s="33">
        <v>39222</v>
      </c>
      <c r="F20" s="33">
        <v>39157</v>
      </c>
      <c r="G20" s="33">
        <v>39592</v>
      </c>
      <c r="H20" s="33">
        <v>39203</v>
      </c>
      <c r="I20" s="33">
        <v>39066</v>
      </c>
      <c r="J20" s="33">
        <v>35386</v>
      </c>
      <c r="K20" s="33">
        <v>37875</v>
      </c>
      <c r="L20" s="33">
        <f t="shared" ref="L20:U20" si="0">L16+L11+L6</f>
        <v>38814.087210922262</v>
      </c>
      <c r="M20" s="33">
        <f t="shared" si="0"/>
        <v>38798.071050431878</v>
      </c>
      <c r="N20" s="33">
        <f t="shared" si="0"/>
        <v>38842.110894263606</v>
      </c>
      <c r="O20" s="33">
        <f t="shared" si="0"/>
        <v>38905.237829543868</v>
      </c>
      <c r="P20" s="33">
        <f t="shared" si="0"/>
        <v>38927.407505580355</v>
      </c>
      <c r="Q20" s="33">
        <f t="shared" si="0"/>
        <v>38910.613462873007</v>
      </c>
      <c r="R20" s="33">
        <f t="shared" si="0"/>
        <v>38901.654032579485</v>
      </c>
      <c r="S20" s="33">
        <f t="shared" si="0"/>
        <v>39048.677739878389</v>
      </c>
      <c r="T20" s="33">
        <f t="shared" si="0"/>
        <v>39038.015845477676</v>
      </c>
      <c r="U20" s="33">
        <f t="shared" si="0"/>
        <v>39954.045137921428</v>
      </c>
      <c r="V20" s="33">
        <f t="shared" ref="V20:X20" si="1">V16+V11+V6</f>
        <v>39091.160000000003</v>
      </c>
      <c r="W20" s="33">
        <f t="shared" si="1"/>
        <v>39157.56</v>
      </c>
      <c r="X20" s="36">
        <f t="shared" si="1"/>
        <v>39134.080000000002</v>
      </c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</row>
    <row r="21" spans="1:44" s="27" customFormat="1" x14ac:dyDescent="0.2">
      <c r="A21" s="29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</row>
    <row r="22" spans="1:44" ht="13.5" thickBot="1" x14ac:dyDescent="0.25">
      <c r="A22" s="20"/>
      <c r="B22" s="12" t="s">
        <v>2</v>
      </c>
      <c r="C22" s="35">
        <f t="shared" ref="C22:U22" si="2">C8+C13+C18</f>
        <v>33421396</v>
      </c>
      <c r="D22" s="35">
        <f t="shared" si="2"/>
        <v>33703432</v>
      </c>
      <c r="E22" s="35">
        <f t="shared" si="2"/>
        <v>32662081</v>
      </c>
      <c r="F22" s="35">
        <f t="shared" si="2"/>
        <v>25855493</v>
      </c>
      <c r="G22" s="35">
        <f t="shared" si="2"/>
        <v>24320999</v>
      </c>
      <c r="H22" s="35">
        <f t="shared" si="2"/>
        <v>22776514</v>
      </c>
      <c r="I22" s="35">
        <f t="shared" si="2"/>
        <v>29035347</v>
      </c>
      <c r="J22" s="35">
        <f t="shared" si="2"/>
        <v>29129244</v>
      </c>
      <c r="K22" s="35">
        <f t="shared" si="2"/>
        <v>22135644.605</v>
      </c>
      <c r="L22" s="35">
        <f t="shared" si="2"/>
        <v>20369323.752</v>
      </c>
      <c r="M22" s="35">
        <f t="shared" si="2"/>
        <v>20696391.901000001</v>
      </c>
      <c r="N22" s="35">
        <f t="shared" si="2"/>
        <v>28594713.447999999</v>
      </c>
      <c r="O22" s="35">
        <f t="shared" si="2"/>
        <v>29810169.024</v>
      </c>
      <c r="P22" s="35">
        <f t="shared" si="2"/>
        <v>28284539.267999999</v>
      </c>
      <c r="Q22" s="35">
        <f t="shared" si="2"/>
        <v>27400038.482000001</v>
      </c>
      <c r="R22" s="35">
        <f t="shared" si="2"/>
        <v>24184902.255999997</v>
      </c>
      <c r="S22" s="35">
        <f t="shared" si="2"/>
        <v>20303839.487</v>
      </c>
      <c r="T22" s="35">
        <f t="shared" si="2"/>
        <v>20316183.211000003</v>
      </c>
      <c r="U22" s="35">
        <f t="shared" si="2"/>
        <v>22058034.499999993</v>
      </c>
      <c r="V22" s="35">
        <f t="shared" ref="V22:X22" si="3">V8+V13+V18</f>
        <v>22429986.335000001</v>
      </c>
      <c r="W22" s="35">
        <f t="shared" si="3"/>
        <v>20502916.741999999</v>
      </c>
      <c r="X22" s="40">
        <f t="shared" si="3"/>
        <v>20019182.107000005</v>
      </c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</row>
    <row r="23" spans="1:44" x14ac:dyDescent="0.2"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</row>
  </sheetData>
  <phoneticPr fontId="5" type="noConversion"/>
  <pageMargins left="0.75" right="0.75" top="1" bottom="1" header="0.5" footer="0.5"/>
  <pageSetup paperSize="5"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2"/>
  <sheetViews>
    <sheetView tabSelected="1" zoomScale="80" zoomScaleNormal="80" workbookViewId="0">
      <selection activeCell="A30" sqref="A30"/>
    </sheetView>
  </sheetViews>
  <sheetFormatPr defaultRowHeight="12.75" x14ac:dyDescent="0.2"/>
  <cols>
    <col min="1" max="1" width="17.42578125" style="11" customWidth="1"/>
    <col min="2" max="2" width="12.7109375" style="7" customWidth="1"/>
    <col min="3" max="3" width="13.85546875" style="4" customWidth="1"/>
    <col min="4" max="14" width="12.28515625" style="4" customWidth="1"/>
    <col min="15" max="15" width="13.85546875" style="4" customWidth="1"/>
    <col min="16" max="18" width="12.28515625" style="4" customWidth="1"/>
    <col min="19" max="23" width="12.28515625" style="7" bestFit="1" customWidth="1"/>
    <col min="24" max="24" width="13" style="7" bestFit="1" customWidth="1"/>
    <col min="25" max="16384" width="9.140625" style="7"/>
  </cols>
  <sheetData>
    <row r="1" spans="1:24" x14ac:dyDescent="0.2">
      <c r="A1" s="17" t="s">
        <v>9</v>
      </c>
      <c r="B1" s="5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2"/>
      <c r="R1" s="2"/>
    </row>
    <row r="2" spans="1:24" x14ac:dyDescent="0.2">
      <c r="A2" s="18" t="s">
        <v>7</v>
      </c>
      <c r="B2" s="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4" x14ac:dyDescent="0.2">
      <c r="A3" s="16"/>
      <c r="B3" s="6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24" ht="13.5" thickBot="1" x14ac:dyDescent="0.25">
      <c r="A4" s="10"/>
      <c r="B4" s="6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4" x14ac:dyDescent="0.2">
      <c r="A5" s="21"/>
      <c r="B5" s="22"/>
      <c r="C5" s="26">
        <v>44562</v>
      </c>
      <c r="D5" s="26">
        <v>44593</v>
      </c>
      <c r="E5" s="26">
        <v>44621</v>
      </c>
      <c r="F5" s="26">
        <v>44652</v>
      </c>
      <c r="G5" s="26">
        <v>44682</v>
      </c>
      <c r="H5" s="26">
        <v>44713</v>
      </c>
      <c r="I5" s="26">
        <v>44743</v>
      </c>
      <c r="J5" s="23">
        <v>44774</v>
      </c>
      <c r="K5" s="23">
        <v>44805</v>
      </c>
      <c r="L5" s="23">
        <v>44836</v>
      </c>
      <c r="M5" s="23">
        <v>44868</v>
      </c>
      <c r="N5" s="23">
        <v>44899</v>
      </c>
      <c r="O5" s="23">
        <v>44927</v>
      </c>
      <c r="P5" s="23">
        <v>44959</v>
      </c>
      <c r="Q5" s="23">
        <v>44988</v>
      </c>
      <c r="R5" s="23">
        <v>45020</v>
      </c>
      <c r="S5" s="23">
        <v>45051</v>
      </c>
      <c r="T5" s="23">
        <v>45083</v>
      </c>
      <c r="U5" s="23">
        <v>45114</v>
      </c>
      <c r="V5" s="23">
        <v>45146</v>
      </c>
      <c r="W5" s="23">
        <v>45178</v>
      </c>
      <c r="X5" s="24">
        <v>45209</v>
      </c>
    </row>
    <row r="6" spans="1:24" x14ac:dyDescent="0.2">
      <c r="A6" s="13" t="s">
        <v>0</v>
      </c>
      <c r="B6" s="7" t="s">
        <v>1</v>
      </c>
      <c r="C6" s="33">
        <v>23323</v>
      </c>
      <c r="D6" s="33">
        <v>23323</v>
      </c>
      <c r="E6" s="33">
        <v>23206</v>
      </c>
      <c r="F6" s="33">
        <v>23088</v>
      </c>
      <c r="G6" s="33">
        <v>23509</v>
      </c>
      <c r="H6" s="33">
        <v>23046</v>
      </c>
      <c r="I6" s="33">
        <v>23147</v>
      </c>
      <c r="J6" s="33">
        <v>27005</v>
      </c>
      <c r="K6" s="33">
        <v>28937</v>
      </c>
      <c r="L6" s="33">
        <v>28976</v>
      </c>
      <c r="M6" s="33">
        <v>28971</v>
      </c>
      <c r="N6" s="33">
        <v>28957</v>
      </c>
      <c r="O6" s="33">
        <v>28931</v>
      </c>
      <c r="P6" s="33">
        <v>28935</v>
      </c>
      <c r="Q6" s="33">
        <v>28927</v>
      </c>
      <c r="R6" s="33">
        <v>28934</v>
      </c>
      <c r="S6" s="33">
        <v>28966</v>
      </c>
      <c r="T6" s="33">
        <v>28968</v>
      </c>
      <c r="U6" s="33">
        <v>29149</v>
      </c>
      <c r="V6" s="33">
        <v>28986</v>
      </c>
      <c r="W6" s="33">
        <v>29009</v>
      </c>
      <c r="X6" s="36">
        <v>29019</v>
      </c>
    </row>
    <row r="7" spans="1:24" x14ac:dyDescent="0.2">
      <c r="A7" s="13"/>
      <c r="C7" s="37"/>
      <c r="D7" s="37"/>
      <c r="E7" s="37"/>
      <c r="F7" s="37"/>
      <c r="G7" s="37"/>
      <c r="H7" s="37"/>
      <c r="I7" s="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8"/>
    </row>
    <row r="8" spans="1:24" x14ac:dyDescent="0.2">
      <c r="A8" s="14"/>
      <c r="B8" s="7" t="s">
        <v>2</v>
      </c>
      <c r="C8" s="33">
        <v>24144652</v>
      </c>
      <c r="D8" s="33">
        <v>23988990</v>
      </c>
      <c r="E8" s="33">
        <v>22886655</v>
      </c>
      <c r="F8" s="33">
        <v>18727152</v>
      </c>
      <c r="G8" s="33">
        <v>17561197</v>
      </c>
      <c r="H8" s="33">
        <v>16308799</v>
      </c>
      <c r="I8" s="33">
        <v>19044836</v>
      </c>
      <c r="J8" s="33">
        <v>14441544</v>
      </c>
      <c r="K8" s="33">
        <v>14860988.505999999</v>
      </c>
      <c r="L8" s="33">
        <v>13598205.151000001</v>
      </c>
      <c r="M8" s="33">
        <v>13623325.338</v>
      </c>
      <c r="N8" s="33">
        <v>19801806.879999999</v>
      </c>
      <c r="O8" s="33">
        <v>20931710</v>
      </c>
      <c r="P8" s="33">
        <v>19683265.199999999</v>
      </c>
      <c r="Q8" s="33">
        <v>18789090.986000001</v>
      </c>
      <c r="R8" s="33">
        <v>17363908.342999998</v>
      </c>
      <c r="S8" s="33">
        <v>13840771.767000001</v>
      </c>
      <c r="T8" s="33">
        <v>14058322.009000001</v>
      </c>
      <c r="U8" s="33">
        <v>15558129.343999993</v>
      </c>
      <c r="V8" s="33">
        <v>15046568.005000001</v>
      </c>
      <c r="W8" s="33">
        <v>14269280.001</v>
      </c>
      <c r="X8" s="36">
        <v>13100640.430999998</v>
      </c>
    </row>
    <row r="9" spans="1:24" x14ac:dyDescent="0.2">
      <c r="A9" s="14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8"/>
    </row>
    <row r="10" spans="1:24" x14ac:dyDescent="0.2">
      <c r="A10" s="14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8"/>
    </row>
    <row r="11" spans="1:24" x14ac:dyDescent="0.2">
      <c r="A11" s="13" t="s">
        <v>3</v>
      </c>
      <c r="B11" s="7" t="s">
        <v>1</v>
      </c>
      <c r="C11" s="33">
        <v>7152</v>
      </c>
      <c r="D11" s="33">
        <v>7155</v>
      </c>
      <c r="E11" s="33">
        <v>7151</v>
      </c>
      <c r="F11" s="33">
        <v>7146</v>
      </c>
      <c r="G11" s="33">
        <v>7145</v>
      </c>
      <c r="H11" s="33">
        <v>7182</v>
      </c>
      <c r="I11" s="33">
        <v>7037</v>
      </c>
      <c r="J11" s="33">
        <v>6478</v>
      </c>
      <c r="K11" s="33">
        <v>6944</v>
      </c>
      <c r="L11" s="33">
        <v>7754</v>
      </c>
      <c r="M11" s="33">
        <v>7753</v>
      </c>
      <c r="N11" s="33">
        <v>7727</v>
      </c>
      <c r="O11" s="33">
        <v>7676</v>
      </c>
      <c r="P11" s="33">
        <v>7697</v>
      </c>
      <c r="Q11" s="33">
        <v>7702</v>
      </c>
      <c r="R11" s="33">
        <v>7706</v>
      </c>
      <c r="S11" s="33">
        <v>7757</v>
      </c>
      <c r="T11" s="33">
        <v>7764</v>
      </c>
      <c r="U11" s="33">
        <v>7820</v>
      </c>
      <c r="V11" s="33">
        <v>7820</v>
      </c>
      <c r="W11" s="33">
        <v>7859</v>
      </c>
      <c r="X11" s="36">
        <v>7846</v>
      </c>
    </row>
    <row r="12" spans="1:24" x14ac:dyDescent="0.2">
      <c r="A12" s="13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8"/>
    </row>
    <row r="13" spans="1:24" x14ac:dyDescent="0.2">
      <c r="A13" s="14"/>
      <c r="B13" s="7" t="s">
        <v>2</v>
      </c>
      <c r="C13" s="33">
        <v>8741109</v>
      </c>
      <c r="D13" s="33">
        <v>9296227</v>
      </c>
      <c r="E13" s="33">
        <v>9338331</v>
      </c>
      <c r="F13" s="33">
        <v>6917277</v>
      </c>
      <c r="G13" s="33">
        <v>6523827</v>
      </c>
      <c r="H13" s="33">
        <v>6227510</v>
      </c>
      <c r="I13" s="33">
        <v>7548931</v>
      </c>
      <c r="J13" s="33">
        <v>5066131</v>
      </c>
      <c r="K13" s="33">
        <v>6603671.0010000002</v>
      </c>
      <c r="L13" s="33">
        <v>6125987</v>
      </c>
      <c r="M13" s="33">
        <v>6442704</v>
      </c>
      <c r="N13" s="33">
        <v>8132807</v>
      </c>
      <c r="O13" s="33">
        <v>8158601.0010000002</v>
      </c>
      <c r="P13" s="33">
        <v>7614424</v>
      </c>
      <c r="Q13" s="33">
        <v>7573027</v>
      </c>
      <c r="R13" s="33">
        <v>6156931.0010000002</v>
      </c>
      <c r="S13" s="33">
        <v>5642042.0010000002</v>
      </c>
      <c r="T13" s="33">
        <v>5592456.5</v>
      </c>
      <c r="U13" s="33">
        <v>5766014.2739999965</v>
      </c>
      <c r="V13" s="33">
        <v>6591363.1150000002</v>
      </c>
      <c r="W13" s="33">
        <v>5731484.0010000002</v>
      </c>
      <c r="X13" s="36">
        <v>6173430.0010000002</v>
      </c>
    </row>
    <row r="14" spans="1:24" x14ac:dyDescent="0.2">
      <c r="A14" s="14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8"/>
    </row>
    <row r="15" spans="1:24" x14ac:dyDescent="0.2">
      <c r="A15" s="14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8"/>
    </row>
    <row r="16" spans="1:24" x14ac:dyDescent="0.2">
      <c r="A16" s="13" t="s">
        <v>4</v>
      </c>
      <c r="B16" s="7" t="s">
        <v>1</v>
      </c>
      <c r="C16" s="33">
        <v>1587</v>
      </c>
      <c r="D16" s="33">
        <v>1587</v>
      </c>
      <c r="E16" s="33">
        <v>1649</v>
      </c>
      <c r="F16" s="33">
        <v>1710</v>
      </c>
      <c r="G16" s="33">
        <v>1725</v>
      </c>
      <c r="H16" s="33">
        <v>1722</v>
      </c>
      <c r="I16" s="33">
        <v>1427</v>
      </c>
      <c r="J16" s="33">
        <v>1609</v>
      </c>
      <c r="K16" s="33">
        <v>1704</v>
      </c>
      <c r="L16" s="33">
        <v>1720.5813758389261</v>
      </c>
      <c r="M16" s="33">
        <v>1720.3594798657718</v>
      </c>
      <c r="N16" s="33">
        <v>1714.5901845637584</v>
      </c>
      <c r="O16" s="33">
        <v>1703.2734899328859</v>
      </c>
      <c r="P16" s="33">
        <v>1707.9333053691275</v>
      </c>
      <c r="Q16" s="33">
        <v>1709.0427852348992</v>
      </c>
      <c r="R16" s="33">
        <v>1709.9303691275168</v>
      </c>
      <c r="S16" s="33">
        <v>1721.2470637583892</v>
      </c>
      <c r="T16" s="33">
        <v>1722.8003355704698</v>
      </c>
      <c r="U16" s="33">
        <v>1735.2265100671141</v>
      </c>
      <c r="V16" s="33">
        <v>1720.4</v>
      </c>
      <c r="W16" s="33">
        <v>1728.98</v>
      </c>
      <c r="X16" s="36">
        <v>1726.1200000000001</v>
      </c>
    </row>
    <row r="17" spans="1:24" x14ac:dyDescent="0.2">
      <c r="A17" s="14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8"/>
    </row>
    <row r="18" spans="1:24" x14ac:dyDescent="0.2">
      <c r="A18" s="14"/>
      <c r="B18" s="7" t="s">
        <v>2</v>
      </c>
      <c r="C18" s="33">
        <v>209944</v>
      </c>
      <c r="D18" s="33">
        <v>100786</v>
      </c>
      <c r="E18" s="33">
        <v>116289</v>
      </c>
      <c r="F18" s="33">
        <v>25099</v>
      </c>
      <c r="G18" s="33">
        <v>57499</v>
      </c>
      <c r="H18" s="33">
        <v>53833</v>
      </c>
      <c r="I18" s="33">
        <v>70694</v>
      </c>
      <c r="J18" s="33">
        <v>93900</v>
      </c>
      <c r="K18" s="33">
        <v>155315.098</v>
      </c>
      <c r="L18" s="33">
        <v>155272.601</v>
      </c>
      <c r="M18" s="33">
        <v>104455.398</v>
      </c>
      <c r="N18" s="33">
        <v>152382.80099999998</v>
      </c>
      <c r="O18" s="33">
        <v>161722.75699999998</v>
      </c>
      <c r="P18" s="33">
        <v>154127.26699999999</v>
      </c>
      <c r="Q18" s="33">
        <v>200558.13100000002</v>
      </c>
      <c r="R18" s="33">
        <v>102221.11199999999</v>
      </c>
      <c r="S18" s="33">
        <v>150023.13400000002</v>
      </c>
      <c r="T18" s="33">
        <v>151084.03499999997</v>
      </c>
      <c r="U18" s="33">
        <v>149524.19600000003</v>
      </c>
      <c r="V18" s="33">
        <v>200131.046</v>
      </c>
      <c r="W18" s="33">
        <v>78319.644</v>
      </c>
      <c r="X18" s="36">
        <v>214455.07500000001</v>
      </c>
    </row>
    <row r="19" spans="1:24" ht="13.5" thickBot="1" x14ac:dyDescent="0.25">
      <c r="A19" s="1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9"/>
    </row>
    <row r="20" spans="1:24" ht="13.5" thickTop="1" x14ac:dyDescent="0.2">
      <c r="A20" s="13" t="s">
        <v>5</v>
      </c>
      <c r="B20" s="7" t="s">
        <v>1</v>
      </c>
      <c r="C20" s="33">
        <v>32062</v>
      </c>
      <c r="D20" s="33">
        <v>32065</v>
      </c>
      <c r="E20" s="33">
        <v>32005</v>
      </c>
      <c r="F20" s="33">
        <v>31944</v>
      </c>
      <c r="G20" s="33">
        <v>32379</v>
      </c>
      <c r="H20" s="33">
        <v>31950</v>
      </c>
      <c r="I20" s="33">
        <v>31722</v>
      </c>
      <c r="J20" s="33">
        <v>35092</v>
      </c>
      <c r="K20" s="33">
        <v>37585</v>
      </c>
      <c r="L20" s="33">
        <f t="shared" ref="L20:U20" si="0">L6+L11+L16</f>
        <v>38450.581375838927</v>
      </c>
      <c r="M20" s="33">
        <f t="shared" si="0"/>
        <v>38444.359479865772</v>
      </c>
      <c r="N20" s="33">
        <f t="shared" si="0"/>
        <v>38398.590184563756</v>
      </c>
      <c r="O20" s="33">
        <f t="shared" si="0"/>
        <v>38310.273489932886</v>
      </c>
      <c r="P20" s="33">
        <f t="shared" si="0"/>
        <v>38339.93330536913</v>
      </c>
      <c r="Q20" s="33">
        <f t="shared" si="0"/>
        <v>38338.042785234902</v>
      </c>
      <c r="R20" s="33">
        <f t="shared" si="0"/>
        <v>38349.93036912752</v>
      </c>
      <c r="S20" s="33">
        <f t="shared" si="0"/>
        <v>38444.24706375839</v>
      </c>
      <c r="T20" s="33">
        <f t="shared" si="0"/>
        <v>38454.800335570471</v>
      </c>
      <c r="U20" s="33">
        <f t="shared" si="0"/>
        <v>38704.226510067114</v>
      </c>
      <c r="V20" s="33">
        <f t="shared" ref="V20:X20" si="1">V6+V11+V16</f>
        <v>38526.400000000001</v>
      </c>
      <c r="W20" s="33">
        <f t="shared" si="1"/>
        <v>38596.980000000003</v>
      </c>
      <c r="X20" s="36">
        <f t="shared" si="1"/>
        <v>38591.120000000003</v>
      </c>
    </row>
    <row r="21" spans="1:24" x14ac:dyDescent="0.2">
      <c r="A21" s="13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8"/>
    </row>
    <row r="22" spans="1:24" ht="13.5" thickBot="1" x14ac:dyDescent="0.25">
      <c r="A22" s="15"/>
      <c r="B22" s="12" t="s">
        <v>2</v>
      </c>
      <c r="C22" s="35">
        <f t="shared" ref="C22:N22" si="2">C8+C13+C18</f>
        <v>33095705</v>
      </c>
      <c r="D22" s="35">
        <f t="shared" si="2"/>
        <v>33386003</v>
      </c>
      <c r="E22" s="35">
        <f t="shared" si="2"/>
        <v>32341275</v>
      </c>
      <c r="F22" s="35">
        <f t="shared" si="2"/>
        <v>25669528</v>
      </c>
      <c r="G22" s="35">
        <f t="shared" si="2"/>
        <v>24142523</v>
      </c>
      <c r="H22" s="35">
        <f t="shared" si="2"/>
        <v>22590142</v>
      </c>
      <c r="I22" s="35">
        <f t="shared" si="2"/>
        <v>26664461</v>
      </c>
      <c r="J22" s="35">
        <f t="shared" si="2"/>
        <v>19601575</v>
      </c>
      <c r="K22" s="35">
        <f t="shared" si="2"/>
        <v>21619974.605</v>
      </c>
      <c r="L22" s="35">
        <f t="shared" si="2"/>
        <v>19879464.752</v>
      </c>
      <c r="M22" s="35">
        <f t="shared" si="2"/>
        <v>20170484.735999998</v>
      </c>
      <c r="N22" s="35">
        <f t="shared" si="2"/>
        <v>28086996.680999998</v>
      </c>
      <c r="O22" s="35">
        <f>O8+O13+O18</f>
        <v>29252033.758000001</v>
      </c>
      <c r="P22" s="35">
        <f t="shared" ref="P22:U22" si="3">P8+P13+P18</f>
        <v>27451816.467</v>
      </c>
      <c r="Q22" s="35">
        <f t="shared" si="3"/>
        <v>26562676.117000002</v>
      </c>
      <c r="R22" s="35">
        <f t="shared" si="3"/>
        <v>23623060.455999997</v>
      </c>
      <c r="S22" s="35">
        <f t="shared" si="3"/>
        <v>19632836.901999999</v>
      </c>
      <c r="T22" s="35">
        <f t="shared" si="3"/>
        <v>19801862.544000003</v>
      </c>
      <c r="U22" s="35">
        <f t="shared" si="3"/>
        <v>21473667.813999988</v>
      </c>
      <c r="V22" s="35">
        <f t="shared" ref="V22:X22" si="4">V8+V13+V18</f>
        <v>21838062.166000001</v>
      </c>
      <c r="W22" s="35">
        <f t="shared" si="4"/>
        <v>20079083.646000002</v>
      </c>
      <c r="X22" s="40">
        <f t="shared" si="4"/>
        <v>19488525.506999996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A2BED-3099-4D94-9220-47295EAEECD3}">
  <dimension ref="A1"/>
  <sheetViews>
    <sheetView workbookViewId="0"/>
  </sheetViews>
  <sheetFormatPr defaultRowHeight="12.75" x14ac:dyDescent="0.2"/>
  <sheetData/>
  <pageMargins left="0.7" right="0.7" top="0.75" bottom="0.75" header="0.3" footer="0.3"/>
  <customProperties>
    <customPr name="CafeStyleVersion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Small All</vt:lpstr>
      <vt:lpstr>Small SO Only</vt:lpstr>
      <vt:lpstr>'Small All'!Print_Area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H. McNeally</dc:creator>
  <cp:lastModifiedBy>TURNER, EMILY</cp:lastModifiedBy>
  <cp:lastPrinted>2016-06-02T16:45:29Z</cp:lastPrinted>
  <dcterms:created xsi:type="dcterms:W3CDTF">2008-08-21T15:24:21Z</dcterms:created>
  <dcterms:modified xsi:type="dcterms:W3CDTF">2023-11-14T20:04:57Z</dcterms:modified>
</cp:coreProperties>
</file>