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3E115E38-CE99-4148-BA9B-0A8A401FBE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rge Total" sheetId="3" r:id="rId1"/>
    <sheet name="Large SO" sheetId="7" r:id="rId2"/>
  </sheets>
  <definedNames>
    <definedName name="ID" localSheetId="1" hidden="1">"bf80471a-6eaa-4ae2-bd39-06c79ffaf0a3"</definedName>
    <definedName name="ID" localSheetId="0" hidden="1">"80dd6ae3-37e5-428c-bdd5-619ec813201d"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7" l="1"/>
  <c r="U25" i="7"/>
  <c r="V25" i="7"/>
  <c r="W25" i="7"/>
  <c r="X40" i="7"/>
  <c r="X41" i="7" s="1"/>
  <c r="X39" i="7"/>
  <c r="X38" i="7"/>
  <c r="W17" i="7"/>
  <c r="X17" i="7"/>
  <c r="V9" i="7"/>
  <c r="W9" i="7"/>
  <c r="X9" i="7"/>
  <c r="U9" i="7"/>
  <c r="X43" i="7" l="1"/>
  <c r="X44" i="7"/>
  <c r="X9" i="3"/>
  <c r="X17" i="3"/>
  <c r="X25" i="3"/>
  <c r="X33" i="3"/>
  <c r="X38" i="3"/>
  <c r="X39" i="3"/>
  <c r="X41" i="3" s="1"/>
  <c r="X40" i="3"/>
  <c r="X43" i="3"/>
  <c r="X44" i="3"/>
  <c r="J25" i="7"/>
  <c r="K25" i="7"/>
  <c r="L25" i="7"/>
  <c r="M25" i="7"/>
  <c r="N25" i="7"/>
  <c r="O25" i="7"/>
  <c r="P25" i="7"/>
  <c r="Q25" i="7"/>
  <c r="R25" i="7"/>
  <c r="S25" i="7"/>
  <c r="L38" i="3"/>
  <c r="M38" i="3"/>
  <c r="N38" i="3"/>
  <c r="O38" i="3"/>
  <c r="P38" i="3"/>
  <c r="Q38" i="3"/>
  <c r="R38" i="3"/>
  <c r="S38" i="3"/>
  <c r="T38" i="3"/>
  <c r="U38" i="3"/>
  <c r="V38" i="3"/>
  <c r="W38" i="3"/>
  <c r="L39" i="3"/>
  <c r="M39" i="3"/>
  <c r="N39" i="3"/>
  <c r="O39" i="3"/>
  <c r="P39" i="3"/>
  <c r="Q39" i="3"/>
  <c r="R39" i="3"/>
  <c r="R41" i="3"/>
  <c r="S39" i="3"/>
  <c r="T39" i="3"/>
  <c r="U39" i="3"/>
  <c r="V39" i="3"/>
  <c r="W39" i="3"/>
  <c r="L40" i="3"/>
  <c r="L41" i="3"/>
  <c r="M40" i="3"/>
  <c r="N40" i="3"/>
  <c r="N41" i="3"/>
  <c r="O40" i="3"/>
  <c r="P40" i="3"/>
  <c r="Q40" i="3"/>
  <c r="R40" i="3"/>
  <c r="S40" i="3"/>
  <c r="S41" i="3"/>
  <c r="T40" i="3"/>
  <c r="U40" i="3"/>
  <c r="V40" i="3"/>
  <c r="W40" i="3"/>
  <c r="M41" i="3"/>
  <c r="Q41" i="3"/>
  <c r="U41" i="3"/>
  <c r="L43" i="3"/>
  <c r="M43" i="3"/>
  <c r="N43" i="3"/>
  <c r="O43" i="3"/>
  <c r="P43" i="3"/>
  <c r="Q43" i="3"/>
  <c r="R43" i="3"/>
  <c r="S43" i="3"/>
  <c r="T43" i="3"/>
  <c r="U43" i="3"/>
  <c r="V43" i="3"/>
  <c r="W43" i="3"/>
  <c r="L44" i="3"/>
  <c r="M44" i="3"/>
  <c r="N44" i="3"/>
  <c r="O44" i="3"/>
  <c r="P44" i="3"/>
  <c r="Q44" i="3"/>
  <c r="R44" i="3"/>
  <c r="S44" i="3"/>
  <c r="T44" i="3"/>
  <c r="U44" i="3"/>
  <c r="V44" i="3"/>
  <c r="W44" i="3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J39" i="7"/>
  <c r="J41" i="7" s="1"/>
  <c r="K39" i="7"/>
  <c r="K41" i="7" s="1"/>
  <c r="L39" i="7"/>
  <c r="M39" i="7"/>
  <c r="N39" i="7"/>
  <c r="O39" i="7"/>
  <c r="P39" i="7"/>
  <c r="Q39" i="7"/>
  <c r="Q41" i="7" s="1"/>
  <c r="R39" i="7"/>
  <c r="R41" i="7" s="1"/>
  <c r="S39" i="7"/>
  <c r="T39" i="7"/>
  <c r="U39" i="7"/>
  <c r="V39" i="7"/>
  <c r="W39" i="7"/>
  <c r="J40" i="7"/>
  <c r="K40" i="7"/>
  <c r="L40" i="7"/>
  <c r="L41" i="7" s="1"/>
  <c r="M40" i="7"/>
  <c r="N40" i="7"/>
  <c r="O40" i="7"/>
  <c r="P40" i="7"/>
  <c r="Q40" i="7"/>
  <c r="R40" i="7"/>
  <c r="S40" i="7"/>
  <c r="S41" i="7" s="1"/>
  <c r="T40" i="7"/>
  <c r="T41" i="7" s="1"/>
  <c r="U40" i="7"/>
  <c r="V40" i="7"/>
  <c r="W40" i="7"/>
  <c r="M41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P41" i="3"/>
  <c r="T41" i="3"/>
  <c r="W41" i="3"/>
  <c r="O41" i="3"/>
  <c r="P41" i="7"/>
  <c r="O41" i="7"/>
  <c r="N41" i="7"/>
  <c r="V25" i="3"/>
  <c r="W25" i="3"/>
  <c r="V17" i="3"/>
  <c r="W17" i="3"/>
  <c r="V9" i="3"/>
  <c r="W9" i="3"/>
  <c r="V33" i="3"/>
  <c r="W33" i="3"/>
  <c r="K44" i="3"/>
  <c r="J44" i="3"/>
  <c r="K43" i="3"/>
  <c r="J43" i="3"/>
  <c r="K40" i="3"/>
  <c r="J40" i="3"/>
  <c r="K39" i="3"/>
  <c r="K41" i="3"/>
  <c r="J39" i="3"/>
  <c r="K38" i="3"/>
  <c r="J38" i="3"/>
  <c r="J41" i="3"/>
  <c r="U41" i="7" l="1"/>
  <c r="W41" i="7"/>
  <c r="V41" i="7"/>
  <c r="V41" i="3"/>
</calcChain>
</file>

<file path=xl/sharedStrings.xml><?xml version="1.0" encoding="utf-8"?>
<sst xmlns="http://schemas.openxmlformats.org/spreadsheetml/2006/main" count="86" uniqueCount="20">
  <si>
    <t>EPT</t>
  </si>
  <si>
    <t>Customers</t>
  </si>
  <si>
    <t>Primary Voltage</t>
  </si>
  <si>
    <t>On Peak kWh</t>
  </si>
  <si>
    <t>Off-Peak kWh</t>
  </si>
  <si>
    <t>Total kWh</t>
  </si>
  <si>
    <t>On Peak kW</t>
  </si>
  <si>
    <t>Off-Peak kW</t>
  </si>
  <si>
    <t>EST</t>
  </si>
  <si>
    <t>Secondary Voltage</t>
  </si>
  <si>
    <t>HT/MC-L</t>
  </si>
  <si>
    <t>Transmission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</si>
  <si>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</si>
  <si>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</si>
  <si>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</si>
  <si>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</si>
  <si>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</si>
  <si>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</si>
  <si>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</si>
  <si>
    <t>Versant Power-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</si>
</sst>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[$-409]mmm\-yy;@"/>
  </numFmts>
  <fonts count="13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9" fillId="0" borderId="0" applyFont="0" applyFill="0" applyBorder="0" applyAlignment="0" applyProtection="0"/>
    <xf numFmtId="3" fontId="10" fillId="0" borderId="1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4" fillId="0" borderId="0" xfId="3" applyFont="1" applyBorder="1"/>
    <xf numFmtId="39" fontId="1" fillId="0" borderId="0" xfId="3" applyNumberFormat="1" applyBorder="1"/>
    <xf numFmtId="165" fontId="8" fillId="0" borderId="0" xfId="1" applyNumberFormat="1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7" fillId="0" borderId="0" xfId="0" applyFont="1"/>
    <xf numFmtId="166" fontId="1" fillId="0" borderId="0" xfId="3" applyNumberFormat="1" applyBorder="1"/>
    <xf numFmtId="166" fontId="4" fillId="0" borderId="0" xfId="3" applyNumberFormat="1" applyFont="1" applyBorder="1"/>
    <xf numFmtId="166" fontId="5" fillId="0" borderId="0" xfId="1" applyNumberFormat="1" applyFont="1" applyBorder="1" applyAlignment="1">
      <alignment horizontal="centerContinuous"/>
    </xf>
    <xf numFmtId="0" fontId="6" fillId="0" borderId="0" xfId="3" applyFont="1" applyBorder="1"/>
    <xf numFmtId="0" fontId="1" fillId="0" borderId="0" xfId="3" applyFill="1" applyBorder="1"/>
    <xf numFmtId="166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1" fillId="0" borderId="0" xfId="3" applyNumberFormat="1" applyBorder="1"/>
    <xf numFmtId="3" fontId="4" fillId="0" borderId="0" xfId="2" applyNumberFormat="1" applyFill="1" applyBorder="1" applyAlignment="1">
      <alignment horizontal="center"/>
    </xf>
    <xf numFmtId="3" fontId="1" fillId="0" borderId="0" xfId="3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7" fillId="0" borderId="0" xfId="0" applyFont="1" applyFill="1"/>
    <xf numFmtId="0" fontId="4" fillId="0" borderId="0" xfId="3" applyFont="1" applyFill="1" applyBorder="1" applyAlignment="1">
      <alignment horizontal="centerContinuous"/>
    </xf>
    <xf numFmtId="165" fontId="8" fillId="0" borderId="0" xfId="1" applyNumberFormat="1" applyFont="1" applyFill="1" applyBorder="1" applyAlignment="1">
      <alignment horizontal="left"/>
    </xf>
    <xf numFmtId="166" fontId="4" fillId="0" borderId="0" xfId="3" applyNumberFormat="1" applyFont="1" applyFill="1" applyBorder="1"/>
    <xf numFmtId="166" fontId="1" fillId="0" borderId="0" xfId="3" applyNumberFormat="1" applyFill="1" applyBorder="1"/>
    <xf numFmtId="0" fontId="6" fillId="0" borderId="0" xfId="3" applyFont="1" applyFill="1" applyBorder="1"/>
    <xf numFmtId="3" fontId="1" fillId="0" borderId="0" xfId="3" applyNumberFormat="1" applyFill="1" applyBorder="1"/>
    <xf numFmtId="0" fontId="4" fillId="0" borderId="0" xfId="3" applyFont="1" applyFill="1" applyBorder="1"/>
    <xf numFmtId="164" fontId="2" fillId="0" borderId="0" xfId="1" applyNumberFormat="1" applyFont="1" applyFill="1" applyBorder="1"/>
    <xf numFmtId="39" fontId="1" fillId="0" borderId="0" xfId="3" applyNumberFormat="1" applyFill="1" applyBorder="1"/>
    <xf numFmtId="164" fontId="1" fillId="0" borderId="0" xfId="3" applyNumberFormat="1" applyFill="1" applyBorder="1"/>
    <xf numFmtId="43" fontId="1" fillId="0" borderId="0" xfId="3" applyNumberFormat="1" applyFill="1" applyBorder="1"/>
    <xf numFmtId="10" fontId="1" fillId="0" borderId="0" xfId="4" applyNumberFormat="1" applyFont="1" applyFill="1" applyBorder="1"/>
    <xf numFmtId="166" fontId="5" fillId="0" borderId="2" xfId="1" applyNumberFormat="1" applyFont="1" applyBorder="1" applyAlignment="1">
      <alignment horizontal="centerContinuous"/>
    </xf>
    <xf numFmtId="166" fontId="5" fillId="0" borderId="3" xfId="1" applyNumberFormat="1" applyFont="1" applyBorder="1" applyAlignment="1">
      <alignment horizontal="centerContinuous"/>
    </xf>
    <xf numFmtId="166" fontId="5" fillId="0" borderId="3" xfId="1" applyNumberFormat="1" applyFont="1" applyBorder="1" applyAlignment="1">
      <alignment horizontal="center"/>
    </xf>
    <xf numFmtId="166" fontId="5" fillId="0" borderId="3" xfId="6" applyNumberFormat="1" applyFont="1" applyFill="1" applyBorder="1" applyAlignment="1">
      <alignment horizontal="center"/>
    </xf>
    <xf numFmtId="166" fontId="5" fillId="0" borderId="4" xfId="6" applyNumberFormat="1" applyFont="1" applyFill="1" applyBorder="1" applyAlignment="1">
      <alignment horizontal="center"/>
    </xf>
    <xf numFmtId="164" fontId="0" fillId="0" borderId="0" xfId="1" applyNumberFormat="1" applyFont="1"/>
    <xf numFmtId="0" fontId="2" fillId="0" borderId="0" xfId="3" applyFont="1" applyBorder="1"/>
    <xf numFmtId="0" fontId="1" fillId="0" borderId="0" xfId="3" applyFont="1" applyFill="1" applyBorder="1"/>
    <xf numFmtId="3" fontId="1" fillId="0" borderId="0" xfId="3" applyNumberFormat="1" applyFont="1" applyBorder="1" applyAlignment="1">
      <alignment horizontal="center"/>
    </xf>
    <xf numFmtId="0" fontId="1" fillId="0" borderId="0" xfId="3" applyFont="1" applyBorder="1"/>
    <xf numFmtId="0" fontId="2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5" fillId="0" borderId="0" xfId="6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4" fillId="0" borderId="0" xfId="2" applyNumberFormat="1" applyAlignment="1">
      <alignment horizontal="center"/>
    </xf>
    <xf numFmtId="3" fontId="1" fillId="0" borderId="0" xfId="3" applyNumberFormat="1" applyAlignment="1">
      <alignment horizontal="center"/>
    </xf>
    <xf numFmtId="3" fontId="0" fillId="0" borderId="0" xfId="0" applyNumberFormat="1" applyAlignment="1">
      <alignment horizontal="center"/>
    </xf>
    <xf numFmtId="39" fontId="1" fillId="0" borderId="0" xfId="3" applyNumberFormat="1"/>
    <xf numFmtId="0" fontId="1" fillId="0" borderId="0" xfId="3"/>
  </cellXfs>
  <cellStyles count="7">
    <cellStyle name="Comma" xfId="1" builtinId="3"/>
    <cellStyle name="Comma 2" xfId="6" xr:uid="{3635D58F-3669-4E4A-88DC-AC811A4C1690}"/>
    <cellStyle name="Measure Summary TM1 - IBM Cognos" xfId="5" xr:uid="{1FE3CF82-997E-41FD-9CFB-506E1CBB688D}"/>
    <cellStyle name="Normal" xfId="0" builtinId="0"/>
    <cellStyle name="Normal 2" xfId="2" xr:uid="{00000000-0005-0000-0000-000002000000}"/>
    <cellStyle name="Normal_2008YTD_BD_ahm" xfId="3" xr:uid="{00000000-0005-0000-0000-000003000000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32"/>
  <sheetViews>
    <sheetView tabSelected="1" zoomScale="70" zoomScaleNormal="70" workbookViewId="0">
      <selection activeCell="C116" sqref="C116"/>
    </sheetView>
  </sheetViews>
  <sheetFormatPr defaultRowHeight="12.75" x14ac:dyDescent="0.2"/>
  <cols>
    <col min="1" max="1" width="57.7109375" style="8" bestFit="1" customWidth="1"/>
    <col min="2" max="2" width="13.140625" style="6" bestFit="1" customWidth="1"/>
    <col min="3" max="3" width="11.28515625" style="3" bestFit="1" customWidth="1"/>
    <col min="4" max="4" width="10.140625" style="3" bestFit="1" customWidth="1"/>
    <col min="5" max="6" width="14.5703125" style="3" bestFit="1" customWidth="1"/>
    <col min="7" max="7" width="10.140625" style="3" bestFit="1" customWidth="1"/>
    <col min="8" max="9" width="10.85546875" style="3" customWidth="1"/>
    <col min="10" max="10" width="11" style="3" bestFit="1" customWidth="1"/>
    <col min="11" max="11" width="10.85546875" style="3" customWidth="1"/>
    <col min="12" max="14" width="12.5703125" style="3" bestFit="1" customWidth="1"/>
    <col min="15" max="20" width="12.5703125" style="6" bestFit="1" customWidth="1"/>
    <col min="21" max="21" width="11.28515625" style="6" bestFit="1" customWidth="1"/>
    <col min="22" max="23" width="10.85546875" style="6" bestFit="1" customWidth="1"/>
    <col min="24" max="25" width="9.85546875" style="6" bestFit="1" customWidth="1"/>
    <col min="26" max="26" width="10.85546875" style="6" bestFit="1" customWidth="1"/>
    <col min="27" max="28" width="9.85546875" style="6" bestFit="1" customWidth="1"/>
    <col min="29" max="38" width="10.85546875" style="6" bestFit="1" customWidth="1"/>
    <col min="39" max="39" width="9.85546875" style="6" bestFit="1" customWidth="1"/>
    <col min="40" max="42" width="10.85546875" style="6" bestFit="1" customWidth="1"/>
    <col min="43" max="43" width="2.28515625" style="6" bestFit="1" customWidth="1"/>
    <col min="44" max="16384" width="9.140625" style="6"/>
  </cols>
  <sheetData>
    <row r="1" spans="1:26" x14ac:dyDescent="0.2">
      <c r="A1" s="11" t="s">
        <v>18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6" x14ac:dyDescent="0.2">
      <c r="A2" s="12" t="s">
        <v>16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6" x14ac:dyDescent="0.2">
      <c r="A3" s="12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/>
    </row>
    <row r="4" spans="1:26" ht="13.5" thickBot="1" x14ac:dyDescent="0.25">
      <c r="A4" s="7"/>
      <c r="B4" s="5"/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</row>
    <row r="5" spans="1:26" s="13" customFormat="1" ht="13.5" thickBot="1" x14ac:dyDescent="0.25">
      <c r="A5" s="14"/>
      <c r="C5" s="41">
        <v>44562</v>
      </c>
      <c r="D5" s="42">
        <v>44593</v>
      </c>
      <c r="E5" s="42">
        <v>44621</v>
      </c>
      <c r="F5" s="42">
        <v>44652</v>
      </c>
      <c r="G5" s="42">
        <v>44682</v>
      </c>
      <c r="H5" s="42">
        <v>44713</v>
      </c>
      <c r="I5" s="42">
        <v>44743</v>
      </c>
      <c r="J5" s="42">
        <v>44774</v>
      </c>
      <c r="K5" s="43">
        <v>44805</v>
      </c>
      <c r="L5" s="44">
        <v>44836</v>
      </c>
      <c r="M5" s="44">
        <v>44868</v>
      </c>
      <c r="N5" s="44">
        <v>44899</v>
      </c>
      <c r="O5" s="44">
        <v>44927</v>
      </c>
      <c r="P5" s="44">
        <v>44959</v>
      </c>
      <c r="Q5" s="44">
        <v>44988</v>
      </c>
      <c r="R5" s="44">
        <v>45020</v>
      </c>
      <c r="S5" s="44">
        <v>45051</v>
      </c>
      <c r="T5" s="44">
        <v>45083</v>
      </c>
      <c r="U5" s="44">
        <v>45114</v>
      </c>
      <c r="V5" s="44">
        <v>45146</v>
      </c>
      <c r="W5" s="44">
        <v>45178</v>
      </c>
      <c r="X5" s="45">
        <v>45209</v>
      </c>
      <c r="Y5" s="18"/>
      <c r="Z5" s="15"/>
    </row>
    <row r="6" spans="1:26" x14ac:dyDescent="0.2">
      <c r="A6" s="16" t="s">
        <v>0</v>
      </c>
      <c r="B6" s="6" t="s">
        <v>1</v>
      </c>
      <c r="C6" s="25">
        <v>5</v>
      </c>
      <c r="D6" s="25">
        <v>5</v>
      </c>
      <c r="E6" s="25">
        <v>5</v>
      </c>
      <c r="F6" s="25">
        <v>5</v>
      </c>
      <c r="G6" s="25">
        <v>5</v>
      </c>
      <c r="H6" s="25">
        <v>5</v>
      </c>
      <c r="I6" s="25">
        <v>5</v>
      </c>
      <c r="J6" s="25">
        <v>5</v>
      </c>
      <c r="K6" s="25">
        <v>5</v>
      </c>
      <c r="L6" s="25">
        <v>5</v>
      </c>
      <c r="M6" s="25">
        <v>5</v>
      </c>
      <c r="N6" s="25">
        <v>5</v>
      </c>
      <c r="O6" s="25">
        <v>5</v>
      </c>
      <c r="P6" s="25">
        <v>5</v>
      </c>
      <c r="Q6" s="25">
        <v>5</v>
      </c>
      <c r="R6" s="25">
        <v>5</v>
      </c>
      <c r="S6" s="25">
        <v>5</v>
      </c>
      <c r="T6" s="25">
        <v>5</v>
      </c>
      <c r="U6" s="25">
        <v>5</v>
      </c>
      <c r="V6" s="25">
        <v>5</v>
      </c>
      <c r="W6" s="25">
        <v>5</v>
      </c>
      <c r="X6" s="25">
        <v>5</v>
      </c>
      <c r="Y6" s="19"/>
    </row>
    <row r="7" spans="1:26" x14ac:dyDescent="0.2">
      <c r="A7" s="8" t="s">
        <v>2</v>
      </c>
      <c r="B7" s="17" t="s">
        <v>3</v>
      </c>
      <c r="C7" s="26">
        <v>876420</v>
      </c>
      <c r="D7" s="26">
        <v>876420</v>
      </c>
      <c r="E7" s="26">
        <v>1696440</v>
      </c>
      <c r="F7" s="26">
        <v>876420</v>
      </c>
      <c r="G7" s="26">
        <v>757980</v>
      </c>
      <c r="H7" s="26">
        <v>786840</v>
      </c>
      <c r="I7" s="26">
        <v>772410</v>
      </c>
      <c r="J7" s="26">
        <v>795569.71799999988</v>
      </c>
      <c r="K7" s="26">
        <v>694144.77099999948</v>
      </c>
      <c r="L7" s="26">
        <v>641259.2429999999</v>
      </c>
      <c r="M7" s="26">
        <v>646034.01899999997</v>
      </c>
      <c r="N7" s="26">
        <v>675777.51099999994</v>
      </c>
      <c r="O7" s="26">
        <v>1476300.3359999997</v>
      </c>
      <c r="P7" s="26">
        <v>1341182.1049999986</v>
      </c>
      <c r="Q7" s="26">
        <v>1428477.6100000013</v>
      </c>
      <c r="R7" s="26">
        <v>1258824.7669999995</v>
      </c>
      <c r="S7" s="26">
        <v>1280524.987999999</v>
      </c>
      <c r="T7" s="26">
        <v>1343419.9320000007</v>
      </c>
      <c r="U7" s="26">
        <v>1235355.7919999997</v>
      </c>
      <c r="V7" s="26">
        <v>704881.68200000003</v>
      </c>
      <c r="W7" s="26">
        <v>615620.30200000026</v>
      </c>
      <c r="X7" s="26">
        <v>677061.24200000009</v>
      </c>
      <c r="Y7" s="20"/>
    </row>
    <row r="8" spans="1:26" x14ac:dyDescent="0.2">
      <c r="B8" s="17" t="s">
        <v>4</v>
      </c>
      <c r="C8" s="26">
        <v>1071240</v>
      </c>
      <c r="D8" s="26">
        <v>1071240</v>
      </c>
      <c r="E8" s="26">
        <v>1856580</v>
      </c>
      <c r="F8" s="26">
        <v>1071240</v>
      </c>
      <c r="G8" s="26">
        <v>889740</v>
      </c>
      <c r="H8" s="26">
        <v>947400</v>
      </c>
      <c r="I8" s="26">
        <v>918570</v>
      </c>
      <c r="J8" s="26">
        <v>1118184.7210000001</v>
      </c>
      <c r="K8" s="26">
        <v>1037016.7149999995</v>
      </c>
      <c r="L8" s="26">
        <v>1072243.0030000003</v>
      </c>
      <c r="M8" s="26">
        <v>934679.86600000004</v>
      </c>
      <c r="N8" s="26">
        <v>954768.9229999996</v>
      </c>
      <c r="O8" s="26">
        <v>2229958.1550000007</v>
      </c>
      <c r="P8" s="26">
        <v>1908246.0830000006</v>
      </c>
      <c r="Q8" s="26">
        <v>1899730.5189999978</v>
      </c>
      <c r="R8" s="26">
        <v>1918485.0109999999</v>
      </c>
      <c r="S8" s="26">
        <v>1813863.8159999992</v>
      </c>
      <c r="T8" s="26">
        <v>1814923.3609999996</v>
      </c>
      <c r="U8" s="26">
        <v>2007420.9739999999</v>
      </c>
      <c r="V8" s="26">
        <v>989450.701</v>
      </c>
      <c r="W8" s="26">
        <v>979478.46499999973</v>
      </c>
      <c r="X8" s="26">
        <v>1032258.7049999997</v>
      </c>
      <c r="Y8" s="20"/>
    </row>
    <row r="9" spans="1:26" x14ac:dyDescent="0.2">
      <c r="B9" s="17" t="s">
        <v>5</v>
      </c>
      <c r="C9" s="25">
        <v>1947660</v>
      </c>
      <c r="D9" s="25">
        <v>1947660</v>
      </c>
      <c r="E9" s="25">
        <v>3553020</v>
      </c>
      <c r="F9" s="25">
        <v>1947660</v>
      </c>
      <c r="G9" s="25">
        <v>1647720</v>
      </c>
      <c r="H9" s="25">
        <v>1734240</v>
      </c>
      <c r="I9" s="25">
        <v>1690980</v>
      </c>
      <c r="J9" s="25">
        <v>1913754.439</v>
      </c>
      <c r="K9" s="25">
        <v>1731161.4859999991</v>
      </c>
      <c r="L9" s="25">
        <v>1713502.2460000003</v>
      </c>
      <c r="M9" s="25">
        <v>1580713.885</v>
      </c>
      <c r="N9" s="25">
        <v>1630546.4339999994</v>
      </c>
      <c r="O9" s="25">
        <v>3706258.4910000004</v>
      </c>
      <c r="P9" s="25">
        <v>3249428.1879999992</v>
      </c>
      <c r="Q9" s="25">
        <v>3328208.1289999988</v>
      </c>
      <c r="R9" s="25">
        <v>3177309.7779999995</v>
      </c>
      <c r="S9" s="25">
        <v>3094388.8039999981</v>
      </c>
      <c r="T9" s="25">
        <v>3158343.2930000005</v>
      </c>
      <c r="U9" s="25">
        <v>3242776.7659999998</v>
      </c>
      <c r="V9" s="25">
        <f t="shared" ref="V9:W9" si="0">V7+V8</f>
        <v>1694332.3829999999</v>
      </c>
      <c r="W9" s="25">
        <f t="shared" si="0"/>
        <v>1595098.767</v>
      </c>
      <c r="X9" s="25">
        <f t="shared" ref="X9" si="1">X7+X8</f>
        <v>1709319.9469999997</v>
      </c>
      <c r="Y9" s="19"/>
    </row>
    <row r="10" spans="1:26" x14ac:dyDescent="0.2">
      <c r="B10" s="1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0"/>
    </row>
    <row r="11" spans="1:26" x14ac:dyDescent="0.2">
      <c r="B11" s="17" t="s">
        <v>6</v>
      </c>
      <c r="C11" s="26">
        <v>690</v>
      </c>
      <c r="D11" s="26">
        <v>690</v>
      </c>
      <c r="E11" s="26">
        <v>694</v>
      </c>
      <c r="F11" s="26">
        <v>823</v>
      </c>
      <c r="G11" s="26">
        <v>622</v>
      </c>
      <c r="H11" s="26">
        <v>600</v>
      </c>
      <c r="I11" s="26">
        <v>611</v>
      </c>
      <c r="J11" s="26">
        <v>600</v>
      </c>
      <c r="K11" s="26">
        <v>600</v>
      </c>
      <c r="L11" s="26">
        <v>4079.1109999999999</v>
      </c>
      <c r="M11" s="26">
        <v>3781.413</v>
      </c>
      <c r="N11" s="26">
        <v>4079.1109999999999</v>
      </c>
      <c r="O11" s="26">
        <v>3781.413</v>
      </c>
      <c r="P11" s="26">
        <v>4079.1109999999999</v>
      </c>
      <c r="Q11" s="26">
        <v>3781.413</v>
      </c>
      <c r="R11" s="26">
        <v>4079.1109999999999</v>
      </c>
      <c r="S11" s="26">
        <v>3781.413</v>
      </c>
      <c r="T11" s="26">
        <v>4079.1109999999999</v>
      </c>
      <c r="U11" s="26">
        <v>3781.413</v>
      </c>
      <c r="V11" s="26">
        <v>3624.0030000000006</v>
      </c>
      <c r="W11" s="26">
        <v>3684.0149999999999</v>
      </c>
      <c r="X11" s="26">
        <v>3857.652</v>
      </c>
      <c r="Y11" s="20"/>
    </row>
    <row r="12" spans="1:26" x14ac:dyDescent="0.2">
      <c r="B12" s="17" t="s">
        <v>7</v>
      </c>
      <c r="C12" s="26">
        <v>4284</v>
      </c>
      <c r="D12" s="26">
        <v>4284</v>
      </c>
      <c r="E12" s="26">
        <v>8732</v>
      </c>
      <c r="F12" s="26">
        <v>4284</v>
      </c>
      <c r="G12" s="26">
        <v>4315</v>
      </c>
      <c r="H12" s="26">
        <v>4200</v>
      </c>
      <c r="I12" s="26">
        <v>4258</v>
      </c>
      <c r="J12" s="26">
        <v>4154.6880000000001</v>
      </c>
      <c r="K12" s="26">
        <v>3733.5689999999995</v>
      </c>
      <c r="L12" s="26">
        <v>4154.6880000000001</v>
      </c>
      <c r="M12" s="26">
        <v>3733.5689999999995</v>
      </c>
      <c r="N12" s="26">
        <v>4154.6880000000001</v>
      </c>
      <c r="O12" s="26">
        <v>3733.5689999999995</v>
      </c>
      <c r="P12" s="26">
        <v>4154.6880000000001</v>
      </c>
      <c r="Q12" s="26">
        <v>3733.5689999999995</v>
      </c>
      <c r="R12" s="26">
        <v>4154.6880000000001</v>
      </c>
      <c r="S12" s="26">
        <v>3733.5689999999995</v>
      </c>
      <c r="T12" s="26">
        <v>4154.6880000000001</v>
      </c>
      <c r="U12" s="26">
        <v>3733.5689999999995</v>
      </c>
      <c r="V12" s="26">
        <v>3534.2870000000003</v>
      </c>
      <c r="W12" s="26">
        <v>3569.5350000000003</v>
      </c>
      <c r="X12" s="26">
        <v>3724.9880000000003</v>
      </c>
      <c r="Y12" s="20"/>
    </row>
    <row r="13" spans="1:26" x14ac:dyDescent="0.2">
      <c r="B13" s="1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0"/>
    </row>
    <row r="14" spans="1:26" x14ac:dyDescent="0.2">
      <c r="A14" s="16" t="s">
        <v>8</v>
      </c>
      <c r="B14" s="6" t="s">
        <v>1</v>
      </c>
      <c r="C14" s="25">
        <v>3</v>
      </c>
      <c r="D14" s="25">
        <v>3</v>
      </c>
      <c r="E14" s="25">
        <v>3</v>
      </c>
      <c r="F14" s="25">
        <v>3</v>
      </c>
      <c r="G14" s="25">
        <v>3</v>
      </c>
      <c r="H14" s="25">
        <v>3</v>
      </c>
      <c r="I14" s="25">
        <v>3</v>
      </c>
      <c r="J14" s="25">
        <v>3</v>
      </c>
      <c r="K14" s="25">
        <v>3</v>
      </c>
      <c r="L14" s="25">
        <v>3</v>
      </c>
      <c r="M14" s="25">
        <v>3</v>
      </c>
      <c r="N14" s="25">
        <v>3</v>
      </c>
      <c r="O14" s="25">
        <v>3</v>
      </c>
      <c r="P14" s="25">
        <v>3</v>
      </c>
      <c r="Q14" s="25">
        <v>3</v>
      </c>
      <c r="R14" s="25">
        <v>3</v>
      </c>
      <c r="S14" s="25">
        <v>3</v>
      </c>
      <c r="T14" s="25">
        <v>3</v>
      </c>
      <c r="U14" s="25">
        <v>3</v>
      </c>
      <c r="V14" s="25">
        <v>3</v>
      </c>
      <c r="W14" s="25">
        <v>3</v>
      </c>
      <c r="X14" s="25">
        <v>3</v>
      </c>
      <c r="Y14" s="19"/>
    </row>
    <row r="15" spans="1:26" x14ac:dyDescent="0.2">
      <c r="A15" s="8" t="s">
        <v>9</v>
      </c>
      <c r="B15" s="17" t="s">
        <v>3</v>
      </c>
      <c r="C15" s="26">
        <v>367272</v>
      </c>
      <c r="D15" s="26">
        <v>318474</v>
      </c>
      <c r="E15" s="26">
        <v>326700</v>
      </c>
      <c r="F15" s="26">
        <v>314256</v>
      </c>
      <c r="G15" s="26">
        <v>316316</v>
      </c>
      <c r="H15" s="26">
        <v>308316</v>
      </c>
      <c r="I15" s="26">
        <v>312316</v>
      </c>
      <c r="J15" s="26">
        <v>334318.65100000013</v>
      </c>
      <c r="K15" s="26">
        <v>296050.94300000003</v>
      </c>
      <c r="L15" s="26">
        <v>274424.092</v>
      </c>
      <c r="M15" s="26">
        <v>276918.00800000009</v>
      </c>
      <c r="N15" s="26">
        <v>282453.09199999995</v>
      </c>
      <c r="O15" s="26">
        <v>615724.27599999972</v>
      </c>
      <c r="P15" s="26">
        <v>566857.30700000015</v>
      </c>
      <c r="Q15" s="26">
        <v>632037.2000000003</v>
      </c>
      <c r="R15" s="26">
        <v>529117.28100000008</v>
      </c>
      <c r="S15" s="26">
        <v>581823.38699999999</v>
      </c>
      <c r="T15" s="26">
        <v>502651.49399999977</v>
      </c>
      <c r="U15" s="26">
        <v>623827.89200000023</v>
      </c>
      <c r="V15" s="26">
        <v>654432.74100000015</v>
      </c>
      <c r="W15" s="26">
        <v>584565.55500000005</v>
      </c>
      <c r="X15" s="26">
        <v>550107.58499999996</v>
      </c>
      <c r="Y15" s="20"/>
    </row>
    <row r="16" spans="1:26" x14ac:dyDescent="0.2">
      <c r="B16" s="17" t="s">
        <v>4</v>
      </c>
      <c r="C16" s="26">
        <v>408813</v>
      </c>
      <c r="D16" s="26">
        <v>394293</v>
      </c>
      <c r="E16" s="26">
        <v>373776</v>
      </c>
      <c r="F16" s="26">
        <v>422988</v>
      </c>
      <c r="G16" s="26">
        <v>354258</v>
      </c>
      <c r="H16" s="26">
        <v>318036</v>
      </c>
      <c r="I16" s="26">
        <v>336147</v>
      </c>
      <c r="J16" s="26">
        <v>494609.84900000016</v>
      </c>
      <c r="K16" s="26">
        <v>444100.07300000003</v>
      </c>
      <c r="L16" s="26">
        <v>456605.60099999985</v>
      </c>
      <c r="M16" s="26">
        <v>421445.99899999995</v>
      </c>
      <c r="N16" s="26">
        <v>447679.77299999993</v>
      </c>
      <c r="O16" s="26">
        <v>947286.9940000003</v>
      </c>
      <c r="P16" s="26">
        <v>854139.28799999994</v>
      </c>
      <c r="Q16" s="26">
        <v>857789.59100000025</v>
      </c>
      <c r="R16" s="26">
        <v>845507.45600000001</v>
      </c>
      <c r="S16" s="26">
        <v>870844.47799999965</v>
      </c>
      <c r="T16" s="26">
        <v>724575.21100000036</v>
      </c>
      <c r="U16" s="26">
        <v>1054425.2080000013</v>
      </c>
      <c r="V16" s="26">
        <v>963920.3400000002</v>
      </c>
      <c r="W16" s="26">
        <v>903129.50599999994</v>
      </c>
      <c r="X16" s="26">
        <v>886461.39799999981</v>
      </c>
      <c r="Y16" s="20"/>
    </row>
    <row r="17" spans="1:25" x14ac:dyDescent="0.2">
      <c r="B17" s="17" t="s">
        <v>5</v>
      </c>
      <c r="C17" s="25">
        <v>776085</v>
      </c>
      <c r="D17" s="25">
        <v>712767</v>
      </c>
      <c r="E17" s="25">
        <v>700476</v>
      </c>
      <c r="F17" s="25">
        <v>737244</v>
      </c>
      <c r="G17" s="25">
        <v>670574</v>
      </c>
      <c r="H17" s="25">
        <v>626352</v>
      </c>
      <c r="I17" s="25">
        <v>648463</v>
      </c>
      <c r="J17" s="25">
        <v>828928.50000000023</v>
      </c>
      <c r="K17" s="25">
        <v>740151.01600000006</v>
      </c>
      <c r="L17" s="25">
        <v>731029.69299999985</v>
      </c>
      <c r="M17" s="25">
        <v>698364.00699999998</v>
      </c>
      <c r="N17" s="25">
        <v>730132.86499999987</v>
      </c>
      <c r="O17" s="25">
        <v>1563011.27</v>
      </c>
      <c r="P17" s="25">
        <v>1420996.5950000002</v>
      </c>
      <c r="Q17" s="25">
        <v>1489826.7910000007</v>
      </c>
      <c r="R17" s="25">
        <v>1374624.7370000002</v>
      </c>
      <c r="S17" s="25">
        <v>1452667.8649999998</v>
      </c>
      <c r="T17" s="25">
        <v>1227226.7050000001</v>
      </c>
      <c r="U17" s="25">
        <v>1678253.1000000015</v>
      </c>
      <c r="V17" s="25">
        <f t="shared" ref="V17:W17" si="2">V15+V16</f>
        <v>1618353.0810000002</v>
      </c>
      <c r="W17" s="25">
        <f t="shared" si="2"/>
        <v>1487695.061</v>
      </c>
      <c r="X17" s="25">
        <f t="shared" ref="X17" si="3">X15+X16</f>
        <v>1436568.9829999998</v>
      </c>
      <c r="Y17" s="19"/>
    </row>
    <row r="18" spans="1:25" x14ac:dyDescent="0.2">
      <c r="B18" s="1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0"/>
    </row>
    <row r="19" spans="1:25" x14ac:dyDescent="0.2">
      <c r="B19" s="17" t="s">
        <v>6</v>
      </c>
      <c r="C19" s="26">
        <v>1739</v>
      </c>
      <c r="D19" s="26">
        <v>1739</v>
      </c>
      <c r="E19" s="26">
        <v>3456</v>
      </c>
      <c r="F19" s="26">
        <v>1739</v>
      </c>
      <c r="G19" s="26">
        <v>1676</v>
      </c>
      <c r="H19" s="26">
        <v>1784</v>
      </c>
      <c r="I19" s="26">
        <v>1730</v>
      </c>
      <c r="J19" s="26">
        <v>1485.605</v>
      </c>
      <c r="K19" s="26">
        <v>1363.2620000000002</v>
      </c>
      <c r="L19" s="26">
        <v>1485.605</v>
      </c>
      <c r="M19" s="26">
        <v>1363.2620000000002</v>
      </c>
      <c r="N19" s="26">
        <v>1485.605</v>
      </c>
      <c r="O19" s="26">
        <v>1363.2620000000002</v>
      </c>
      <c r="P19" s="26">
        <v>1485.605</v>
      </c>
      <c r="Q19" s="26">
        <v>1363.2620000000002</v>
      </c>
      <c r="R19" s="26">
        <v>1485.605</v>
      </c>
      <c r="S19" s="26">
        <v>1363.2620000000002</v>
      </c>
      <c r="T19" s="26">
        <v>1485.605</v>
      </c>
      <c r="U19" s="26">
        <v>1363.2620000000002</v>
      </c>
      <c r="V19" s="26">
        <v>1485.605</v>
      </c>
      <c r="W19" s="26">
        <v>1419.941</v>
      </c>
      <c r="X19" s="26">
        <v>1579.6510000000001</v>
      </c>
      <c r="Y19" s="20"/>
    </row>
    <row r="20" spans="1:25" x14ac:dyDescent="0.2">
      <c r="B20" s="17" t="s">
        <v>7</v>
      </c>
      <c r="C20" s="26">
        <v>1474</v>
      </c>
      <c r="D20" s="26">
        <v>1504</v>
      </c>
      <c r="E20" s="26">
        <v>1464</v>
      </c>
      <c r="F20" s="26">
        <v>1414</v>
      </c>
      <c r="G20" s="26">
        <v>1389</v>
      </c>
      <c r="H20" s="26">
        <v>1281</v>
      </c>
      <c r="I20" s="26">
        <v>1335</v>
      </c>
      <c r="J20" s="26">
        <v>1389.6580000000001</v>
      </c>
      <c r="K20" s="26">
        <v>1295.914</v>
      </c>
      <c r="L20" s="26">
        <v>1389.6580000000001</v>
      </c>
      <c r="M20" s="26">
        <v>1295.914</v>
      </c>
      <c r="N20" s="26">
        <v>1389.6580000000001</v>
      </c>
      <c r="O20" s="26">
        <v>1295.914</v>
      </c>
      <c r="P20" s="26">
        <v>1389.6580000000001</v>
      </c>
      <c r="Q20" s="26">
        <v>1295.914</v>
      </c>
      <c r="R20" s="26">
        <v>1389.6580000000001</v>
      </c>
      <c r="S20" s="26">
        <v>1295.914</v>
      </c>
      <c r="T20" s="26">
        <v>1389.6580000000001</v>
      </c>
      <c r="U20" s="26">
        <v>1295.914</v>
      </c>
      <c r="V20" s="26">
        <v>1397.6060000000002</v>
      </c>
      <c r="W20" s="26">
        <v>1315.7139999999999</v>
      </c>
      <c r="X20" s="26">
        <v>1526.9180000000001</v>
      </c>
      <c r="Y20" s="20"/>
    </row>
    <row r="21" spans="1:25" x14ac:dyDescent="0.2">
      <c r="B21" s="1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0"/>
    </row>
    <row r="22" spans="1:25" x14ac:dyDescent="0.2">
      <c r="A22" s="16" t="s">
        <v>10</v>
      </c>
      <c r="B22" s="6" t="s">
        <v>1</v>
      </c>
      <c r="C22" s="27">
        <v>3</v>
      </c>
      <c r="D22" s="27">
        <v>3</v>
      </c>
      <c r="E22" s="27">
        <v>3</v>
      </c>
      <c r="F22" s="27">
        <v>3</v>
      </c>
      <c r="G22" s="27">
        <v>3</v>
      </c>
      <c r="H22" s="27">
        <v>3</v>
      </c>
      <c r="I22" s="27">
        <v>3</v>
      </c>
      <c r="J22" s="27">
        <v>3</v>
      </c>
      <c r="K22" s="27">
        <v>3</v>
      </c>
      <c r="L22" s="27">
        <v>2</v>
      </c>
      <c r="M22" s="27">
        <v>2</v>
      </c>
      <c r="N22" s="27">
        <v>2</v>
      </c>
      <c r="O22" s="27">
        <v>2</v>
      </c>
      <c r="P22" s="27">
        <v>2</v>
      </c>
      <c r="Q22" s="27">
        <v>2</v>
      </c>
      <c r="R22" s="27">
        <v>2</v>
      </c>
      <c r="S22" s="27">
        <v>2</v>
      </c>
      <c r="T22" s="27">
        <v>2</v>
      </c>
      <c r="U22" s="27">
        <v>2</v>
      </c>
      <c r="V22" s="27">
        <v>4</v>
      </c>
      <c r="W22" s="27">
        <v>4</v>
      </c>
      <c r="X22" s="27">
        <v>4</v>
      </c>
      <c r="Y22" s="22"/>
    </row>
    <row r="23" spans="1:25" x14ac:dyDescent="0.2">
      <c r="A23" s="8" t="s">
        <v>11</v>
      </c>
      <c r="B23" s="17" t="s">
        <v>3</v>
      </c>
      <c r="C23" s="26">
        <v>2908800</v>
      </c>
      <c r="D23" s="26">
        <v>2908800</v>
      </c>
      <c r="E23" s="26">
        <v>4904400</v>
      </c>
      <c r="F23" s="26">
        <v>746400</v>
      </c>
      <c r="G23" s="26">
        <v>2726400</v>
      </c>
      <c r="H23" s="26">
        <v>2905200</v>
      </c>
      <c r="I23" s="26">
        <v>2815800</v>
      </c>
      <c r="J23" s="26">
        <v>2337726.2400000002</v>
      </c>
      <c r="K23" s="26">
        <v>2251277.1</v>
      </c>
      <c r="L23" s="26">
        <v>2408951.6970000002</v>
      </c>
      <c r="M23" s="26">
        <v>2256982.7400000002</v>
      </c>
      <c r="N23" s="26">
        <v>2356846.679</v>
      </c>
      <c r="O23" s="26">
        <v>5048440.6789999986</v>
      </c>
      <c r="P23" s="26">
        <v>4526699.459999999</v>
      </c>
      <c r="Q23" s="26">
        <v>5153041.9779999983</v>
      </c>
      <c r="R23" s="26">
        <v>4673906.6999999993</v>
      </c>
      <c r="S23" s="26">
        <v>4916790.5380000006</v>
      </c>
      <c r="T23" s="26">
        <v>5215070.5189999994</v>
      </c>
      <c r="U23" s="26">
        <v>4770282.9559999993</v>
      </c>
      <c r="V23" s="26">
        <v>4598268.4800000004</v>
      </c>
      <c r="W23" s="26">
        <v>4693752.7189999996</v>
      </c>
      <c r="X23" s="26">
        <v>4881169.0760000004</v>
      </c>
      <c r="Y23" s="20"/>
    </row>
    <row r="24" spans="1:25" x14ac:dyDescent="0.2">
      <c r="A24" s="8" t="s">
        <v>12</v>
      </c>
      <c r="B24" s="17" t="s">
        <v>4</v>
      </c>
      <c r="C24" s="26">
        <v>3891600</v>
      </c>
      <c r="D24" s="26">
        <v>3891600</v>
      </c>
      <c r="E24" s="26">
        <v>6834000</v>
      </c>
      <c r="F24" s="26">
        <v>717600</v>
      </c>
      <c r="G24" s="26">
        <v>3922800</v>
      </c>
      <c r="H24" s="26">
        <v>4396800</v>
      </c>
      <c r="I24" s="26">
        <v>4159800</v>
      </c>
      <c r="J24" s="26">
        <v>3995674.2600000002</v>
      </c>
      <c r="K24" s="26">
        <v>3833310.78</v>
      </c>
      <c r="L24" s="26">
        <v>4808161.9800000004</v>
      </c>
      <c r="M24" s="26">
        <v>4027262.79</v>
      </c>
      <c r="N24" s="26">
        <v>4271584.199</v>
      </c>
      <c r="O24" s="26">
        <v>8951383.3790000007</v>
      </c>
      <c r="P24" s="26">
        <v>7985539.9790000003</v>
      </c>
      <c r="Q24" s="26">
        <v>8819539.0190000013</v>
      </c>
      <c r="R24" s="26">
        <v>9116024.8780000005</v>
      </c>
      <c r="S24" s="26">
        <v>8592922.618999999</v>
      </c>
      <c r="T24" s="26">
        <v>8840734.3190000001</v>
      </c>
      <c r="U24" s="26">
        <v>9629237.3359999992</v>
      </c>
      <c r="V24" s="26">
        <v>7870718.7579999994</v>
      </c>
      <c r="W24" s="26">
        <v>8466476.0389999989</v>
      </c>
      <c r="X24" s="26">
        <v>9497747.1559999995</v>
      </c>
      <c r="Y24" s="20"/>
    </row>
    <row r="25" spans="1:25" x14ac:dyDescent="0.2">
      <c r="B25" s="17" t="s">
        <v>5</v>
      </c>
      <c r="C25" s="27">
        <v>6800400</v>
      </c>
      <c r="D25" s="27">
        <v>6800400</v>
      </c>
      <c r="E25" s="27">
        <v>11738400</v>
      </c>
      <c r="F25" s="27">
        <v>1464000</v>
      </c>
      <c r="G25" s="27">
        <v>6649200</v>
      </c>
      <c r="H25" s="27">
        <v>7302000</v>
      </c>
      <c r="I25" s="27">
        <v>6975600</v>
      </c>
      <c r="J25" s="27">
        <v>6333400.5</v>
      </c>
      <c r="K25" s="27">
        <v>6084587.8799999999</v>
      </c>
      <c r="L25" s="27">
        <v>7217113.6770000011</v>
      </c>
      <c r="M25" s="27">
        <v>6284245.5300000003</v>
      </c>
      <c r="N25" s="27">
        <v>6628430.8780000005</v>
      </c>
      <c r="O25" s="27">
        <v>13999824.057999998</v>
      </c>
      <c r="P25" s="27">
        <v>12512239.438999999</v>
      </c>
      <c r="Q25" s="27">
        <v>13972580.997</v>
      </c>
      <c r="R25" s="27">
        <v>13789931.578</v>
      </c>
      <c r="S25" s="27">
        <v>13509713.157</v>
      </c>
      <c r="T25" s="27">
        <v>14055804.838</v>
      </c>
      <c r="U25" s="27">
        <v>14399520.291999999</v>
      </c>
      <c r="V25" s="27">
        <f t="shared" ref="V25:W25" si="4">V23+V24</f>
        <v>12468987.238</v>
      </c>
      <c r="W25" s="27">
        <f t="shared" si="4"/>
        <v>13160228.757999998</v>
      </c>
      <c r="X25" s="27">
        <f t="shared" ref="X25" si="5">X23+X24</f>
        <v>14378916.232000001</v>
      </c>
      <c r="Y25" s="22"/>
    </row>
    <row r="26" spans="1:25" x14ac:dyDescent="0.2">
      <c r="B26" s="1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0"/>
    </row>
    <row r="27" spans="1:25" x14ac:dyDescent="0.2">
      <c r="B27" s="17" t="s">
        <v>6</v>
      </c>
      <c r="C27" s="26">
        <v>11907</v>
      </c>
      <c r="D27" s="26">
        <v>11907</v>
      </c>
      <c r="E27" s="26">
        <v>21348</v>
      </c>
      <c r="F27" s="26">
        <v>2678</v>
      </c>
      <c r="G27" s="26">
        <v>12006</v>
      </c>
      <c r="H27" s="26">
        <v>11880</v>
      </c>
      <c r="I27" s="26">
        <v>11943</v>
      </c>
      <c r="J27" s="26">
        <v>11509.019999999999</v>
      </c>
      <c r="K27" s="26">
        <v>11350.38</v>
      </c>
      <c r="L27" s="26">
        <v>11509.019999999999</v>
      </c>
      <c r="M27" s="26">
        <v>11350.38</v>
      </c>
      <c r="N27" s="26">
        <v>11509.019999999999</v>
      </c>
      <c r="O27" s="26">
        <v>11350.38</v>
      </c>
      <c r="P27" s="26">
        <v>11509.019999999999</v>
      </c>
      <c r="Q27" s="26">
        <v>11350.38</v>
      </c>
      <c r="R27" s="26">
        <v>11509.019999999999</v>
      </c>
      <c r="S27" s="26">
        <v>11350.38</v>
      </c>
      <c r="T27" s="26">
        <v>11509.019999999999</v>
      </c>
      <c r="U27" s="26">
        <v>11350.38</v>
      </c>
      <c r="V27" s="26">
        <v>11548.08</v>
      </c>
      <c r="W27" s="26">
        <v>11726.58</v>
      </c>
      <c r="X27" s="26">
        <v>11323.2</v>
      </c>
      <c r="Y27" s="20"/>
    </row>
    <row r="28" spans="1:25" s="50" customFormat="1" x14ac:dyDescent="0.2">
      <c r="A28" s="47"/>
      <c r="B28" s="48" t="s">
        <v>7</v>
      </c>
      <c r="C28" s="26">
        <v>0</v>
      </c>
      <c r="D28" s="26">
        <v>0</v>
      </c>
      <c r="E28" s="26">
        <v>36</v>
      </c>
      <c r="F28" s="26">
        <v>0</v>
      </c>
      <c r="G28" s="26">
        <v>54</v>
      </c>
      <c r="H28" s="26">
        <v>270</v>
      </c>
      <c r="I28" s="26">
        <v>162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147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49"/>
    </row>
    <row r="29" spans="1:25" x14ac:dyDescent="0.2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0"/>
    </row>
    <row r="30" spans="1:25" x14ac:dyDescent="0.2">
      <c r="A30" s="16" t="s">
        <v>13</v>
      </c>
      <c r="B30" s="6" t="s">
        <v>1</v>
      </c>
      <c r="C30" s="23">
        <v>4</v>
      </c>
      <c r="D30" s="23">
        <v>4</v>
      </c>
      <c r="E30" s="23">
        <v>4</v>
      </c>
      <c r="F30" s="23">
        <v>4</v>
      </c>
      <c r="G30" s="23">
        <v>4</v>
      </c>
      <c r="H30" s="23">
        <v>4</v>
      </c>
      <c r="I30" s="23">
        <v>4</v>
      </c>
      <c r="J30" s="23">
        <v>4</v>
      </c>
      <c r="K30" s="23">
        <v>4</v>
      </c>
      <c r="L30" s="23">
        <v>4</v>
      </c>
      <c r="M30" s="23">
        <v>4</v>
      </c>
      <c r="N30" s="23">
        <v>4</v>
      </c>
      <c r="O30" s="23">
        <v>4</v>
      </c>
      <c r="P30" s="23">
        <v>4</v>
      </c>
      <c r="Q30" s="23">
        <v>4</v>
      </c>
      <c r="R30" s="23">
        <v>4</v>
      </c>
      <c r="S30" s="23">
        <v>4</v>
      </c>
      <c r="T30" s="23">
        <v>4</v>
      </c>
      <c r="U30" s="23">
        <v>4</v>
      </c>
      <c r="V30" s="23">
        <v>4</v>
      </c>
      <c r="W30" s="23">
        <v>4</v>
      </c>
      <c r="X30" s="23">
        <v>4</v>
      </c>
      <c r="Y30" s="23"/>
    </row>
    <row r="31" spans="1:25" x14ac:dyDescent="0.2">
      <c r="A31" s="8" t="s">
        <v>14</v>
      </c>
      <c r="B31" s="17" t="s">
        <v>3</v>
      </c>
      <c r="C31" s="26">
        <v>1188250</v>
      </c>
      <c r="D31" s="26">
        <v>1188250</v>
      </c>
      <c r="E31" s="26">
        <v>2772000</v>
      </c>
      <c r="F31" s="26">
        <v>194250</v>
      </c>
      <c r="G31" s="26">
        <v>1239000</v>
      </c>
      <c r="H31" s="26">
        <v>1176000</v>
      </c>
      <c r="I31" s="26">
        <v>1207500</v>
      </c>
      <c r="J31" s="26">
        <v>1226240.9839999995</v>
      </c>
      <c r="K31" s="26">
        <v>1116937.0530000003</v>
      </c>
      <c r="L31" s="26">
        <v>1175128.8269999996</v>
      </c>
      <c r="M31" s="26">
        <v>1218743.5940000003</v>
      </c>
      <c r="N31" s="26">
        <v>1121469.7519999999</v>
      </c>
      <c r="O31" s="26">
        <v>2265336.4880000004</v>
      </c>
      <c r="P31" s="26">
        <v>2134229.2079999992</v>
      </c>
      <c r="Q31" s="26">
        <v>2511772.8540000007</v>
      </c>
      <c r="R31" s="26">
        <v>2177241.4</v>
      </c>
      <c r="S31" s="26">
        <v>2216390.9140000003</v>
      </c>
      <c r="T31" s="26">
        <v>2294926.864000001</v>
      </c>
      <c r="U31" s="26">
        <v>1747007.6019999993</v>
      </c>
      <c r="V31" s="26">
        <v>2299982.4619999998</v>
      </c>
      <c r="W31" s="26">
        <v>2140732.156</v>
      </c>
      <c r="X31" s="26">
        <v>2333019.4030000004</v>
      </c>
      <c r="Y31" s="20"/>
    </row>
    <row r="32" spans="1:25" x14ac:dyDescent="0.2">
      <c r="A32" s="8" t="s">
        <v>12</v>
      </c>
      <c r="B32" s="17" t="s">
        <v>4</v>
      </c>
      <c r="C32" s="26">
        <v>967750</v>
      </c>
      <c r="D32" s="26">
        <v>967750</v>
      </c>
      <c r="E32" s="26">
        <v>2266250</v>
      </c>
      <c r="F32" s="26">
        <v>117250</v>
      </c>
      <c r="G32" s="26">
        <v>980000</v>
      </c>
      <c r="H32" s="26">
        <v>880250</v>
      </c>
      <c r="I32" s="26">
        <v>930125</v>
      </c>
      <c r="J32" s="26">
        <v>998554.49699999986</v>
      </c>
      <c r="K32" s="26">
        <v>961125.91800000006</v>
      </c>
      <c r="L32" s="26">
        <v>1133822.4289999995</v>
      </c>
      <c r="M32" s="26">
        <v>1146451.6959999998</v>
      </c>
      <c r="N32" s="26">
        <v>1026223.812</v>
      </c>
      <c r="O32" s="26">
        <v>2237952.2960000001</v>
      </c>
      <c r="P32" s="26">
        <v>2221458.5150000001</v>
      </c>
      <c r="Q32" s="26">
        <v>2404891.5430000024</v>
      </c>
      <c r="R32" s="26">
        <v>2056289.705000001</v>
      </c>
      <c r="S32" s="26">
        <v>1822281.9670000004</v>
      </c>
      <c r="T32" s="26">
        <v>1885808.8190000004</v>
      </c>
      <c r="U32" s="26">
        <v>1753954.1379999998</v>
      </c>
      <c r="V32" s="26">
        <v>1910538.3230000013</v>
      </c>
      <c r="W32" s="26">
        <v>1835474.0680000004</v>
      </c>
      <c r="X32" s="26">
        <v>2093545.9360000009</v>
      </c>
      <c r="Y32" s="20"/>
    </row>
    <row r="33" spans="1:28" x14ac:dyDescent="0.2">
      <c r="B33" s="17" t="s">
        <v>5</v>
      </c>
      <c r="C33" s="27">
        <v>2156000</v>
      </c>
      <c r="D33" s="27">
        <v>2156000</v>
      </c>
      <c r="E33" s="27">
        <v>5038250</v>
      </c>
      <c r="F33" s="27">
        <v>311500</v>
      </c>
      <c r="G33" s="27">
        <v>2219000</v>
      </c>
      <c r="H33" s="27">
        <v>2056250</v>
      </c>
      <c r="I33" s="27">
        <v>2137625</v>
      </c>
      <c r="J33" s="27">
        <v>2224795.4809999992</v>
      </c>
      <c r="K33" s="27">
        <v>2078062.9710000004</v>
      </c>
      <c r="L33" s="27">
        <v>2308951.2559999991</v>
      </c>
      <c r="M33" s="27">
        <v>2365195.29</v>
      </c>
      <c r="N33" s="27">
        <v>2147693.5639999998</v>
      </c>
      <c r="O33" s="27">
        <v>4503288.784</v>
      </c>
      <c r="P33" s="27">
        <v>4355687.7229999993</v>
      </c>
      <c r="Q33" s="27">
        <v>4916664.3970000036</v>
      </c>
      <c r="R33" s="27">
        <v>4233531.1050000004</v>
      </c>
      <c r="S33" s="27">
        <v>4038672.881000001</v>
      </c>
      <c r="T33" s="27">
        <v>4180735.6830000011</v>
      </c>
      <c r="U33" s="27">
        <v>3500961.7399999993</v>
      </c>
      <c r="V33" s="27">
        <f t="shared" ref="V33:W33" si="6">V31+V32</f>
        <v>4210520.7850000011</v>
      </c>
      <c r="W33" s="27">
        <f t="shared" si="6"/>
        <v>3976206.2240000004</v>
      </c>
      <c r="X33" s="27">
        <f t="shared" ref="X33" si="7">X31+X32</f>
        <v>4426565.3390000015</v>
      </c>
      <c r="Y33" s="22"/>
    </row>
    <row r="34" spans="1:28" x14ac:dyDescent="0.2">
      <c r="B34" s="1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0"/>
    </row>
    <row r="35" spans="1:28" x14ac:dyDescent="0.2">
      <c r="B35" s="17" t="s">
        <v>6</v>
      </c>
      <c r="C35" s="26">
        <v>56</v>
      </c>
      <c r="D35" s="26">
        <v>56</v>
      </c>
      <c r="E35" s="26">
        <v>0</v>
      </c>
      <c r="F35" s="26">
        <v>0</v>
      </c>
      <c r="G35" s="26">
        <v>0</v>
      </c>
      <c r="H35" s="26">
        <v>105</v>
      </c>
      <c r="I35" s="26">
        <v>53</v>
      </c>
      <c r="J35" s="26">
        <v>52.5</v>
      </c>
      <c r="K35" s="26">
        <v>56</v>
      </c>
      <c r="L35" s="26">
        <v>6312.9940000000006</v>
      </c>
      <c r="M35" s="26">
        <v>6575.7559999999994</v>
      </c>
      <c r="N35" s="26">
        <v>6312.9940000000006</v>
      </c>
      <c r="O35" s="26">
        <v>6575.7559999999994</v>
      </c>
      <c r="P35" s="26">
        <v>6312.9940000000006</v>
      </c>
      <c r="Q35" s="26">
        <v>6575.7559999999994</v>
      </c>
      <c r="R35" s="26">
        <v>6312.9940000000006</v>
      </c>
      <c r="S35" s="26">
        <v>6575.7559999999994</v>
      </c>
      <c r="T35" s="26">
        <v>6312.9940000000006</v>
      </c>
      <c r="U35" s="26">
        <v>6575.7559999999994</v>
      </c>
      <c r="V35" s="26">
        <v>6569.719000000001</v>
      </c>
      <c r="W35" s="26">
        <v>6582.0559999999996</v>
      </c>
      <c r="X35" s="26">
        <v>6942.3370000000004</v>
      </c>
      <c r="Y35" s="20"/>
    </row>
    <row r="36" spans="1:28" x14ac:dyDescent="0.2">
      <c r="B36" s="17" t="s">
        <v>7</v>
      </c>
      <c r="C36" s="26">
        <v>6349</v>
      </c>
      <c r="D36" s="26">
        <v>6349</v>
      </c>
      <c r="E36" s="26">
        <v>13739</v>
      </c>
      <c r="F36" s="26">
        <v>1307</v>
      </c>
      <c r="G36" s="26">
        <v>7350</v>
      </c>
      <c r="H36" s="26">
        <v>6435</v>
      </c>
      <c r="I36" s="26">
        <v>6892</v>
      </c>
      <c r="J36" s="26">
        <v>6275.0630000000001</v>
      </c>
      <c r="K36" s="26">
        <v>6659.1</v>
      </c>
      <c r="L36" s="26">
        <v>6275.0630000000001</v>
      </c>
      <c r="M36" s="26">
        <v>6659.1</v>
      </c>
      <c r="N36" s="26">
        <v>6275.0630000000001</v>
      </c>
      <c r="O36" s="26">
        <v>6659.1</v>
      </c>
      <c r="P36" s="26">
        <v>6275.0630000000001</v>
      </c>
      <c r="Q36" s="26">
        <v>6659.1</v>
      </c>
      <c r="R36" s="26">
        <v>6275.0630000000001</v>
      </c>
      <c r="S36" s="26">
        <v>6659.1</v>
      </c>
      <c r="T36" s="26">
        <v>6275.0630000000001</v>
      </c>
      <c r="U36" s="26">
        <v>6659.1</v>
      </c>
      <c r="V36" s="26">
        <v>6525.4880000000003</v>
      </c>
      <c r="W36" s="26">
        <v>6763.5750000000007</v>
      </c>
      <c r="X36" s="26">
        <v>6849.8060000000005</v>
      </c>
      <c r="Y36" s="20"/>
    </row>
    <row r="37" spans="1:28" x14ac:dyDescent="0.2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8" x14ac:dyDescent="0.2">
      <c r="A38" s="16" t="s">
        <v>15</v>
      </c>
      <c r="B38" s="6" t="s">
        <v>1</v>
      </c>
      <c r="C38" s="21">
        <v>15</v>
      </c>
      <c r="D38" s="21">
        <v>15</v>
      </c>
      <c r="E38" s="21">
        <v>15</v>
      </c>
      <c r="F38" s="21">
        <v>15</v>
      </c>
      <c r="G38" s="21">
        <v>15</v>
      </c>
      <c r="H38" s="21">
        <v>15</v>
      </c>
      <c r="I38" s="21">
        <v>15</v>
      </c>
      <c r="J38" s="21">
        <f t="shared" ref="J38:K38" si="8">J30+J22+J14+J6</f>
        <v>15</v>
      </c>
      <c r="K38" s="21">
        <f t="shared" si="8"/>
        <v>15</v>
      </c>
      <c r="L38" s="21">
        <f t="shared" ref="L38:W38" si="9">L30+L22+L14+L6</f>
        <v>14</v>
      </c>
      <c r="M38" s="21">
        <f t="shared" si="9"/>
        <v>14</v>
      </c>
      <c r="N38" s="21">
        <f t="shared" si="9"/>
        <v>14</v>
      </c>
      <c r="O38" s="21">
        <f t="shared" si="9"/>
        <v>14</v>
      </c>
      <c r="P38" s="21">
        <f t="shared" si="9"/>
        <v>14</v>
      </c>
      <c r="Q38" s="21">
        <f t="shared" si="9"/>
        <v>14</v>
      </c>
      <c r="R38" s="21">
        <f t="shared" si="9"/>
        <v>14</v>
      </c>
      <c r="S38" s="21">
        <f t="shared" si="9"/>
        <v>14</v>
      </c>
      <c r="T38" s="21">
        <f t="shared" si="9"/>
        <v>14</v>
      </c>
      <c r="U38" s="21">
        <f t="shared" si="9"/>
        <v>14</v>
      </c>
      <c r="V38" s="21">
        <f t="shared" si="9"/>
        <v>16</v>
      </c>
      <c r="W38" s="21">
        <f t="shared" si="9"/>
        <v>16</v>
      </c>
      <c r="X38" s="21">
        <f t="shared" ref="X38" si="10">X30+X22+X14+X6</f>
        <v>16</v>
      </c>
      <c r="Y38" s="21"/>
    </row>
    <row r="39" spans="1:28" x14ac:dyDescent="0.2">
      <c r="B39" s="17" t="s">
        <v>3</v>
      </c>
      <c r="C39" s="21">
        <v>5340742</v>
      </c>
      <c r="D39" s="21">
        <v>5291944</v>
      </c>
      <c r="E39" s="21">
        <v>9699540</v>
      </c>
      <c r="F39" s="21">
        <v>2131326</v>
      </c>
      <c r="G39" s="21">
        <v>5039696</v>
      </c>
      <c r="H39" s="21">
        <v>5176356</v>
      </c>
      <c r="I39" s="21">
        <v>5108026</v>
      </c>
      <c r="J39" s="21">
        <f t="shared" ref="J39:K39" si="11">J7+J15+J23+J31</f>
        <v>4693855.5929999994</v>
      </c>
      <c r="K39" s="21">
        <f t="shared" si="11"/>
        <v>4358409.8669999996</v>
      </c>
      <c r="L39" s="21">
        <f t="shared" ref="L39:W39" si="12">L7+L15+L23+L31</f>
        <v>4499763.8589999992</v>
      </c>
      <c r="M39" s="21">
        <f t="shared" si="12"/>
        <v>4398678.3610000005</v>
      </c>
      <c r="N39" s="21">
        <f t="shared" si="12"/>
        <v>4436547.034</v>
      </c>
      <c r="O39" s="21">
        <f t="shared" si="12"/>
        <v>9405801.7789999973</v>
      </c>
      <c r="P39" s="21">
        <f t="shared" si="12"/>
        <v>8568968.0799999963</v>
      </c>
      <c r="Q39" s="21">
        <f t="shared" si="12"/>
        <v>9725329.6420000009</v>
      </c>
      <c r="R39" s="21">
        <f t="shared" si="12"/>
        <v>8639090.1479999982</v>
      </c>
      <c r="S39" s="21">
        <f t="shared" si="12"/>
        <v>8995529.8269999996</v>
      </c>
      <c r="T39" s="21">
        <f t="shared" si="12"/>
        <v>9356068.8090000004</v>
      </c>
      <c r="U39" s="21">
        <f t="shared" si="12"/>
        <v>8376474.2419999978</v>
      </c>
      <c r="V39" s="21">
        <f t="shared" si="12"/>
        <v>8257565.3650000002</v>
      </c>
      <c r="W39" s="21">
        <f t="shared" si="12"/>
        <v>8034670.7319999989</v>
      </c>
      <c r="X39" s="21">
        <f t="shared" ref="X39" si="13">X7+X15+X23+X31</f>
        <v>8441357.3060000017</v>
      </c>
      <c r="Y39" s="21"/>
    </row>
    <row r="40" spans="1:28" x14ac:dyDescent="0.2">
      <c r="B40" s="17" t="s">
        <v>4</v>
      </c>
      <c r="C40" s="21">
        <v>6339403</v>
      </c>
      <c r="D40" s="21">
        <v>6324883</v>
      </c>
      <c r="E40" s="21">
        <v>11330606</v>
      </c>
      <c r="F40" s="21">
        <v>2329078</v>
      </c>
      <c r="G40" s="21">
        <v>6146798</v>
      </c>
      <c r="H40" s="21">
        <v>6542486</v>
      </c>
      <c r="I40" s="21">
        <v>6344642</v>
      </c>
      <c r="J40" s="21">
        <f t="shared" ref="J40:K40" si="14">J8+J16+J24+J32</f>
        <v>6607023.3269999996</v>
      </c>
      <c r="K40" s="21">
        <f t="shared" si="14"/>
        <v>6275553.4859999996</v>
      </c>
      <c r="L40" s="21">
        <f t="shared" ref="L40:W40" si="15">L8+L16+L24+L32</f>
        <v>7470833.0130000003</v>
      </c>
      <c r="M40" s="21">
        <f t="shared" si="15"/>
        <v>6529840.3509999998</v>
      </c>
      <c r="N40" s="21">
        <f t="shared" si="15"/>
        <v>6700256.7069999995</v>
      </c>
      <c r="O40" s="21">
        <f t="shared" si="15"/>
        <v>14366580.824000001</v>
      </c>
      <c r="P40" s="21">
        <f t="shared" si="15"/>
        <v>12969383.865000002</v>
      </c>
      <c r="Q40" s="21">
        <f t="shared" si="15"/>
        <v>13981950.672000002</v>
      </c>
      <c r="R40" s="21">
        <f t="shared" si="15"/>
        <v>13936307.050000001</v>
      </c>
      <c r="S40" s="21">
        <f t="shared" si="15"/>
        <v>13099912.879999999</v>
      </c>
      <c r="T40" s="21">
        <f t="shared" si="15"/>
        <v>13266041.709999999</v>
      </c>
      <c r="U40" s="21">
        <f t="shared" si="15"/>
        <v>14445037.655999999</v>
      </c>
      <c r="V40" s="21">
        <f t="shared" si="15"/>
        <v>11734628.122</v>
      </c>
      <c r="W40" s="21">
        <f t="shared" si="15"/>
        <v>12184558.077999998</v>
      </c>
      <c r="X40" s="21">
        <f t="shared" ref="X40" si="16">X8+X16+X24+X32</f>
        <v>13510013.195</v>
      </c>
      <c r="Y40" s="21"/>
    </row>
    <row r="41" spans="1:28" x14ac:dyDescent="0.2">
      <c r="B41" s="17" t="s">
        <v>5</v>
      </c>
      <c r="C41" s="21">
        <v>11680145</v>
      </c>
      <c r="D41" s="21">
        <v>11616827</v>
      </c>
      <c r="E41" s="21">
        <v>21030146</v>
      </c>
      <c r="F41" s="21">
        <v>4460404</v>
      </c>
      <c r="G41" s="21">
        <v>11186494</v>
      </c>
      <c r="H41" s="21">
        <v>11718842</v>
      </c>
      <c r="I41" s="21">
        <v>11452668</v>
      </c>
      <c r="J41" s="21">
        <f t="shared" ref="J41:K41" si="17">J39+J40</f>
        <v>11300878.919999998</v>
      </c>
      <c r="K41" s="21">
        <f t="shared" si="17"/>
        <v>10633963.353</v>
      </c>
      <c r="L41" s="21">
        <f t="shared" ref="L41:W41" si="18">L39+L40</f>
        <v>11970596.872</v>
      </c>
      <c r="M41" s="21">
        <f t="shared" si="18"/>
        <v>10928518.712000001</v>
      </c>
      <c r="N41" s="21">
        <f t="shared" si="18"/>
        <v>11136803.741</v>
      </c>
      <c r="O41" s="21">
        <f t="shared" si="18"/>
        <v>23772382.603</v>
      </c>
      <c r="P41" s="21">
        <f t="shared" si="18"/>
        <v>21538351.945</v>
      </c>
      <c r="Q41" s="21">
        <f t="shared" si="18"/>
        <v>23707280.314000003</v>
      </c>
      <c r="R41" s="21">
        <f t="shared" si="18"/>
        <v>22575397.197999999</v>
      </c>
      <c r="S41" s="21">
        <f t="shared" si="18"/>
        <v>22095442.706999999</v>
      </c>
      <c r="T41" s="21">
        <f t="shared" si="18"/>
        <v>22622110.519000001</v>
      </c>
      <c r="U41" s="21">
        <f t="shared" si="18"/>
        <v>22821511.897999998</v>
      </c>
      <c r="V41" s="21">
        <f t="shared" si="18"/>
        <v>19992193.487</v>
      </c>
      <c r="W41" s="21">
        <f t="shared" si="18"/>
        <v>20219228.809999995</v>
      </c>
      <c r="X41" s="21">
        <f t="shared" ref="X41" si="19">X39+X40</f>
        <v>21951370.501000002</v>
      </c>
      <c r="Y41" s="21"/>
      <c r="AB41" s="24"/>
    </row>
    <row r="42" spans="1:28" x14ac:dyDescent="0.2">
      <c r="B42" s="17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8" x14ac:dyDescent="0.2">
      <c r="B43" s="17" t="s">
        <v>6</v>
      </c>
      <c r="C43" s="21">
        <v>14392</v>
      </c>
      <c r="D43" s="21">
        <v>14392</v>
      </c>
      <c r="E43" s="21">
        <v>25498</v>
      </c>
      <c r="F43" s="21">
        <v>5240</v>
      </c>
      <c r="G43" s="21">
        <v>14303</v>
      </c>
      <c r="H43" s="21">
        <v>14369</v>
      </c>
      <c r="I43" s="21">
        <v>14336</v>
      </c>
      <c r="J43" s="21">
        <f t="shared" ref="J43:K43" si="20">J11+J19+J27+J35</f>
        <v>13647.124999999998</v>
      </c>
      <c r="K43" s="21">
        <f t="shared" si="20"/>
        <v>13369.642</v>
      </c>
      <c r="L43" s="21">
        <f t="shared" ref="L43:W43" si="21">L11+L19+L27+L35</f>
        <v>23386.729999999996</v>
      </c>
      <c r="M43" s="21">
        <f t="shared" si="21"/>
        <v>23070.811000000002</v>
      </c>
      <c r="N43" s="21">
        <f t="shared" si="21"/>
        <v>23386.729999999996</v>
      </c>
      <c r="O43" s="21">
        <f t="shared" si="21"/>
        <v>23070.811000000002</v>
      </c>
      <c r="P43" s="21">
        <f t="shared" si="21"/>
        <v>23386.729999999996</v>
      </c>
      <c r="Q43" s="21">
        <f t="shared" si="21"/>
        <v>23070.811000000002</v>
      </c>
      <c r="R43" s="21">
        <f t="shared" si="21"/>
        <v>23386.729999999996</v>
      </c>
      <c r="S43" s="21">
        <f t="shared" si="21"/>
        <v>23070.811000000002</v>
      </c>
      <c r="T43" s="21">
        <f t="shared" si="21"/>
        <v>23386.729999999996</v>
      </c>
      <c r="U43" s="21">
        <f t="shared" si="21"/>
        <v>23070.811000000002</v>
      </c>
      <c r="V43" s="21">
        <f t="shared" si="21"/>
        <v>23227.407000000003</v>
      </c>
      <c r="W43" s="21">
        <f t="shared" si="21"/>
        <v>23412.592000000001</v>
      </c>
      <c r="X43" s="21">
        <f t="shared" ref="X43" si="22">X11+X19+X27+X35</f>
        <v>23702.84</v>
      </c>
      <c r="Y43" s="21"/>
    </row>
    <row r="44" spans="1:28" x14ac:dyDescent="0.2">
      <c r="B44" s="17" t="s">
        <v>7</v>
      </c>
      <c r="C44" s="21">
        <v>12107</v>
      </c>
      <c r="D44" s="21">
        <v>12137</v>
      </c>
      <c r="E44" s="21">
        <v>23972</v>
      </c>
      <c r="F44" s="21">
        <v>7005</v>
      </c>
      <c r="G44" s="21">
        <v>13108</v>
      </c>
      <c r="H44" s="21">
        <v>12186</v>
      </c>
      <c r="I44" s="21">
        <v>12647</v>
      </c>
      <c r="J44" s="21">
        <f t="shared" ref="J44:K44" si="23">J12+J20+J28+J36</f>
        <v>11819.409</v>
      </c>
      <c r="K44" s="21">
        <f t="shared" si="23"/>
        <v>11688.582999999999</v>
      </c>
      <c r="L44" s="21">
        <f t="shared" ref="L44:W44" si="24">L12+L20+L28+L36</f>
        <v>11819.409</v>
      </c>
      <c r="M44" s="21">
        <f t="shared" si="24"/>
        <v>11688.582999999999</v>
      </c>
      <c r="N44" s="21">
        <f t="shared" si="24"/>
        <v>11819.409</v>
      </c>
      <c r="O44" s="21">
        <f t="shared" si="24"/>
        <v>11688.582999999999</v>
      </c>
      <c r="P44" s="21">
        <f t="shared" si="24"/>
        <v>11819.409</v>
      </c>
      <c r="Q44" s="21">
        <f t="shared" si="24"/>
        <v>11688.582999999999</v>
      </c>
      <c r="R44" s="21">
        <f t="shared" si="24"/>
        <v>11819.409</v>
      </c>
      <c r="S44" s="21">
        <f t="shared" si="24"/>
        <v>11835.582999999999</v>
      </c>
      <c r="T44" s="21">
        <f t="shared" si="24"/>
        <v>11819.409</v>
      </c>
      <c r="U44" s="21">
        <f t="shared" si="24"/>
        <v>11688.582999999999</v>
      </c>
      <c r="V44" s="21">
        <f t="shared" si="24"/>
        <v>11457.381000000001</v>
      </c>
      <c r="W44" s="21">
        <f t="shared" si="24"/>
        <v>11648.824000000001</v>
      </c>
      <c r="X44" s="21">
        <f t="shared" ref="X44" si="25">X12+X20+X28+X36</f>
        <v>12101.712000000001</v>
      </c>
      <c r="Y44" s="21"/>
    </row>
    <row r="45" spans="1:28" x14ac:dyDescent="0.2">
      <c r="C45" s="25"/>
      <c r="D45" s="25"/>
      <c r="E45" s="25"/>
      <c r="F45" s="25"/>
      <c r="G45" s="25"/>
      <c r="H45" s="25"/>
      <c r="I45" s="25"/>
      <c r="J45" s="25"/>
      <c r="O45" s="9"/>
    </row>
    <row r="46" spans="1:28" x14ac:dyDescent="0.2">
      <c r="C46" s="32"/>
      <c r="D46" s="15"/>
      <c r="E46" s="15"/>
      <c r="F46" s="15"/>
      <c r="G46" s="15"/>
      <c r="H46" s="15"/>
      <c r="I46" s="15"/>
      <c r="J46" s="15"/>
      <c r="K46" s="15"/>
      <c r="L46" s="18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8" s="17" customFormat="1" x14ac:dyDescent="0.2">
      <c r="A47" s="3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25"/>
      <c r="W47" s="25"/>
      <c r="X47" s="25"/>
      <c r="Y47" s="25"/>
      <c r="AB47" s="38"/>
    </row>
    <row r="48" spans="1:28" s="17" customFormat="1" x14ac:dyDescent="0.2">
      <c r="A48" s="35"/>
      <c r="B48" s="6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26"/>
      <c r="W48" s="57"/>
      <c r="X48" s="57"/>
      <c r="Y48" s="57"/>
      <c r="AB48" s="39"/>
    </row>
    <row r="49" spans="1:28" s="17" customFormat="1" x14ac:dyDescent="0.2">
      <c r="A49" s="35"/>
      <c r="B49" s="6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26"/>
      <c r="W49" s="57"/>
      <c r="X49" s="57"/>
      <c r="Y49" s="57"/>
      <c r="AB49" s="40"/>
    </row>
    <row r="50" spans="1:28" s="17" customFormat="1" x14ac:dyDescent="0.2">
      <c r="A50" s="33"/>
      <c r="B50" s="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25"/>
      <c r="W50" s="25"/>
      <c r="X50" s="25"/>
      <c r="Y50" s="25"/>
    </row>
    <row r="51" spans="1:28" s="17" customFormat="1" x14ac:dyDescent="0.2">
      <c r="A51" s="35"/>
      <c r="B51" s="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26"/>
      <c r="W51" s="57"/>
      <c r="X51" s="57"/>
      <c r="Y51" s="57"/>
    </row>
    <row r="52" spans="1:28" s="17" customFormat="1" x14ac:dyDescent="0.2">
      <c r="A52" s="35"/>
      <c r="B52" s="6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26"/>
      <c r="W52" s="26"/>
      <c r="X52" s="26"/>
      <c r="Y52" s="26"/>
    </row>
    <row r="53" spans="1:28" s="17" customFormat="1" x14ac:dyDescent="0.2">
      <c r="A53" s="35"/>
      <c r="B53" s="6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26"/>
      <c r="W53" s="26"/>
      <c r="X53" s="26"/>
      <c r="Y53" s="26"/>
    </row>
    <row r="54" spans="1:28" s="17" customFormat="1" x14ac:dyDescent="0.2">
      <c r="A54" s="35"/>
      <c r="B54" s="6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26"/>
      <c r="W54" s="57"/>
      <c r="X54" s="57"/>
      <c r="Y54" s="57"/>
    </row>
    <row r="55" spans="1:28" s="17" customFormat="1" x14ac:dyDescent="0.2">
      <c r="A55" s="35"/>
      <c r="B55" s="6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25"/>
      <c r="W55" s="25"/>
      <c r="X55" s="25"/>
      <c r="Y55" s="25"/>
    </row>
    <row r="56" spans="1:28" s="17" customFormat="1" x14ac:dyDescent="0.2">
      <c r="A56" s="35"/>
      <c r="B56" s="6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26"/>
      <c r="W56" s="57"/>
      <c r="X56" s="57"/>
      <c r="Y56" s="57"/>
    </row>
    <row r="57" spans="1:28" s="17" customFormat="1" x14ac:dyDescent="0.2">
      <c r="A57" s="35"/>
      <c r="B57" s="6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26"/>
      <c r="W57" s="57"/>
      <c r="X57" s="57"/>
      <c r="Y57" s="57"/>
    </row>
    <row r="58" spans="1:28" s="17" customFormat="1" x14ac:dyDescent="0.2">
      <c r="A58" s="33"/>
      <c r="B58" s="6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25"/>
      <c r="W58" s="57"/>
      <c r="X58" s="57"/>
      <c r="Y58" s="57"/>
    </row>
    <row r="59" spans="1:28" s="17" customFormat="1" x14ac:dyDescent="0.2">
      <c r="A59" s="35"/>
      <c r="B59" s="6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26"/>
      <c r="W59" s="57"/>
      <c r="X59" s="57"/>
      <c r="Y59" s="57"/>
    </row>
    <row r="60" spans="1:28" s="17" customFormat="1" x14ac:dyDescent="0.2">
      <c r="A60" s="35"/>
      <c r="B60" s="6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26"/>
      <c r="W60" s="57"/>
      <c r="X60" s="57"/>
      <c r="Y60" s="57"/>
    </row>
    <row r="61" spans="1:28" s="17" customFormat="1" x14ac:dyDescent="0.2">
      <c r="A61" s="35"/>
      <c r="B61" s="6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26"/>
      <c r="W61" s="57"/>
      <c r="X61" s="57"/>
      <c r="Y61" s="57"/>
    </row>
    <row r="62" spans="1:28" s="17" customFormat="1" x14ac:dyDescent="0.2">
      <c r="A62" s="35"/>
      <c r="B62" s="6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26"/>
      <c r="W62" s="57"/>
      <c r="X62" s="57"/>
      <c r="Y62" s="57"/>
    </row>
    <row r="63" spans="1:28" s="17" customFormat="1" x14ac:dyDescent="0.2">
      <c r="A63" s="35"/>
      <c r="B63" s="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27"/>
      <c r="W63" s="27"/>
      <c r="X63" s="27"/>
      <c r="Y63" s="27"/>
    </row>
    <row r="64" spans="1:28" s="17" customFormat="1" x14ac:dyDescent="0.2">
      <c r="A64" s="35"/>
      <c r="B64" s="6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27"/>
      <c r="W64" s="27"/>
      <c r="X64" s="27"/>
      <c r="Y64" s="27"/>
    </row>
    <row r="65" spans="1:25" s="17" customFormat="1" x14ac:dyDescent="0.2">
      <c r="A65" s="35"/>
      <c r="B65" s="6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27"/>
      <c r="W65" s="27"/>
      <c r="X65" s="27"/>
      <c r="Y65" s="27"/>
    </row>
    <row r="66" spans="1:25" s="17" customFormat="1" x14ac:dyDescent="0.2">
      <c r="A66" s="33"/>
      <c r="B66" s="6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25"/>
      <c r="W66" s="25"/>
      <c r="X66" s="25"/>
      <c r="Y66" s="25"/>
    </row>
    <row r="67" spans="1:25" s="17" customFormat="1" x14ac:dyDescent="0.2">
      <c r="A67" s="35"/>
      <c r="B67" s="6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27"/>
      <c r="W67" s="57"/>
      <c r="X67" s="57"/>
      <c r="Y67" s="57"/>
    </row>
    <row r="68" spans="1:25" s="17" customFormat="1" x14ac:dyDescent="0.2">
      <c r="A68" s="35"/>
      <c r="B68" s="6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27"/>
      <c r="W68" s="27"/>
      <c r="X68" s="27"/>
      <c r="Y68" s="27"/>
    </row>
    <row r="69" spans="1:25" s="17" customFormat="1" x14ac:dyDescent="0.2">
      <c r="A69" s="35"/>
      <c r="B69" s="6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27"/>
      <c r="W69" s="27"/>
      <c r="X69" s="27"/>
      <c r="Y69" s="27"/>
    </row>
    <row r="70" spans="1:25" s="17" customFormat="1" x14ac:dyDescent="0.2">
      <c r="A70" s="35"/>
      <c r="B70" s="6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27"/>
      <c r="W70" s="27"/>
      <c r="X70" s="27"/>
      <c r="Y70" s="27"/>
    </row>
    <row r="71" spans="1:25" s="17" customFormat="1" x14ac:dyDescent="0.2">
      <c r="A71" s="35"/>
      <c r="B71" s="6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5"/>
      <c r="W71" s="25"/>
      <c r="X71" s="25"/>
      <c r="Y71" s="25"/>
    </row>
    <row r="72" spans="1:25" s="17" customFormat="1" x14ac:dyDescent="0.2">
      <c r="A72" s="35"/>
      <c r="B72" s="6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27"/>
      <c r="W72" s="27"/>
      <c r="X72" s="27"/>
      <c r="Y72" s="27"/>
    </row>
    <row r="73" spans="1:25" s="17" customFormat="1" x14ac:dyDescent="0.2">
      <c r="A73" s="35"/>
      <c r="B73" s="6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27"/>
      <c r="W73" s="27"/>
      <c r="X73" s="27"/>
      <c r="Y73" s="27"/>
    </row>
    <row r="74" spans="1:25" s="17" customFormat="1" x14ac:dyDescent="0.2">
      <c r="A74" s="33"/>
      <c r="B74" s="6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27"/>
      <c r="W74" s="27"/>
      <c r="X74" s="27"/>
      <c r="Y74" s="27"/>
    </row>
    <row r="75" spans="1:25" s="17" customFormat="1" x14ac:dyDescent="0.2">
      <c r="A75" s="35"/>
      <c r="B75" s="6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25"/>
      <c r="W75" s="25"/>
      <c r="X75" s="25"/>
      <c r="Y75" s="25"/>
    </row>
    <row r="76" spans="1:25" s="17" customFormat="1" x14ac:dyDescent="0.2">
      <c r="A76" s="35"/>
      <c r="B76" s="6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27"/>
      <c r="W76" s="27"/>
      <c r="X76" s="27"/>
      <c r="Y76" s="27"/>
    </row>
    <row r="77" spans="1:25" s="17" customFormat="1" x14ac:dyDescent="0.2">
      <c r="A77" s="35"/>
      <c r="B77" s="6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27"/>
      <c r="W77" s="27"/>
      <c r="X77" s="27"/>
      <c r="Y77" s="27"/>
    </row>
    <row r="78" spans="1:25" s="17" customFormat="1" x14ac:dyDescent="0.2">
      <c r="A78" s="35"/>
      <c r="B78" s="6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27"/>
      <c r="W78" s="27"/>
      <c r="X78" s="27"/>
      <c r="Y78" s="27"/>
    </row>
    <row r="79" spans="1:25" s="17" customFormat="1" x14ac:dyDescent="0.2">
      <c r="A79" s="35"/>
      <c r="B79" s="6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5"/>
      <c r="W79" s="25"/>
      <c r="X79" s="25"/>
      <c r="Y79" s="25"/>
    </row>
    <row r="80" spans="1:25" s="17" customFormat="1" x14ac:dyDescent="0.2">
      <c r="A80" s="35"/>
      <c r="B80" s="6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7"/>
      <c r="W80" s="27"/>
      <c r="X80" s="27"/>
      <c r="Y80" s="27"/>
    </row>
    <row r="81" spans="1:43" s="17" customFormat="1" x14ac:dyDescent="0.2">
      <c r="A81" s="35"/>
      <c r="B81" s="6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7"/>
      <c r="W81" s="27"/>
      <c r="X81" s="27"/>
      <c r="Y81" s="27"/>
    </row>
    <row r="82" spans="1:43" s="17" customFormat="1" x14ac:dyDescent="0.2">
      <c r="A82" s="33"/>
      <c r="B82" s="6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7"/>
      <c r="W82" s="27"/>
      <c r="X82" s="27"/>
      <c r="Y82" s="27"/>
    </row>
    <row r="83" spans="1:43" s="17" customFormat="1" x14ac:dyDescent="0.2">
      <c r="A83" s="35"/>
      <c r="B83" s="6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25"/>
      <c r="W83" s="25"/>
      <c r="X83" s="25"/>
      <c r="Y83" s="25"/>
    </row>
    <row r="84" spans="1:43" s="17" customFormat="1" x14ac:dyDescent="0.2">
      <c r="A84" s="35"/>
      <c r="B84" s="6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7"/>
      <c r="W84" s="27"/>
      <c r="X84" s="27"/>
      <c r="Y84" s="27"/>
    </row>
    <row r="85" spans="1:43" s="17" customFormat="1" x14ac:dyDescent="0.2">
      <c r="A85" s="35"/>
      <c r="B85" s="6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7"/>
      <c r="W85" s="27"/>
      <c r="X85" s="27"/>
      <c r="Y85" s="27"/>
    </row>
    <row r="86" spans="1:43" s="17" customFormat="1" x14ac:dyDescent="0.2">
      <c r="A86" s="35"/>
      <c r="B86" s="6"/>
      <c r="C86" s="58"/>
      <c r="D86" s="58"/>
      <c r="E86" s="58"/>
      <c r="F86" s="58"/>
      <c r="G86" s="58"/>
      <c r="H86" s="58"/>
      <c r="I86" s="58"/>
      <c r="J86" s="58"/>
      <c r="K86" s="3"/>
      <c r="L86" s="3"/>
      <c r="M86" s="3"/>
      <c r="N86" s="3"/>
      <c r="O86" s="61"/>
      <c r="P86" s="62"/>
      <c r="Q86" s="62"/>
      <c r="R86" s="62"/>
      <c r="S86" s="62"/>
      <c r="T86" s="62"/>
      <c r="U86" s="62"/>
      <c r="V86" s="26"/>
      <c r="W86" s="26"/>
      <c r="X86" s="34"/>
    </row>
    <row r="87" spans="1:43" s="17" customFormat="1" x14ac:dyDescent="0.2">
      <c r="A87" s="35"/>
      <c r="B87" s="6"/>
      <c r="C87" s="51"/>
      <c r="D87" s="51"/>
      <c r="E87" s="51"/>
      <c r="F87" s="51"/>
      <c r="G87" s="51"/>
      <c r="H87" s="51"/>
      <c r="I87" s="51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34"/>
    </row>
    <row r="88" spans="1:43" s="17" customFormat="1" x14ac:dyDescent="0.2">
      <c r="A88" s="35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43" s="17" customFormat="1" x14ac:dyDescent="0.2">
      <c r="A89" s="35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</row>
    <row r="90" spans="1:43" s="17" customFormat="1" x14ac:dyDescent="0.2">
      <c r="A90" s="35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43" x14ac:dyDescent="0.2"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43" x14ac:dyDescent="0.2"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43" x14ac:dyDescent="0.2"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43" x14ac:dyDescent="0.2"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43" x14ac:dyDescent="0.2"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43" x14ac:dyDescent="0.2"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5:25" x14ac:dyDescent="0.2"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5:25" x14ac:dyDescent="0.2"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5:25" x14ac:dyDescent="0.2"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5:25" x14ac:dyDescent="0.2"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5:25" x14ac:dyDescent="0.2"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5:25" x14ac:dyDescent="0.2"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5:25" x14ac:dyDescent="0.2"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5:25" x14ac:dyDescent="0.2"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5:25" x14ac:dyDescent="0.2"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5:25" x14ac:dyDescent="0.2"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5:25" x14ac:dyDescent="0.2"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5:25" x14ac:dyDescent="0.2"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5:25" x14ac:dyDescent="0.2"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5:25" x14ac:dyDescent="0.2"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5:25" x14ac:dyDescent="0.2"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5:25" x14ac:dyDescent="0.2"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5:25" x14ac:dyDescent="0.2"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5:25" x14ac:dyDescent="0.2"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5:25" x14ac:dyDescent="0.2"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5:25" x14ac:dyDescent="0.2"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5:25" x14ac:dyDescent="0.2"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5:25" x14ac:dyDescent="0.2"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5:25" x14ac:dyDescent="0.2"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5:25" x14ac:dyDescent="0.2"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5:25" x14ac:dyDescent="0.2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5:25" x14ac:dyDescent="0.2"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5:25" x14ac:dyDescent="0.2"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5:25" x14ac:dyDescent="0.2"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5:25" x14ac:dyDescent="0.2"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5:25" x14ac:dyDescent="0.2"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5:25" x14ac:dyDescent="0.2">
      <c r="O127" s="3"/>
      <c r="P127" s="3"/>
      <c r="Q127" s="3"/>
      <c r="R127" s="3"/>
      <c r="S127" s="3"/>
      <c r="T127" s="3"/>
      <c r="U127" s="3"/>
      <c r="V127" s="3"/>
      <c r="W127" s="3"/>
    </row>
    <row r="128" spans="15:25" x14ac:dyDescent="0.2">
      <c r="O128" s="3"/>
      <c r="P128" s="3"/>
      <c r="Q128" s="3"/>
      <c r="R128" s="3"/>
      <c r="S128" s="3"/>
      <c r="T128" s="3"/>
      <c r="U128" s="3"/>
      <c r="V128" s="3"/>
      <c r="W128" s="3"/>
    </row>
    <row r="129" spans="15:23" x14ac:dyDescent="0.2">
      <c r="O129" s="3"/>
      <c r="P129" s="3"/>
      <c r="Q129" s="3"/>
      <c r="R129" s="3"/>
      <c r="S129" s="3"/>
      <c r="T129" s="3"/>
      <c r="U129" s="3"/>
      <c r="V129" s="3"/>
      <c r="W129" s="3"/>
    </row>
    <row r="130" spans="15:23" x14ac:dyDescent="0.2">
      <c r="O130" s="3"/>
      <c r="P130" s="3"/>
      <c r="Q130" s="3"/>
      <c r="R130" s="3"/>
      <c r="S130" s="3"/>
      <c r="T130" s="3"/>
      <c r="U130" s="3"/>
      <c r="V130" s="3"/>
      <c r="W130" s="3"/>
    </row>
    <row r="131" spans="15:23" x14ac:dyDescent="0.2">
      <c r="O131" s="3"/>
      <c r="P131" s="3"/>
      <c r="Q131" s="3"/>
      <c r="R131" s="3"/>
      <c r="S131" s="3"/>
      <c r="T131" s="3"/>
      <c r="U131" s="3"/>
      <c r="V131" s="3"/>
      <c r="W131" s="3"/>
    </row>
    <row r="132" spans="15:23" x14ac:dyDescent="0.2">
      <c r="O132" s="3"/>
      <c r="P132" s="3"/>
      <c r="Q132" s="3"/>
      <c r="R132" s="3"/>
      <c r="S132" s="3"/>
      <c r="T132" s="3"/>
      <c r="U132" s="3"/>
      <c r="V132" s="3"/>
      <c r="W132" s="3"/>
    </row>
  </sheetData>
  <phoneticPr fontId="3" type="noConversion"/>
  <conditionalFormatting sqref="C128:U132 D127:U127">
    <cfRule type="cellIs" dxfId="1" priority="2" operator="lessThan">
      <formula>0</formula>
    </cfRule>
  </conditionalFormatting>
  <conditionalFormatting sqref="C88:Y126">
    <cfRule type="cellIs" dxfId="0" priority="1" operator="lessThan">
      <formula>0</formula>
    </cfRule>
  </conditionalFormatting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85"/>
  <sheetViews>
    <sheetView topLeftCell="A20" zoomScale="80" zoomScaleNormal="80" workbookViewId="0">
      <selection activeCell="B50" sqref="B50"/>
    </sheetView>
  </sheetViews>
  <sheetFormatPr defaultRowHeight="12.75" x14ac:dyDescent="0.2"/>
  <cols>
    <col min="1" max="1" width="17.42578125" style="8" customWidth="1"/>
    <col min="2" max="2" width="12.7109375" style="6" customWidth="1"/>
    <col min="3" max="14" width="10.85546875" style="3" customWidth="1"/>
    <col min="15" max="21" width="10.85546875" style="6" customWidth="1"/>
    <col min="22" max="24" width="9.5703125" style="6" bestFit="1" customWidth="1"/>
    <col min="25" max="16384" width="9.140625" style="6"/>
  </cols>
  <sheetData>
    <row r="1" spans="1:25" x14ac:dyDescent="0.2">
      <c r="A1" s="11" t="s">
        <v>19</v>
      </c>
      <c r="B1" s="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5"/>
    </row>
    <row r="2" spans="1:25" x14ac:dyDescent="0.2">
      <c r="A2" s="12" t="s">
        <v>17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"/>
    </row>
    <row r="3" spans="1:25" s="17" customFormat="1" x14ac:dyDescent="0.2">
      <c r="A3" s="28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</row>
    <row r="4" spans="1:25" s="17" customFormat="1" ht="13.5" thickBot="1" x14ac:dyDescent="0.25">
      <c r="A4" s="29"/>
      <c r="B4" s="4"/>
      <c r="C4" s="3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</row>
    <row r="5" spans="1:25" s="32" customFormat="1" ht="13.5" thickBot="1" x14ac:dyDescent="0.25">
      <c r="A5" s="31"/>
      <c r="C5" s="41">
        <v>44562</v>
      </c>
      <c r="D5" s="42">
        <v>44593</v>
      </c>
      <c r="E5" s="42">
        <v>44621</v>
      </c>
      <c r="F5" s="42">
        <v>44652</v>
      </c>
      <c r="G5" s="42">
        <v>44682</v>
      </c>
      <c r="H5" s="42">
        <v>44713</v>
      </c>
      <c r="I5" s="42">
        <v>44743</v>
      </c>
      <c r="J5" s="42">
        <v>44774</v>
      </c>
      <c r="K5" s="43">
        <v>44805</v>
      </c>
      <c r="L5" s="44">
        <v>44836</v>
      </c>
      <c r="M5" s="44">
        <v>44868</v>
      </c>
      <c r="N5" s="44">
        <v>44899</v>
      </c>
      <c r="O5" s="44">
        <v>44927</v>
      </c>
      <c r="P5" s="44">
        <v>44959</v>
      </c>
      <c r="Q5" s="44">
        <v>44988</v>
      </c>
      <c r="R5" s="44">
        <v>45020</v>
      </c>
      <c r="S5" s="44">
        <v>45051</v>
      </c>
      <c r="T5" s="44">
        <v>45083</v>
      </c>
      <c r="U5" s="44">
        <v>45114</v>
      </c>
      <c r="V5" s="44">
        <v>45146</v>
      </c>
      <c r="W5" s="44">
        <v>45178</v>
      </c>
      <c r="X5" s="45">
        <v>45209</v>
      </c>
    </row>
    <row r="6" spans="1:25" s="17" customFormat="1" x14ac:dyDescent="0.2">
      <c r="A6" s="33" t="s">
        <v>0</v>
      </c>
      <c r="B6" s="17" t="s">
        <v>1</v>
      </c>
      <c r="C6" s="51">
        <v>1</v>
      </c>
      <c r="D6" s="51">
        <v>1</v>
      </c>
      <c r="E6" s="51">
        <v>1</v>
      </c>
      <c r="F6" s="51">
        <v>1</v>
      </c>
      <c r="G6" s="51">
        <v>1</v>
      </c>
      <c r="H6" s="51">
        <v>1</v>
      </c>
      <c r="I6" s="51">
        <v>1</v>
      </c>
      <c r="J6" s="25">
        <v>1</v>
      </c>
      <c r="K6" s="25">
        <v>1</v>
      </c>
      <c r="L6" s="25">
        <v>1</v>
      </c>
      <c r="M6" s="25">
        <v>1</v>
      </c>
      <c r="N6" s="25">
        <v>1</v>
      </c>
      <c r="O6" s="25">
        <v>1</v>
      </c>
      <c r="P6" s="25">
        <v>1</v>
      </c>
      <c r="Q6" s="25">
        <v>1</v>
      </c>
      <c r="R6" s="25">
        <v>1</v>
      </c>
      <c r="S6" s="25">
        <v>1</v>
      </c>
      <c r="T6" s="25">
        <v>1</v>
      </c>
      <c r="U6" s="25">
        <v>1</v>
      </c>
      <c r="V6" s="25">
        <v>1</v>
      </c>
      <c r="W6" s="25">
        <v>1</v>
      </c>
      <c r="X6" s="25">
        <v>1</v>
      </c>
      <c r="Y6" s="25"/>
    </row>
    <row r="7" spans="1:25" s="17" customFormat="1" x14ac:dyDescent="0.2">
      <c r="A7" s="35" t="s">
        <v>2</v>
      </c>
      <c r="B7" s="17" t="s">
        <v>3</v>
      </c>
      <c r="C7" s="52">
        <v>119400</v>
      </c>
      <c r="D7" s="52">
        <v>119400</v>
      </c>
      <c r="E7" s="52">
        <v>199200</v>
      </c>
      <c r="F7" s="52">
        <v>159300</v>
      </c>
      <c r="G7" s="52">
        <v>99600</v>
      </c>
      <c r="H7" s="52">
        <v>108000</v>
      </c>
      <c r="I7" s="52">
        <v>103800</v>
      </c>
      <c r="J7" s="26">
        <v>103428.13499999999</v>
      </c>
      <c r="K7" s="26">
        <v>98712.315000000002</v>
      </c>
      <c r="L7" s="26">
        <v>224164.16999999995</v>
      </c>
      <c r="M7" s="26">
        <v>195104.34000000005</v>
      </c>
      <c r="N7" s="26">
        <v>152381.29499999998</v>
      </c>
      <c r="O7" s="26">
        <v>214328.60999999993</v>
      </c>
      <c r="P7" s="26">
        <v>206376.48000000007</v>
      </c>
      <c r="Q7" s="26">
        <v>199267.51500000001</v>
      </c>
      <c r="R7" s="26">
        <v>201596.17500000002</v>
      </c>
      <c r="S7" s="26">
        <v>103428.13499999999</v>
      </c>
      <c r="T7" s="26">
        <v>181545.23300000001</v>
      </c>
      <c r="U7" s="26">
        <v>186097.54499999998</v>
      </c>
      <c r="V7" s="46">
        <v>136509.66</v>
      </c>
      <c r="W7" s="46">
        <v>132318.89999999997</v>
      </c>
      <c r="X7" s="46">
        <v>144239.94</v>
      </c>
    </row>
    <row r="8" spans="1:25" s="17" customFormat="1" x14ac:dyDescent="0.2">
      <c r="A8" s="35"/>
      <c r="B8" s="17" t="s">
        <v>4</v>
      </c>
      <c r="C8" s="52">
        <v>82200</v>
      </c>
      <c r="D8" s="52">
        <v>82200</v>
      </c>
      <c r="E8" s="52">
        <v>145200</v>
      </c>
      <c r="F8" s="52">
        <v>113700</v>
      </c>
      <c r="G8" s="52">
        <v>63000</v>
      </c>
      <c r="H8" s="52">
        <v>63000</v>
      </c>
      <c r="I8" s="52">
        <v>63000</v>
      </c>
      <c r="J8" s="26">
        <v>44488.215000000004</v>
      </c>
      <c r="K8" s="26">
        <v>31597.379999999997</v>
      </c>
      <c r="L8" s="26">
        <v>120876.97500000002</v>
      </c>
      <c r="M8" s="26">
        <v>114320.16</v>
      </c>
      <c r="N8" s="26">
        <v>89412.029999999984</v>
      </c>
      <c r="O8" s="26">
        <v>106712.36999999997</v>
      </c>
      <c r="P8" s="26">
        <v>107420.31</v>
      </c>
      <c r="Q8" s="26">
        <v>104115.32999999997</v>
      </c>
      <c r="R8" s="26">
        <v>90988.154999999999</v>
      </c>
      <c r="S8" s="26">
        <v>44488.215000000004</v>
      </c>
      <c r="T8" s="26">
        <v>74678.760000000009</v>
      </c>
      <c r="U8" s="26">
        <v>70458.48000000001</v>
      </c>
      <c r="V8" s="46">
        <v>88920.9</v>
      </c>
      <c r="W8" s="46">
        <v>85394.474999999991</v>
      </c>
      <c r="X8" s="46">
        <v>93251.205000000002</v>
      </c>
    </row>
    <row r="9" spans="1:25" s="17" customFormat="1" x14ac:dyDescent="0.2">
      <c r="A9" s="35"/>
      <c r="B9" s="17" t="s">
        <v>5</v>
      </c>
      <c r="C9" s="53">
        <v>201600</v>
      </c>
      <c r="D9" s="53">
        <v>201600</v>
      </c>
      <c r="E9" s="53">
        <v>344400</v>
      </c>
      <c r="F9" s="53">
        <v>273000</v>
      </c>
      <c r="G9" s="53">
        <v>162600</v>
      </c>
      <c r="H9" s="53">
        <v>171000</v>
      </c>
      <c r="I9" s="53">
        <v>166800</v>
      </c>
      <c r="J9" s="25">
        <v>147916.35</v>
      </c>
      <c r="K9" s="25">
        <v>130309.69500000001</v>
      </c>
      <c r="L9" s="25">
        <v>345041.14499999996</v>
      </c>
      <c r="M9" s="25">
        <v>309424.50000000006</v>
      </c>
      <c r="N9" s="25">
        <v>241793.32499999995</v>
      </c>
      <c r="O9" s="25">
        <v>321040.97999999986</v>
      </c>
      <c r="P9" s="25">
        <v>313796.79000000004</v>
      </c>
      <c r="Q9" s="25">
        <v>303382.84499999997</v>
      </c>
      <c r="R9" s="25">
        <v>292584.33</v>
      </c>
      <c r="S9" s="25">
        <v>147916.35</v>
      </c>
      <c r="T9" s="25">
        <v>256223.99300000002</v>
      </c>
      <c r="U9" s="25">
        <f>U8+U7</f>
        <v>256556.02499999999</v>
      </c>
      <c r="V9" s="25">
        <f t="shared" ref="V9:X9" si="0">V8+V7</f>
        <v>225430.56</v>
      </c>
      <c r="W9" s="25">
        <f t="shared" si="0"/>
        <v>217713.37499999994</v>
      </c>
      <c r="X9" s="25">
        <f t="shared" si="0"/>
        <v>237491.14500000002</v>
      </c>
    </row>
    <row r="10" spans="1:25" s="17" customFormat="1" x14ac:dyDescent="0.2">
      <c r="A10" s="35"/>
      <c r="C10" s="54"/>
      <c r="D10" s="54"/>
      <c r="E10" s="54"/>
      <c r="F10" s="54"/>
      <c r="G10" s="54"/>
      <c r="H10" s="54"/>
      <c r="I10" s="54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46"/>
      <c r="W10" s="46"/>
      <c r="X10" s="46"/>
    </row>
    <row r="11" spans="1:25" s="17" customFormat="1" x14ac:dyDescent="0.2">
      <c r="A11" s="35"/>
      <c r="B11" s="17" t="s">
        <v>6</v>
      </c>
      <c r="C11" s="54">
        <v>500</v>
      </c>
      <c r="D11" s="54">
        <v>500</v>
      </c>
      <c r="E11" s="54">
        <v>500</v>
      </c>
      <c r="F11" s="54">
        <v>750</v>
      </c>
      <c r="G11" s="54">
        <v>500</v>
      </c>
      <c r="H11" s="54">
        <v>500</v>
      </c>
      <c r="I11" s="54">
        <v>500</v>
      </c>
      <c r="J11" s="26">
        <v>507.69000000000005</v>
      </c>
      <c r="K11" s="26">
        <v>475.33499999999998</v>
      </c>
      <c r="L11" s="26">
        <v>798.84</v>
      </c>
      <c r="M11" s="26">
        <v>655.83</v>
      </c>
      <c r="N11" s="26">
        <v>584.19000000000005</v>
      </c>
      <c r="O11" s="26">
        <v>582.07500000000005</v>
      </c>
      <c r="P11" s="26">
        <v>542.6099999999999</v>
      </c>
      <c r="Q11" s="26">
        <v>525.96</v>
      </c>
      <c r="R11" s="26">
        <v>552.59999999999991</v>
      </c>
      <c r="S11" s="26">
        <v>507.69000000000005</v>
      </c>
      <c r="T11" s="26">
        <v>475.33499999999998</v>
      </c>
      <c r="U11" s="26">
        <v>516.55499999999995</v>
      </c>
      <c r="V11" s="26">
        <v>450.67500000000001</v>
      </c>
      <c r="W11" s="26">
        <v>515.11500000000001</v>
      </c>
      <c r="X11" s="26">
        <v>504.94499999999999</v>
      </c>
    </row>
    <row r="12" spans="1:25" s="17" customFormat="1" x14ac:dyDescent="0.2">
      <c r="A12" s="35"/>
      <c r="B12" s="17" t="s">
        <v>7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</row>
    <row r="13" spans="1:25" s="17" customFormat="1" x14ac:dyDescent="0.2">
      <c r="A13" s="35"/>
      <c r="C13" s="54"/>
      <c r="D13" s="54"/>
      <c r="E13" s="54"/>
      <c r="F13" s="54"/>
      <c r="G13" s="54"/>
      <c r="H13" s="54"/>
      <c r="I13" s="54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46"/>
      <c r="W13" s="46"/>
      <c r="X13" s="46"/>
    </row>
    <row r="14" spans="1:25" s="17" customFormat="1" x14ac:dyDescent="0.2">
      <c r="A14" s="33" t="s">
        <v>8</v>
      </c>
      <c r="B14" s="17" t="s">
        <v>1</v>
      </c>
      <c r="C14" s="51">
        <v>3</v>
      </c>
      <c r="D14" s="51">
        <v>3</v>
      </c>
      <c r="E14" s="51">
        <v>3</v>
      </c>
      <c r="F14" s="51">
        <v>3</v>
      </c>
      <c r="G14" s="51">
        <v>3</v>
      </c>
      <c r="H14" s="51">
        <v>3</v>
      </c>
      <c r="I14" s="51">
        <v>3</v>
      </c>
      <c r="J14" s="25">
        <v>2</v>
      </c>
      <c r="K14" s="25">
        <v>2</v>
      </c>
      <c r="L14" s="25">
        <v>2</v>
      </c>
      <c r="M14" s="25">
        <v>2</v>
      </c>
      <c r="N14" s="25">
        <v>2</v>
      </c>
      <c r="O14" s="25">
        <v>2</v>
      </c>
      <c r="P14" s="25">
        <v>2</v>
      </c>
      <c r="Q14" s="25">
        <v>2</v>
      </c>
      <c r="R14" s="25">
        <v>2</v>
      </c>
      <c r="S14" s="25">
        <v>2</v>
      </c>
      <c r="T14" s="25">
        <v>2</v>
      </c>
      <c r="U14" s="25">
        <v>2</v>
      </c>
      <c r="V14" s="25">
        <v>2</v>
      </c>
      <c r="W14" s="25">
        <v>2</v>
      </c>
      <c r="X14" s="25">
        <v>2</v>
      </c>
    </row>
    <row r="15" spans="1:25" s="17" customFormat="1" x14ac:dyDescent="0.2">
      <c r="A15" s="35" t="s">
        <v>9</v>
      </c>
      <c r="B15" s="17" t="s">
        <v>3</v>
      </c>
      <c r="C15" s="52">
        <v>100992</v>
      </c>
      <c r="D15" s="52">
        <v>100992</v>
      </c>
      <c r="E15" s="52">
        <v>148608</v>
      </c>
      <c r="F15" s="52">
        <v>124800</v>
      </c>
      <c r="G15" s="52">
        <v>38400</v>
      </c>
      <c r="H15" s="52">
        <v>29184</v>
      </c>
      <c r="I15" s="52">
        <v>33792</v>
      </c>
      <c r="J15" s="26">
        <v>16327.066999999999</v>
      </c>
      <c r="K15" s="26">
        <v>18029.550999999999</v>
      </c>
      <c r="L15" s="26">
        <v>136417.38400000002</v>
      </c>
      <c r="M15" s="26">
        <v>120751.17</v>
      </c>
      <c r="N15" s="26">
        <v>123632.20800000001</v>
      </c>
      <c r="O15" s="26">
        <v>73344.676999999996</v>
      </c>
      <c r="P15" s="26">
        <v>43643.148999999998</v>
      </c>
      <c r="Q15" s="26">
        <v>30916.067000000003</v>
      </c>
      <c r="R15" s="26">
        <v>29530.397999999994</v>
      </c>
      <c r="S15" s="26">
        <v>16327.066999999999</v>
      </c>
      <c r="T15" s="26">
        <v>18029.550999999999</v>
      </c>
      <c r="U15" s="26">
        <v>19070.956999999999</v>
      </c>
      <c r="V15" s="46">
        <v>35073.183999999994</v>
      </c>
      <c r="W15" s="46">
        <v>31645.358999999997</v>
      </c>
      <c r="X15" s="46">
        <v>38504.910999999993</v>
      </c>
    </row>
    <row r="16" spans="1:25" s="17" customFormat="1" x14ac:dyDescent="0.2">
      <c r="A16" s="35"/>
      <c r="B16" s="17" t="s">
        <v>4</v>
      </c>
      <c r="C16" s="52">
        <v>102912</v>
      </c>
      <c r="D16" s="52">
        <v>102912</v>
      </c>
      <c r="E16" s="52">
        <v>165120</v>
      </c>
      <c r="F16" s="52">
        <v>134016</v>
      </c>
      <c r="G16" s="52">
        <v>49152</v>
      </c>
      <c r="H16" s="52">
        <v>28032</v>
      </c>
      <c r="I16" s="52">
        <v>38592</v>
      </c>
      <c r="J16" s="26">
        <v>18121.170000000002</v>
      </c>
      <c r="K16" s="26">
        <v>20696.427</v>
      </c>
      <c r="L16" s="26">
        <v>159158.37600000002</v>
      </c>
      <c r="M16" s="26">
        <v>149681.20200000005</v>
      </c>
      <c r="N16" s="26">
        <v>105384.97500000001</v>
      </c>
      <c r="O16" s="26">
        <v>75641.877999999997</v>
      </c>
      <c r="P16" s="26">
        <v>48857.354999999989</v>
      </c>
      <c r="Q16" s="26">
        <v>35982.254999999997</v>
      </c>
      <c r="R16" s="26">
        <v>40366.822</v>
      </c>
      <c r="S16" s="26">
        <v>18121.170000000002</v>
      </c>
      <c r="T16" s="26">
        <v>20696.427</v>
      </c>
      <c r="U16" s="26">
        <v>30363.353999999996</v>
      </c>
      <c r="V16" s="46">
        <v>49921.978999999985</v>
      </c>
      <c r="W16" s="46">
        <v>47154.967000000004</v>
      </c>
      <c r="X16" s="46">
        <v>60546.231</v>
      </c>
    </row>
    <row r="17" spans="1:24" s="17" customFormat="1" x14ac:dyDescent="0.2">
      <c r="A17" s="35"/>
      <c r="B17" s="17" t="s">
        <v>5</v>
      </c>
      <c r="C17" s="53">
        <v>203904</v>
      </c>
      <c r="D17" s="53">
        <v>203904</v>
      </c>
      <c r="E17" s="53">
        <v>313728</v>
      </c>
      <c r="F17" s="53">
        <v>258816</v>
      </c>
      <c r="G17" s="53">
        <v>87552</v>
      </c>
      <c r="H17" s="53">
        <v>57216</v>
      </c>
      <c r="I17" s="53">
        <v>72384</v>
      </c>
      <c r="J17" s="25">
        <v>34448.237000000001</v>
      </c>
      <c r="K17" s="25">
        <v>38725.978000000003</v>
      </c>
      <c r="L17" s="25">
        <v>295575.76</v>
      </c>
      <c r="M17" s="25">
        <v>270432.37200000003</v>
      </c>
      <c r="N17" s="25">
        <v>229017.18300000002</v>
      </c>
      <c r="O17" s="25">
        <v>148986.55499999999</v>
      </c>
      <c r="P17" s="25">
        <v>92500.503999999986</v>
      </c>
      <c r="Q17" s="25">
        <v>66898.322</v>
      </c>
      <c r="R17" s="25">
        <v>69897.22</v>
      </c>
      <c r="S17" s="25">
        <v>34448.237000000001</v>
      </c>
      <c r="T17" s="25">
        <v>38725.978000000003</v>
      </c>
      <c r="U17" s="25">
        <v>49434.310999999994</v>
      </c>
      <c r="V17" s="46">
        <v>84995.162999999971</v>
      </c>
      <c r="W17" s="46">
        <f>W15+W16</f>
        <v>78800.326000000001</v>
      </c>
      <c r="X17" s="46">
        <f>X15+X16</f>
        <v>99051.141999999993</v>
      </c>
    </row>
    <row r="18" spans="1:24" s="17" customFormat="1" x14ac:dyDescent="0.2">
      <c r="A18" s="35"/>
      <c r="C18" s="54"/>
      <c r="D18" s="54"/>
      <c r="E18" s="54"/>
      <c r="F18" s="54"/>
      <c r="G18" s="54"/>
      <c r="H18" s="54"/>
      <c r="I18" s="54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46"/>
      <c r="W18" s="46"/>
      <c r="X18" s="46"/>
    </row>
    <row r="19" spans="1:24" s="17" customFormat="1" x14ac:dyDescent="0.2">
      <c r="A19" s="35"/>
      <c r="B19" s="17" t="s">
        <v>6</v>
      </c>
      <c r="C19" s="54">
        <v>567</v>
      </c>
      <c r="D19" s="54">
        <v>567</v>
      </c>
      <c r="E19" s="52">
        <v>1116</v>
      </c>
      <c r="F19" s="54">
        <v>841</v>
      </c>
      <c r="G19" s="54">
        <v>505</v>
      </c>
      <c r="H19" s="54">
        <v>500</v>
      </c>
      <c r="I19" s="54">
        <v>502</v>
      </c>
      <c r="J19" s="26">
        <v>159.322</v>
      </c>
      <c r="K19" s="26">
        <v>115.056</v>
      </c>
      <c r="L19" s="26">
        <v>544.34900000000005</v>
      </c>
      <c r="M19" s="26">
        <v>520.81899999999996</v>
      </c>
      <c r="N19" s="26">
        <v>545.61599999999999</v>
      </c>
      <c r="O19" s="26">
        <v>479.86599999999999</v>
      </c>
      <c r="P19" s="26">
        <v>420.42200000000003</v>
      </c>
      <c r="Q19" s="26">
        <v>249.03399999999999</v>
      </c>
      <c r="R19" s="26">
        <v>122.227</v>
      </c>
      <c r="S19" s="26">
        <v>159.322</v>
      </c>
      <c r="T19" s="26">
        <v>115.056</v>
      </c>
      <c r="U19" s="26">
        <v>329.53</v>
      </c>
      <c r="V19" s="46">
        <v>329.53</v>
      </c>
      <c r="W19" s="46">
        <v>203.27</v>
      </c>
      <c r="X19" s="46">
        <v>284.25599999999997</v>
      </c>
    </row>
    <row r="20" spans="1:24" s="17" customFormat="1" x14ac:dyDescent="0.2">
      <c r="A20" s="35"/>
      <c r="B20" s="17" t="s">
        <v>7</v>
      </c>
      <c r="C20" s="54">
        <v>518</v>
      </c>
      <c r="D20" s="54">
        <v>536</v>
      </c>
      <c r="E20" s="54">
        <v>502</v>
      </c>
      <c r="F20" s="54">
        <v>519</v>
      </c>
      <c r="G20" s="54">
        <v>391</v>
      </c>
      <c r="H20" s="54">
        <v>151</v>
      </c>
      <c r="I20" s="54">
        <v>271</v>
      </c>
      <c r="J20" s="26">
        <v>91.353999999999999</v>
      </c>
      <c r="K20" s="26">
        <v>108.173</v>
      </c>
      <c r="L20" s="26">
        <v>534.38400000000001</v>
      </c>
      <c r="M20" s="26">
        <v>548.17899999999997</v>
      </c>
      <c r="N20" s="26">
        <v>529.17100000000005</v>
      </c>
      <c r="O20" s="26">
        <v>490.637</v>
      </c>
      <c r="P20" s="26">
        <v>403.25799999999998</v>
      </c>
      <c r="Q20" s="26">
        <v>299.40499999999997</v>
      </c>
      <c r="R20" s="26">
        <v>112.608</v>
      </c>
      <c r="S20" s="26">
        <v>91.353999999999999</v>
      </c>
      <c r="T20" s="26">
        <v>108.173</v>
      </c>
      <c r="U20" s="26">
        <v>118.82899999999999</v>
      </c>
      <c r="V20" s="46">
        <v>130.95400000000001</v>
      </c>
      <c r="W20" s="46">
        <v>191.00200000000001</v>
      </c>
      <c r="X20" s="46">
        <v>432.029</v>
      </c>
    </row>
    <row r="21" spans="1:24" s="17" customFormat="1" x14ac:dyDescent="0.2">
      <c r="A21" s="35"/>
      <c r="C21" s="54"/>
      <c r="D21" s="54"/>
      <c r="E21" s="54"/>
      <c r="F21" s="54"/>
      <c r="G21" s="54"/>
      <c r="H21" s="54"/>
      <c r="I21" s="5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46"/>
      <c r="W21" s="46"/>
      <c r="X21" s="46"/>
    </row>
    <row r="22" spans="1:24" s="17" customFormat="1" x14ac:dyDescent="0.2">
      <c r="A22" s="33" t="s">
        <v>10</v>
      </c>
      <c r="B22" s="17" t="s">
        <v>1</v>
      </c>
      <c r="C22" s="55">
        <v>1</v>
      </c>
      <c r="D22" s="55">
        <v>1</v>
      </c>
      <c r="E22" s="55">
        <v>1</v>
      </c>
      <c r="F22" s="55">
        <v>1</v>
      </c>
      <c r="G22" s="55">
        <v>1</v>
      </c>
      <c r="H22" s="55">
        <v>1</v>
      </c>
      <c r="I22" s="55">
        <v>1</v>
      </c>
      <c r="J22" s="27">
        <v>1</v>
      </c>
      <c r="K22" s="27">
        <v>1</v>
      </c>
      <c r="L22" s="27">
        <v>1</v>
      </c>
      <c r="M22" s="27">
        <v>1</v>
      </c>
      <c r="N22" s="27">
        <v>1</v>
      </c>
      <c r="O22" s="27">
        <v>1</v>
      </c>
      <c r="P22" s="27">
        <v>1</v>
      </c>
      <c r="Q22" s="27">
        <v>1</v>
      </c>
      <c r="R22" s="27">
        <v>1</v>
      </c>
      <c r="S22" s="27">
        <v>1</v>
      </c>
      <c r="T22" s="27">
        <v>1</v>
      </c>
      <c r="U22" s="27">
        <v>1</v>
      </c>
      <c r="V22" s="27">
        <v>1</v>
      </c>
      <c r="W22" s="27">
        <v>1</v>
      </c>
      <c r="X22" s="27">
        <v>1</v>
      </c>
    </row>
    <row r="23" spans="1:24" s="17" customFormat="1" x14ac:dyDescent="0.2">
      <c r="A23" s="35" t="s">
        <v>11</v>
      </c>
      <c r="B23" s="17" t="s">
        <v>3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108</v>
      </c>
      <c r="X23" s="27">
        <v>0</v>
      </c>
    </row>
    <row r="24" spans="1:24" s="17" customFormat="1" x14ac:dyDescent="0.2">
      <c r="A24" s="35" t="s">
        <v>12</v>
      </c>
      <c r="B24" s="17" t="s">
        <v>4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27">
        <v>0</v>
      </c>
      <c r="K24" s="27">
        <v>108</v>
      </c>
      <c r="L24" s="27">
        <v>84</v>
      </c>
      <c r="M24" s="27">
        <v>103.20000000000002</v>
      </c>
      <c r="N24" s="27">
        <v>7.1999999999999993</v>
      </c>
      <c r="O24" s="27">
        <v>2.4</v>
      </c>
      <c r="P24" s="27">
        <v>0</v>
      </c>
      <c r="Q24" s="27">
        <v>0</v>
      </c>
      <c r="R24" s="27">
        <v>0</v>
      </c>
      <c r="S24" s="27">
        <v>0</v>
      </c>
      <c r="T24" s="27">
        <v>108</v>
      </c>
      <c r="U24" s="27">
        <v>33</v>
      </c>
      <c r="V24" s="27">
        <v>2.4</v>
      </c>
      <c r="W24" s="27">
        <v>43.20000000000001</v>
      </c>
      <c r="X24" s="27">
        <v>0</v>
      </c>
    </row>
    <row r="25" spans="1:24" s="17" customFormat="1" x14ac:dyDescent="0.2">
      <c r="A25" s="35"/>
      <c r="B25" s="17" t="s">
        <v>5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25">
        <f t="shared" ref="J25:W25" si="1">J23+J24</f>
        <v>0</v>
      </c>
      <c r="K25" s="25">
        <f t="shared" si="1"/>
        <v>108</v>
      </c>
      <c r="L25" s="25">
        <f t="shared" si="1"/>
        <v>84</v>
      </c>
      <c r="M25" s="25">
        <f t="shared" si="1"/>
        <v>103.20000000000002</v>
      </c>
      <c r="N25" s="25">
        <f t="shared" si="1"/>
        <v>7.1999999999999993</v>
      </c>
      <c r="O25" s="25">
        <f t="shared" si="1"/>
        <v>2.4</v>
      </c>
      <c r="P25" s="25">
        <f t="shared" si="1"/>
        <v>0</v>
      </c>
      <c r="Q25" s="25">
        <f t="shared" si="1"/>
        <v>0</v>
      </c>
      <c r="R25" s="25">
        <f t="shared" si="1"/>
        <v>0</v>
      </c>
      <c r="S25" s="25">
        <f t="shared" si="1"/>
        <v>0</v>
      </c>
      <c r="T25" s="25">
        <f t="shared" si="1"/>
        <v>108</v>
      </c>
      <c r="U25" s="25">
        <f t="shared" si="1"/>
        <v>33</v>
      </c>
      <c r="V25" s="25">
        <f t="shared" si="1"/>
        <v>2.4</v>
      </c>
      <c r="W25" s="25">
        <f t="shared" si="1"/>
        <v>151.20000000000002</v>
      </c>
      <c r="X25" s="25">
        <v>0</v>
      </c>
    </row>
    <row r="26" spans="1:24" s="17" customFormat="1" x14ac:dyDescent="0.2">
      <c r="A26" s="35"/>
      <c r="C26" s="55"/>
      <c r="D26" s="55"/>
      <c r="E26" s="55"/>
      <c r="F26" s="55"/>
      <c r="G26" s="55"/>
      <c r="H26" s="55"/>
      <c r="I26" s="55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46"/>
      <c r="W26" s="46"/>
      <c r="X26" s="46"/>
    </row>
    <row r="27" spans="1:24" s="17" customFormat="1" x14ac:dyDescent="0.2">
      <c r="A27" s="35"/>
      <c r="B27" s="17" t="s">
        <v>6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27">
        <v>0</v>
      </c>
      <c r="K27" s="27">
        <v>12</v>
      </c>
      <c r="L27" s="27">
        <v>12</v>
      </c>
      <c r="M27" s="27">
        <v>12</v>
      </c>
      <c r="N27" s="27">
        <v>2.4</v>
      </c>
      <c r="O27" s="27">
        <v>2.4</v>
      </c>
      <c r="P27" s="27">
        <v>0</v>
      </c>
      <c r="Q27" s="27">
        <v>0</v>
      </c>
      <c r="R27" s="27">
        <v>0</v>
      </c>
      <c r="S27" s="27">
        <v>0</v>
      </c>
      <c r="T27" s="27">
        <v>12</v>
      </c>
      <c r="U27" s="27">
        <v>19.2</v>
      </c>
      <c r="V27" s="27">
        <v>19.2</v>
      </c>
      <c r="W27" s="27">
        <v>14.4</v>
      </c>
      <c r="X27" s="27">
        <v>14.4</v>
      </c>
    </row>
    <row r="28" spans="1:24" s="17" customFormat="1" x14ac:dyDescent="0.2">
      <c r="A28" s="35"/>
      <c r="B28" s="17" t="s">
        <v>7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</row>
    <row r="29" spans="1:24" s="17" customFormat="1" x14ac:dyDescent="0.2">
      <c r="A29" s="35"/>
      <c r="C29" s="54"/>
      <c r="D29" s="54"/>
      <c r="E29" s="54"/>
      <c r="F29" s="54"/>
      <c r="G29" s="54"/>
      <c r="H29" s="54"/>
      <c r="I29" s="5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  <c r="V29" s="27"/>
      <c r="W29" s="27"/>
      <c r="X29" s="27"/>
    </row>
    <row r="30" spans="1:24" s="17" customFormat="1" x14ac:dyDescent="0.2">
      <c r="A30" s="33" t="s">
        <v>13</v>
      </c>
      <c r="B30" s="17" t="s">
        <v>1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5">
        <v>0</v>
      </c>
      <c r="V30" s="25">
        <v>0</v>
      </c>
      <c r="W30" s="25">
        <v>0</v>
      </c>
      <c r="X30" s="25">
        <v>0</v>
      </c>
    </row>
    <row r="31" spans="1:24" s="17" customFormat="1" x14ac:dyDescent="0.2">
      <c r="A31" s="35" t="s">
        <v>14</v>
      </c>
      <c r="B31" s="17" t="s">
        <v>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v>0</v>
      </c>
      <c r="V31" s="27">
        <v>0</v>
      </c>
      <c r="W31" s="27">
        <v>0</v>
      </c>
      <c r="X31" s="27">
        <v>0</v>
      </c>
    </row>
    <row r="32" spans="1:24" s="17" customFormat="1" x14ac:dyDescent="0.2">
      <c r="A32" s="35" t="s">
        <v>12</v>
      </c>
      <c r="B32" s="17" t="s">
        <v>4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v>0</v>
      </c>
      <c r="V32" s="27">
        <v>0</v>
      </c>
      <c r="W32" s="27">
        <v>0</v>
      </c>
      <c r="X32" s="27">
        <v>0</v>
      </c>
    </row>
    <row r="33" spans="1:24" s="17" customFormat="1" x14ac:dyDescent="0.2">
      <c r="A33" s="35"/>
      <c r="B33" s="17" t="s">
        <v>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7">
        <v>0</v>
      </c>
      <c r="V33" s="27">
        <v>0</v>
      </c>
      <c r="W33" s="27">
        <v>0</v>
      </c>
      <c r="X33" s="27">
        <v>0</v>
      </c>
    </row>
    <row r="34" spans="1:24" s="17" customFormat="1" x14ac:dyDescent="0.2">
      <c r="A34" s="35"/>
      <c r="C34" s="54"/>
      <c r="D34" s="54"/>
      <c r="E34" s="54"/>
      <c r="F34" s="54"/>
      <c r="G34" s="54"/>
      <c r="H34" s="54"/>
      <c r="I34" s="54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5"/>
      <c r="V34" s="25"/>
      <c r="W34" s="25"/>
      <c r="X34" s="25"/>
    </row>
    <row r="35" spans="1:24" s="17" customFormat="1" x14ac:dyDescent="0.2">
      <c r="A35" s="35"/>
      <c r="B35" s="17" t="s">
        <v>6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v>0</v>
      </c>
      <c r="V35" s="27">
        <v>0</v>
      </c>
      <c r="W35" s="27">
        <v>0</v>
      </c>
      <c r="X35" s="27">
        <v>0</v>
      </c>
    </row>
    <row r="36" spans="1:24" s="17" customFormat="1" x14ac:dyDescent="0.2">
      <c r="A36" s="35"/>
      <c r="B36" s="17" t="s">
        <v>7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v>0</v>
      </c>
      <c r="V36" s="27">
        <v>0</v>
      </c>
      <c r="W36" s="27">
        <v>0</v>
      </c>
      <c r="X36" s="27">
        <v>0</v>
      </c>
    </row>
    <row r="37" spans="1:24" s="17" customFormat="1" x14ac:dyDescent="0.2">
      <c r="A37" s="35"/>
      <c r="C37" s="54"/>
      <c r="D37" s="54"/>
      <c r="E37" s="54"/>
      <c r="F37" s="54"/>
      <c r="G37" s="54"/>
      <c r="H37" s="54"/>
      <c r="I37" s="54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  <c r="V37" s="27"/>
      <c r="W37" s="27"/>
      <c r="X37" s="27"/>
    </row>
    <row r="38" spans="1:24" s="17" customFormat="1" x14ac:dyDescent="0.2">
      <c r="A38" s="33" t="s">
        <v>15</v>
      </c>
      <c r="B38" s="17" t="s">
        <v>1</v>
      </c>
      <c r="C38" s="51">
        <v>5</v>
      </c>
      <c r="D38" s="51">
        <v>5</v>
      </c>
      <c r="E38" s="51">
        <v>5</v>
      </c>
      <c r="F38" s="51">
        <v>5</v>
      </c>
      <c r="G38" s="51">
        <v>5</v>
      </c>
      <c r="H38" s="51">
        <v>5</v>
      </c>
      <c r="I38" s="51">
        <v>5</v>
      </c>
      <c r="J38" s="23">
        <f t="shared" ref="J38:W38" si="2">J6+J14+J22+J30</f>
        <v>4</v>
      </c>
      <c r="K38" s="23">
        <f t="shared" si="2"/>
        <v>4</v>
      </c>
      <c r="L38" s="23">
        <f t="shared" si="2"/>
        <v>4</v>
      </c>
      <c r="M38" s="23">
        <f t="shared" si="2"/>
        <v>4</v>
      </c>
      <c r="N38" s="23">
        <f t="shared" si="2"/>
        <v>4</v>
      </c>
      <c r="O38" s="23">
        <f t="shared" si="2"/>
        <v>4</v>
      </c>
      <c r="P38" s="23">
        <f t="shared" si="2"/>
        <v>4</v>
      </c>
      <c r="Q38" s="23">
        <f t="shared" si="2"/>
        <v>4</v>
      </c>
      <c r="R38" s="23">
        <f t="shared" si="2"/>
        <v>4</v>
      </c>
      <c r="S38" s="23">
        <f t="shared" si="2"/>
        <v>4</v>
      </c>
      <c r="T38" s="23">
        <f t="shared" si="2"/>
        <v>4</v>
      </c>
      <c r="U38" s="25">
        <f t="shared" si="2"/>
        <v>4</v>
      </c>
      <c r="V38" s="25">
        <f t="shared" si="2"/>
        <v>4</v>
      </c>
      <c r="W38" s="25">
        <f t="shared" si="2"/>
        <v>4</v>
      </c>
      <c r="X38" s="25">
        <f>X6+X14+X22+X30</f>
        <v>4</v>
      </c>
    </row>
    <row r="39" spans="1:24" s="17" customFormat="1" x14ac:dyDescent="0.2">
      <c r="A39" s="35"/>
      <c r="B39" s="17" t="s">
        <v>3</v>
      </c>
      <c r="C39" s="53">
        <v>220392</v>
      </c>
      <c r="D39" s="53">
        <v>220392</v>
      </c>
      <c r="E39" s="53">
        <v>347808</v>
      </c>
      <c r="F39" s="53">
        <v>284100</v>
      </c>
      <c r="G39" s="53">
        <v>138000</v>
      </c>
      <c r="H39" s="53">
        <v>137184</v>
      </c>
      <c r="I39" s="53">
        <v>137592</v>
      </c>
      <c r="J39" s="23">
        <f t="shared" ref="J39:W39" si="3">J7+J15+J23+J31</f>
        <v>119755.20199999999</v>
      </c>
      <c r="K39" s="23">
        <f t="shared" si="3"/>
        <v>116741.86600000001</v>
      </c>
      <c r="L39" s="23">
        <f t="shared" si="3"/>
        <v>360581.554</v>
      </c>
      <c r="M39" s="23">
        <f t="shared" si="3"/>
        <v>315855.51000000007</v>
      </c>
      <c r="N39" s="23">
        <f t="shared" si="3"/>
        <v>276013.50300000003</v>
      </c>
      <c r="O39" s="23">
        <f t="shared" si="3"/>
        <v>287673.28699999989</v>
      </c>
      <c r="P39" s="23">
        <f t="shared" si="3"/>
        <v>250019.62900000007</v>
      </c>
      <c r="Q39" s="23">
        <f t="shared" si="3"/>
        <v>230183.58200000002</v>
      </c>
      <c r="R39" s="23">
        <f t="shared" si="3"/>
        <v>231126.573</v>
      </c>
      <c r="S39" s="23">
        <f t="shared" si="3"/>
        <v>119755.20199999999</v>
      </c>
      <c r="T39" s="23">
        <f t="shared" si="3"/>
        <v>199574.78400000001</v>
      </c>
      <c r="U39" s="27">
        <f t="shared" si="3"/>
        <v>205168.50199999998</v>
      </c>
      <c r="V39" s="27">
        <f t="shared" si="3"/>
        <v>171582.84399999998</v>
      </c>
      <c r="W39" s="27">
        <f t="shared" si="3"/>
        <v>164072.25899999996</v>
      </c>
      <c r="X39" s="27">
        <f>X7+X15+X23+X31</f>
        <v>182744.851</v>
      </c>
    </row>
    <row r="40" spans="1:24" s="17" customFormat="1" x14ac:dyDescent="0.2">
      <c r="A40" s="35"/>
      <c r="B40" s="17" t="s">
        <v>4</v>
      </c>
      <c r="C40" s="53">
        <v>185112</v>
      </c>
      <c r="D40" s="53">
        <v>185112</v>
      </c>
      <c r="E40" s="53">
        <v>310320</v>
      </c>
      <c r="F40" s="53">
        <v>247716</v>
      </c>
      <c r="G40" s="53">
        <v>112152</v>
      </c>
      <c r="H40" s="53">
        <v>91032</v>
      </c>
      <c r="I40" s="53">
        <v>101592</v>
      </c>
      <c r="J40" s="23">
        <f t="shared" ref="J40:W40" si="4">J8+J16+J24+J32</f>
        <v>62609.385000000009</v>
      </c>
      <c r="K40" s="23">
        <f t="shared" si="4"/>
        <v>52401.807000000001</v>
      </c>
      <c r="L40" s="23">
        <f t="shared" si="4"/>
        <v>280119.35100000002</v>
      </c>
      <c r="M40" s="23">
        <f t="shared" si="4"/>
        <v>264104.56200000009</v>
      </c>
      <c r="N40" s="23">
        <f t="shared" si="4"/>
        <v>194804.20500000002</v>
      </c>
      <c r="O40" s="23">
        <f t="shared" si="4"/>
        <v>182356.64799999996</v>
      </c>
      <c r="P40" s="23">
        <f t="shared" si="4"/>
        <v>156277.66499999998</v>
      </c>
      <c r="Q40" s="23">
        <f t="shared" si="4"/>
        <v>140097.58499999996</v>
      </c>
      <c r="R40" s="23">
        <f t="shared" si="4"/>
        <v>131354.97700000001</v>
      </c>
      <c r="S40" s="23">
        <f t="shared" si="4"/>
        <v>62609.385000000009</v>
      </c>
      <c r="T40" s="23">
        <f t="shared" si="4"/>
        <v>95483.187000000005</v>
      </c>
      <c r="U40" s="27">
        <f t="shared" si="4"/>
        <v>100854.834</v>
      </c>
      <c r="V40" s="27">
        <f t="shared" si="4"/>
        <v>138845.27899999998</v>
      </c>
      <c r="W40" s="27">
        <f t="shared" si="4"/>
        <v>132592.64199999999</v>
      </c>
      <c r="X40" s="27">
        <f>X8+X16+X24+X32</f>
        <v>153797.43599999999</v>
      </c>
    </row>
    <row r="41" spans="1:24" s="17" customFormat="1" x14ac:dyDescent="0.2">
      <c r="A41" s="35"/>
      <c r="B41" s="17" t="s">
        <v>5</v>
      </c>
      <c r="C41" s="53">
        <v>405504</v>
      </c>
      <c r="D41" s="53">
        <v>405504</v>
      </c>
      <c r="E41" s="53">
        <v>658128</v>
      </c>
      <c r="F41" s="53">
        <v>531816</v>
      </c>
      <c r="G41" s="53">
        <v>250152</v>
      </c>
      <c r="H41" s="53">
        <v>228216</v>
      </c>
      <c r="I41" s="53">
        <v>239184</v>
      </c>
      <c r="J41" s="25">
        <f t="shared" ref="J41:W41" si="5">J39+J40</f>
        <v>182364.587</v>
      </c>
      <c r="K41" s="25">
        <f t="shared" si="5"/>
        <v>169143.67300000001</v>
      </c>
      <c r="L41" s="25">
        <f t="shared" si="5"/>
        <v>640700.90500000003</v>
      </c>
      <c r="M41" s="25">
        <f t="shared" si="5"/>
        <v>579960.07200000016</v>
      </c>
      <c r="N41" s="25">
        <f t="shared" si="5"/>
        <v>470817.70800000004</v>
      </c>
      <c r="O41" s="25">
        <f t="shared" si="5"/>
        <v>470029.93499999982</v>
      </c>
      <c r="P41" s="25">
        <f t="shared" si="5"/>
        <v>406297.29400000005</v>
      </c>
      <c r="Q41" s="25">
        <f t="shared" si="5"/>
        <v>370281.16700000002</v>
      </c>
      <c r="R41" s="25">
        <f t="shared" si="5"/>
        <v>362481.55000000005</v>
      </c>
      <c r="S41" s="25">
        <f t="shared" si="5"/>
        <v>182364.587</v>
      </c>
      <c r="T41" s="25">
        <f t="shared" si="5"/>
        <v>295057.97100000002</v>
      </c>
      <c r="U41" s="27">
        <f t="shared" si="5"/>
        <v>306023.33600000001</v>
      </c>
      <c r="V41" s="27">
        <f t="shared" si="5"/>
        <v>310428.12299999996</v>
      </c>
      <c r="W41" s="27">
        <f t="shared" si="5"/>
        <v>296664.90099999995</v>
      </c>
      <c r="X41" s="27">
        <f>X39+X40</f>
        <v>336542.28700000001</v>
      </c>
    </row>
    <row r="42" spans="1:24" s="17" customFormat="1" x14ac:dyDescent="0.2">
      <c r="A42" s="35"/>
      <c r="C42" s="54"/>
      <c r="D42" s="54"/>
      <c r="E42" s="54"/>
      <c r="F42" s="54"/>
      <c r="G42" s="54"/>
      <c r="H42" s="54"/>
      <c r="I42" s="54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5"/>
      <c r="W42" s="25"/>
      <c r="X42" s="25"/>
    </row>
    <row r="43" spans="1:24" s="17" customFormat="1" x14ac:dyDescent="0.2">
      <c r="A43" s="35"/>
      <c r="B43" s="17" t="s">
        <v>6</v>
      </c>
      <c r="C43" s="53">
        <v>1067</v>
      </c>
      <c r="D43" s="53">
        <v>1067</v>
      </c>
      <c r="E43" s="53">
        <v>1616</v>
      </c>
      <c r="F43" s="53">
        <v>1591</v>
      </c>
      <c r="G43" s="53">
        <v>1005</v>
      </c>
      <c r="H43" s="53">
        <v>1000</v>
      </c>
      <c r="I43" s="53">
        <v>1002</v>
      </c>
      <c r="J43" s="23">
        <f t="shared" ref="J43:W43" si="6">J11+J19+J27+J35</f>
        <v>667.01200000000006</v>
      </c>
      <c r="K43" s="23">
        <f t="shared" si="6"/>
        <v>602.39099999999996</v>
      </c>
      <c r="L43" s="23">
        <f t="shared" si="6"/>
        <v>1355.1890000000001</v>
      </c>
      <c r="M43" s="23">
        <f t="shared" si="6"/>
        <v>1188.6489999999999</v>
      </c>
      <c r="N43" s="23">
        <f t="shared" si="6"/>
        <v>1132.2060000000001</v>
      </c>
      <c r="O43" s="23">
        <f t="shared" si="6"/>
        <v>1064.3410000000001</v>
      </c>
      <c r="P43" s="23">
        <f t="shared" si="6"/>
        <v>963.03199999999993</v>
      </c>
      <c r="Q43" s="23">
        <f t="shared" si="6"/>
        <v>774.99400000000003</v>
      </c>
      <c r="R43" s="23">
        <f t="shared" si="6"/>
        <v>674.82699999999988</v>
      </c>
      <c r="S43" s="23">
        <f t="shared" si="6"/>
        <v>667.01200000000006</v>
      </c>
      <c r="T43" s="23">
        <f t="shared" si="6"/>
        <v>602.39099999999996</v>
      </c>
      <c r="U43" s="27">
        <f t="shared" si="6"/>
        <v>865.28499999999997</v>
      </c>
      <c r="V43" s="27">
        <f t="shared" si="6"/>
        <v>799.40499999999997</v>
      </c>
      <c r="W43" s="27">
        <f t="shared" si="6"/>
        <v>732.78499999999997</v>
      </c>
      <c r="X43" s="27">
        <f t="shared" ref="X43" si="7">X11+X19+X27+X35</f>
        <v>803.601</v>
      </c>
    </row>
    <row r="44" spans="1:24" s="17" customFormat="1" x14ac:dyDescent="0.2">
      <c r="A44" s="35"/>
      <c r="B44" s="17" t="s">
        <v>7</v>
      </c>
      <c r="C44" s="51">
        <v>518</v>
      </c>
      <c r="D44" s="51">
        <v>536</v>
      </c>
      <c r="E44" s="51">
        <v>502</v>
      </c>
      <c r="F44" s="51">
        <v>519</v>
      </c>
      <c r="G44" s="51">
        <v>391</v>
      </c>
      <c r="H44" s="51">
        <v>151</v>
      </c>
      <c r="I44" s="51">
        <v>271</v>
      </c>
      <c r="J44" s="23">
        <f t="shared" ref="J44:W44" si="8">J12+J20+J28+J36</f>
        <v>91.353999999999999</v>
      </c>
      <c r="K44" s="23">
        <f t="shared" si="8"/>
        <v>108.173</v>
      </c>
      <c r="L44" s="23">
        <f t="shared" si="8"/>
        <v>534.38400000000001</v>
      </c>
      <c r="M44" s="23">
        <f t="shared" si="8"/>
        <v>548.17899999999997</v>
      </c>
      <c r="N44" s="23">
        <f t="shared" si="8"/>
        <v>529.17100000000005</v>
      </c>
      <c r="O44" s="23">
        <f t="shared" si="8"/>
        <v>490.637</v>
      </c>
      <c r="P44" s="23">
        <f t="shared" si="8"/>
        <v>403.25799999999998</v>
      </c>
      <c r="Q44" s="23">
        <f t="shared" si="8"/>
        <v>299.40499999999997</v>
      </c>
      <c r="R44" s="23">
        <f t="shared" si="8"/>
        <v>112.608</v>
      </c>
      <c r="S44" s="23">
        <f t="shared" si="8"/>
        <v>91.353999999999999</v>
      </c>
      <c r="T44" s="23">
        <f t="shared" si="8"/>
        <v>108.173</v>
      </c>
      <c r="U44" s="27">
        <f t="shared" si="8"/>
        <v>118.82899999999999</v>
      </c>
      <c r="V44" s="27">
        <f t="shared" si="8"/>
        <v>130.95400000000001</v>
      </c>
      <c r="W44" s="27">
        <f t="shared" si="8"/>
        <v>191.00200000000001</v>
      </c>
      <c r="X44" s="27">
        <f t="shared" ref="X44" si="9">X12+X20+X28+X36</f>
        <v>432.029</v>
      </c>
    </row>
    <row r="45" spans="1:24" s="17" customFormat="1" x14ac:dyDescent="0.2">
      <c r="A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X45" s="34"/>
    </row>
    <row r="46" spans="1:24" s="17" customFormat="1" x14ac:dyDescent="0.2">
      <c r="A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X46" s="34"/>
    </row>
    <row r="47" spans="1:24" x14ac:dyDescent="0.2">
      <c r="O47" s="3"/>
      <c r="P47" s="3"/>
      <c r="Q47" s="3"/>
      <c r="R47" s="3"/>
      <c r="S47" s="3"/>
      <c r="T47" s="3"/>
      <c r="U47" s="3"/>
    </row>
    <row r="48" spans="1:24" x14ac:dyDescent="0.2">
      <c r="O48" s="3"/>
      <c r="P48" s="3"/>
      <c r="Q48" s="3"/>
      <c r="R48" s="3"/>
      <c r="S48" s="3"/>
      <c r="T48" s="3"/>
      <c r="U48" s="3"/>
    </row>
    <row r="49" spans="15:21" x14ac:dyDescent="0.2">
      <c r="O49" s="3"/>
      <c r="P49" s="3"/>
      <c r="Q49" s="3"/>
      <c r="R49" s="3"/>
      <c r="S49" s="3"/>
      <c r="T49" s="3"/>
      <c r="U49" s="3"/>
    </row>
    <row r="50" spans="15:21" x14ac:dyDescent="0.2">
      <c r="O50" s="3"/>
      <c r="P50" s="3"/>
      <c r="Q50" s="3"/>
      <c r="R50" s="3"/>
      <c r="S50" s="3"/>
      <c r="T50" s="3"/>
      <c r="U50" s="3"/>
    </row>
    <row r="51" spans="15:21" x14ac:dyDescent="0.2">
      <c r="O51" s="3"/>
      <c r="P51" s="3"/>
      <c r="Q51" s="3"/>
      <c r="R51" s="3"/>
      <c r="S51" s="3"/>
      <c r="T51" s="3"/>
      <c r="U51" s="3"/>
    </row>
    <row r="52" spans="15:21" x14ac:dyDescent="0.2">
      <c r="O52" s="3"/>
      <c r="P52" s="3"/>
      <c r="Q52" s="3"/>
      <c r="R52" s="3"/>
      <c r="S52" s="3"/>
      <c r="T52" s="3"/>
      <c r="U52" s="3"/>
    </row>
    <row r="53" spans="15:21" x14ac:dyDescent="0.2">
      <c r="O53" s="3"/>
      <c r="P53" s="3"/>
      <c r="Q53" s="3"/>
      <c r="R53" s="3"/>
      <c r="S53" s="3"/>
      <c r="T53" s="3"/>
      <c r="U53" s="3"/>
    </row>
    <row r="54" spans="15:21" x14ac:dyDescent="0.2">
      <c r="O54" s="3"/>
      <c r="P54" s="3"/>
      <c r="Q54" s="3"/>
      <c r="R54" s="3"/>
      <c r="S54" s="3"/>
      <c r="T54" s="3"/>
      <c r="U54" s="3"/>
    </row>
    <row r="55" spans="15:21" x14ac:dyDescent="0.2">
      <c r="O55" s="3"/>
      <c r="P55" s="3"/>
      <c r="Q55" s="3"/>
      <c r="R55" s="3"/>
      <c r="S55" s="3"/>
      <c r="T55" s="3"/>
      <c r="U55" s="3"/>
    </row>
    <row r="56" spans="15:21" x14ac:dyDescent="0.2">
      <c r="O56" s="3"/>
      <c r="P56" s="3"/>
      <c r="Q56" s="3"/>
      <c r="R56" s="3"/>
      <c r="S56" s="3"/>
      <c r="T56" s="3"/>
      <c r="U56" s="3"/>
    </row>
    <row r="57" spans="15:21" x14ac:dyDescent="0.2">
      <c r="O57" s="3"/>
      <c r="P57" s="3"/>
      <c r="Q57" s="3"/>
      <c r="R57" s="3"/>
      <c r="S57" s="3"/>
      <c r="T57" s="3"/>
      <c r="U57" s="3"/>
    </row>
    <row r="58" spans="15:21" x14ac:dyDescent="0.2">
      <c r="O58" s="3"/>
      <c r="P58" s="3"/>
      <c r="Q58" s="3"/>
      <c r="R58" s="3"/>
      <c r="S58" s="3"/>
      <c r="T58" s="3"/>
      <c r="U58" s="3"/>
    </row>
    <row r="59" spans="15:21" x14ac:dyDescent="0.2">
      <c r="O59" s="3"/>
      <c r="P59" s="3"/>
      <c r="Q59" s="3"/>
      <c r="R59" s="3"/>
      <c r="S59" s="3"/>
      <c r="T59" s="3"/>
      <c r="U59" s="3"/>
    </row>
    <row r="60" spans="15:21" x14ac:dyDescent="0.2">
      <c r="O60" s="3"/>
      <c r="P60" s="3"/>
      <c r="Q60" s="3"/>
      <c r="R60" s="3"/>
      <c r="S60" s="3"/>
      <c r="T60" s="3"/>
      <c r="U60" s="3"/>
    </row>
    <row r="61" spans="15:21" x14ac:dyDescent="0.2">
      <c r="O61" s="3"/>
      <c r="P61" s="3"/>
      <c r="Q61" s="3"/>
      <c r="R61" s="3"/>
      <c r="S61" s="3"/>
      <c r="T61" s="3"/>
      <c r="U61" s="3"/>
    </row>
    <row r="62" spans="15:21" x14ac:dyDescent="0.2">
      <c r="O62" s="3"/>
      <c r="P62" s="3"/>
      <c r="Q62" s="3"/>
      <c r="R62" s="3"/>
      <c r="S62" s="3"/>
      <c r="T62" s="3"/>
      <c r="U62" s="3"/>
    </row>
    <row r="63" spans="15:21" x14ac:dyDescent="0.2">
      <c r="O63" s="3"/>
      <c r="P63" s="3"/>
      <c r="Q63" s="3"/>
      <c r="R63" s="3"/>
      <c r="S63" s="3"/>
      <c r="T63" s="3"/>
      <c r="U63" s="3"/>
    </row>
    <row r="64" spans="15:21" x14ac:dyDescent="0.2">
      <c r="O64" s="3"/>
      <c r="P64" s="3"/>
      <c r="Q64" s="3"/>
      <c r="R64" s="3"/>
      <c r="S64" s="3"/>
      <c r="T64" s="3"/>
      <c r="U64" s="3"/>
    </row>
    <row r="65" spans="15:21" x14ac:dyDescent="0.2">
      <c r="O65" s="3"/>
      <c r="P65" s="3"/>
      <c r="Q65" s="3"/>
      <c r="R65" s="3"/>
      <c r="S65" s="3"/>
      <c r="T65" s="3"/>
      <c r="U65" s="3"/>
    </row>
    <row r="66" spans="15:21" x14ac:dyDescent="0.2">
      <c r="O66" s="3"/>
      <c r="P66" s="3"/>
      <c r="Q66" s="3"/>
      <c r="R66" s="3"/>
      <c r="S66" s="3"/>
      <c r="T66" s="3"/>
      <c r="U66" s="3"/>
    </row>
    <row r="67" spans="15:21" x14ac:dyDescent="0.2">
      <c r="O67" s="3"/>
      <c r="P67" s="3"/>
      <c r="Q67" s="3"/>
      <c r="R67" s="3"/>
      <c r="S67" s="3"/>
      <c r="T67" s="3"/>
      <c r="U67" s="3"/>
    </row>
    <row r="68" spans="15:21" x14ac:dyDescent="0.2">
      <c r="O68" s="3"/>
      <c r="P68" s="3"/>
      <c r="Q68" s="3"/>
      <c r="R68" s="3"/>
      <c r="S68" s="3"/>
      <c r="T68" s="3"/>
      <c r="U68" s="3"/>
    </row>
    <row r="69" spans="15:21" x14ac:dyDescent="0.2">
      <c r="O69" s="3"/>
      <c r="P69" s="3"/>
      <c r="Q69" s="3"/>
      <c r="R69" s="3"/>
      <c r="S69" s="3"/>
      <c r="T69" s="3"/>
      <c r="U69" s="3"/>
    </row>
    <row r="70" spans="15:21" x14ac:dyDescent="0.2">
      <c r="O70" s="3"/>
      <c r="P70" s="3"/>
      <c r="Q70" s="3"/>
      <c r="R70" s="3"/>
      <c r="S70" s="3"/>
      <c r="T70" s="3"/>
      <c r="U70" s="3"/>
    </row>
    <row r="71" spans="15:21" x14ac:dyDescent="0.2">
      <c r="O71" s="3"/>
      <c r="P71" s="3"/>
      <c r="Q71" s="3"/>
      <c r="R71" s="3"/>
      <c r="S71" s="3"/>
      <c r="T71" s="3"/>
      <c r="U71" s="3"/>
    </row>
    <row r="72" spans="15:21" x14ac:dyDescent="0.2">
      <c r="O72" s="3"/>
      <c r="P72" s="3"/>
      <c r="Q72" s="3"/>
      <c r="R72" s="3"/>
      <c r="S72" s="3"/>
      <c r="T72" s="3"/>
      <c r="U72" s="3"/>
    </row>
    <row r="73" spans="15:21" x14ac:dyDescent="0.2">
      <c r="O73" s="3"/>
      <c r="P73" s="3"/>
      <c r="Q73" s="3"/>
      <c r="R73" s="3"/>
      <c r="S73" s="3"/>
      <c r="T73" s="3"/>
      <c r="U73" s="3"/>
    </row>
    <row r="74" spans="15:21" x14ac:dyDescent="0.2">
      <c r="O74" s="3"/>
      <c r="P74" s="3"/>
      <c r="Q74" s="3"/>
      <c r="R74" s="3"/>
      <c r="S74" s="3"/>
      <c r="T74" s="3"/>
      <c r="U74" s="3"/>
    </row>
    <row r="75" spans="15:21" x14ac:dyDescent="0.2">
      <c r="O75" s="3"/>
      <c r="P75" s="3"/>
      <c r="Q75" s="3"/>
      <c r="R75" s="3"/>
      <c r="S75" s="3"/>
      <c r="T75" s="3"/>
      <c r="U75" s="3"/>
    </row>
    <row r="76" spans="15:21" x14ac:dyDescent="0.2">
      <c r="O76" s="3"/>
      <c r="P76" s="3"/>
      <c r="Q76" s="3"/>
      <c r="R76" s="3"/>
      <c r="S76" s="3"/>
      <c r="T76" s="3"/>
      <c r="U76" s="3"/>
    </row>
    <row r="77" spans="15:21" x14ac:dyDescent="0.2">
      <c r="O77" s="3"/>
      <c r="P77" s="3"/>
      <c r="Q77" s="3"/>
      <c r="R77" s="3"/>
      <c r="S77" s="3"/>
      <c r="T77" s="3"/>
      <c r="U77" s="3"/>
    </row>
    <row r="78" spans="15:21" x14ac:dyDescent="0.2">
      <c r="O78" s="3"/>
      <c r="P78" s="3"/>
      <c r="Q78" s="3"/>
      <c r="R78" s="3"/>
      <c r="S78" s="3"/>
      <c r="T78" s="3"/>
      <c r="U78" s="3"/>
    </row>
    <row r="79" spans="15:21" x14ac:dyDescent="0.2">
      <c r="O79" s="3"/>
      <c r="P79" s="3"/>
      <c r="Q79" s="3"/>
      <c r="R79" s="3"/>
      <c r="S79" s="3"/>
      <c r="T79" s="3"/>
      <c r="U79" s="3"/>
    </row>
    <row r="80" spans="15:21" x14ac:dyDescent="0.2">
      <c r="O80" s="3"/>
      <c r="P80" s="3"/>
      <c r="Q80" s="3"/>
      <c r="R80" s="3"/>
      <c r="S80" s="3"/>
      <c r="T80" s="3"/>
      <c r="U80" s="3"/>
    </row>
    <row r="81" spans="15:21" x14ac:dyDescent="0.2">
      <c r="O81" s="3"/>
      <c r="P81" s="3"/>
      <c r="Q81" s="3"/>
      <c r="R81" s="3"/>
      <c r="S81" s="3"/>
      <c r="T81" s="3"/>
      <c r="U81" s="3"/>
    </row>
    <row r="82" spans="15:21" x14ac:dyDescent="0.2">
      <c r="O82" s="3"/>
      <c r="P82" s="3"/>
      <c r="Q82" s="3"/>
      <c r="R82" s="3"/>
      <c r="S82" s="3"/>
      <c r="T82" s="3"/>
      <c r="U82" s="3"/>
    </row>
    <row r="83" spans="15:21" x14ac:dyDescent="0.2">
      <c r="O83" s="3"/>
      <c r="P83" s="3"/>
      <c r="Q83" s="3"/>
      <c r="R83" s="3"/>
      <c r="S83" s="3"/>
      <c r="T83" s="3"/>
      <c r="U83" s="3"/>
    </row>
    <row r="84" spans="15:21" x14ac:dyDescent="0.2">
      <c r="O84" s="3"/>
      <c r="P84" s="3"/>
      <c r="Q84" s="3"/>
      <c r="R84" s="3"/>
      <c r="S84" s="3"/>
      <c r="T84" s="3"/>
      <c r="U84" s="3"/>
    </row>
    <row r="85" spans="15:21" x14ac:dyDescent="0.2">
      <c r="O85" s="3"/>
      <c r="P85" s="3"/>
      <c r="Q85" s="3"/>
      <c r="R85" s="3"/>
      <c r="S85" s="3"/>
      <c r="T85" s="3"/>
      <c r="U8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Total</vt:lpstr>
      <vt:lpstr>Large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2008-10-07T13:37:19Z</dcterms:created>
  <dcterms:modified xsi:type="dcterms:W3CDTF">2023-11-14T20:34:01Z</dcterms:modified>
</cp:coreProperties>
</file>