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8_{41026322-68C3-4C4F-A54B-743963DD380F}" xr6:coauthVersionLast="47" xr6:coauthVersionMax="47" xr10:uidLastSave="{00000000-0000-0000-0000-000000000000}"/>
  <bookViews>
    <workbookView xWindow="28680" yWindow="-120" windowWidth="29040" windowHeight="15840" tabRatio="752" xr2:uid="{00000000-000D-0000-FFFF-FFFF00000000}"/>
  </bookViews>
  <sheets>
    <sheet name="Small All" sheetId="15" r:id="rId1"/>
    <sheet name="Small SO Only" sheetId="16" r:id="rId2"/>
    <sheet name="Cognos_Office_Connection_Cache" sheetId="18" state="veryHidden" r:id="rId3"/>
  </sheets>
  <definedNames>
    <definedName name="ID" localSheetId="2" hidden="1">"be198c42-8bcd-46dd-864c-ffd520a43ab1"</definedName>
    <definedName name="ID" localSheetId="0" hidden="1">"23788688-496e-4820-afd1-d83cec2854c8"</definedName>
    <definedName name="ID" localSheetId="1" hidden="1">"fdd35a49-015f-4844-9bfe-8ce41add2611"</definedName>
    <definedName name="_xlnm.Print_Area" localSheetId="0">'Small All'!$A$1:$P$22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5" l="1"/>
  <c r="W20" i="15" s="1"/>
  <c r="V22" i="16"/>
  <c r="W22" i="16"/>
  <c r="V20" i="16"/>
  <c r="W20" i="16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S20" i="15"/>
  <c r="T20" i="15"/>
  <c r="U20" i="15"/>
  <c r="V20" i="15"/>
  <c r="C20" i="15" l="1"/>
  <c r="D20" i="15" l="1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C22" i="15" l="1"/>
  <c r="U22" i="16" l="1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<sst xmlns="http://schemas.openxmlformats.org/spreadsheetml/2006/main" count="28" uniqueCount="10">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</sst>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theme="1" tint="0.2499465926084170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9" fillId="0" borderId="12" applyNumberFormat="0" applyFill="0" applyProtection="0">
      <alignment horizontal="center" vertical="center"/>
    </xf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10" fillId="0" borderId="13" applyFont="0" applyFill="0" applyAlignment="0" applyProtection="0"/>
    <xf numFmtId="3" fontId="9" fillId="0" borderId="12" applyNumberFormat="0" applyFill="0" applyAlignment="0" applyProtection="0"/>
    <xf numFmtId="0" fontId="9" fillId="0" borderId="12" applyNumberFormat="0" applyFill="0" applyAlignment="0" applyProtection="0"/>
    <xf numFmtId="3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0" applyNumberFormat="0" applyBorder="0" applyAlignment="0" applyProtection="0"/>
    <xf numFmtId="3" fontId="10" fillId="0" borderId="13" applyNumberFormat="0" applyBorder="0" applyAlignment="0" applyProtection="0"/>
    <xf numFmtId="3" fontId="10" fillId="0" borderId="13" applyNumberFormat="0" applyBorder="0" applyAlignment="0" applyProtection="0"/>
    <xf numFmtId="3" fontId="10" fillId="0" borderId="13" applyNumberFormat="0" applyBorder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>
      <alignment horizontal="right" vertical="center"/>
    </xf>
    <xf numFmtId="3" fontId="10" fillId="3" borderId="13">
      <alignment horizontal="center" vertical="center"/>
    </xf>
    <xf numFmtId="0" fontId="10" fillId="3" borderId="13">
      <alignment horizontal="right" vertical="center"/>
    </xf>
    <xf numFmtId="0" fontId="9" fillId="0" borderId="14">
      <alignment horizontal="left" vertical="center"/>
    </xf>
    <xf numFmtId="0" fontId="9" fillId="0" borderId="15">
      <alignment horizontal="center" vertical="center"/>
    </xf>
    <xf numFmtId="0" fontId="11" fillId="0" borderId="16">
      <alignment horizontal="center" vertical="center"/>
    </xf>
    <xf numFmtId="0" fontId="10" fillId="2" borderId="13"/>
    <xf numFmtId="3" fontId="12" fillId="0" borderId="13"/>
    <xf numFmtId="3" fontId="13" fillId="0" borderId="13"/>
    <xf numFmtId="0" fontId="9" fillId="0" borderId="15">
      <alignment horizontal="left" vertical="top"/>
    </xf>
    <xf numFmtId="0" fontId="14" fillId="0" borderId="13"/>
    <xf numFmtId="0" fontId="9" fillId="0" borderId="15">
      <alignment horizontal="left" vertical="center"/>
    </xf>
    <xf numFmtId="0" fontId="10" fillId="3" borderId="17"/>
    <xf numFmtId="3" fontId="10" fillId="0" borderId="13">
      <alignment horizontal="right" vertical="center"/>
    </xf>
    <xf numFmtId="0" fontId="9" fillId="0" borderId="15">
      <alignment horizontal="right" vertical="center"/>
    </xf>
    <xf numFmtId="0" fontId="10" fillId="0" borderId="16">
      <alignment horizontal="center" vertical="center"/>
    </xf>
    <xf numFmtId="3" fontId="10" fillId="0" borderId="13"/>
    <xf numFmtId="3" fontId="10" fillId="0" borderId="13"/>
    <xf numFmtId="0" fontId="10" fillId="0" borderId="16">
      <alignment horizontal="center" vertical="center" wrapText="1"/>
    </xf>
    <xf numFmtId="0" fontId="15" fillId="0" borderId="16">
      <alignment horizontal="left" vertical="center" indent="1"/>
    </xf>
    <xf numFmtId="0" fontId="16" fillId="0" borderId="13"/>
    <xf numFmtId="0" fontId="9" fillId="0" borderId="14">
      <alignment horizontal="left" vertical="center"/>
    </xf>
    <xf numFmtId="3" fontId="10" fillId="0" borderId="13">
      <alignment horizontal="center" vertical="center"/>
    </xf>
    <xf numFmtId="0" fontId="9" fillId="0" borderId="15">
      <alignment horizontal="center" vertical="center"/>
    </xf>
    <xf numFmtId="0" fontId="9" fillId="0" borderId="15">
      <alignment horizontal="center" vertical="center"/>
    </xf>
    <xf numFmtId="0" fontId="9" fillId="0" borderId="14">
      <alignment horizontal="left" vertical="center"/>
    </xf>
    <xf numFmtId="0" fontId="9" fillId="0" borderId="14">
      <alignment horizontal="left" vertical="center"/>
    </xf>
    <xf numFmtId="0" fontId="17" fillId="0" borderId="13"/>
  </cellStyleXfs>
  <cellXfs count="64">
    <xf numFmtId="0" fontId="0" fillId="0" borderId="0" xfId="0"/>
    <xf numFmtId="164" fontId="5" fillId="0" borderId="0" xfId="1" applyNumberFormat="1" applyFont="1" applyFill="1" applyBorder="1" applyAlignment="1">
      <alignment horizontal="centerContinuous"/>
    </xf>
    <xf numFmtId="164" fontId="5" fillId="0" borderId="0" xfId="1" applyNumberFormat="1" applyFont="1" applyBorder="1" applyAlignment="1">
      <alignment horizontal="centerContinuous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164" fontId="2" fillId="0" borderId="0" xfId="1" applyNumberFormat="1" applyFont="1" applyFill="1" applyBorder="1"/>
    <xf numFmtId="0" fontId="2" fillId="0" borderId="0" xfId="2" applyFill="1" applyBorder="1" applyAlignment="1">
      <alignment horizontal="centerContinuous"/>
    </xf>
    <xf numFmtId="0" fontId="2" fillId="0" borderId="0" xfId="2" applyBorder="1" applyAlignment="1">
      <alignment horizontal="centerContinuous"/>
    </xf>
    <xf numFmtId="0" fontId="2" fillId="0" borderId="0" xfId="2" applyBorder="1"/>
    <xf numFmtId="0" fontId="6" fillId="0" borderId="0" xfId="2" applyFont="1" applyBorder="1" applyAlignment="1">
      <alignment horizontal="centerContinuous"/>
    </xf>
    <xf numFmtId="0" fontId="2" fillId="0" borderId="1" xfId="2" applyBorder="1"/>
    <xf numFmtId="0" fontId="6" fillId="0" borderId="0" xfId="2" applyFont="1" applyBorder="1"/>
    <xf numFmtId="0" fontId="5" fillId="0" borderId="0" xfId="2" applyFont="1" applyBorder="1" applyAlignment="1">
      <alignment horizontal="centerContinuous"/>
    </xf>
    <xf numFmtId="0" fontId="5" fillId="0" borderId="0" xfId="2" applyFont="1" applyBorder="1"/>
    <xf numFmtId="0" fontId="2" fillId="0" borderId="2" xfId="2" applyBorder="1"/>
    <xf numFmtId="164" fontId="5" fillId="0" borderId="2" xfId="1" applyNumberFormat="1" applyFont="1" applyBorder="1"/>
    <xf numFmtId="0" fontId="8" fillId="0" borderId="5" xfId="2" applyFont="1" applyBorder="1"/>
    <xf numFmtId="164" fontId="5" fillId="0" borderId="6" xfId="1" applyNumberFormat="1" applyFont="1" applyBorder="1"/>
    <xf numFmtId="0" fontId="6" fillId="0" borderId="5" xfId="2" applyFont="1" applyBorder="1"/>
    <xf numFmtId="0" fontId="6" fillId="0" borderId="7" xfId="2" applyFont="1" applyBorder="1"/>
    <xf numFmtId="0" fontId="8" fillId="0" borderId="9" xfId="2" applyFont="1" applyBorder="1"/>
    <xf numFmtId="164" fontId="5" fillId="0" borderId="10" xfId="1" applyNumberFormat="1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3" fillId="0" borderId="0" xfId="0" applyFont="1"/>
    <xf numFmtId="164" fontId="2" fillId="0" borderId="6" xfId="1" applyNumberFormat="1" applyFont="1" applyFill="1" applyBorder="1"/>
    <xf numFmtId="0" fontId="7" fillId="0" borderId="5" xfId="2" applyFont="1" applyBorder="1"/>
    <xf numFmtId="0" fontId="7" fillId="0" borderId="9" xfId="2" applyFont="1" applyBorder="1"/>
    <xf numFmtId="0" fontId="5" fillId="2" borderId="3" xfId="2" applyFont="1" applyFill="1" applyBorder="1"/>
    <xf numFmtId="0" fontId="2" fillId="2" borderId="4" xfId="2" applyFill="1" applyBorder="1"/>
    <xf numFmtId="165" fontId="7" fillId="2" borderId="4" xfId="4" applyNumberFormat="1" applyFont="1" applyFill="1" applyBorder="1" applyAlignment="1">
      <alignment horizontal="center"/>
    </xf>
    <xf numFmtId="165" fontId="7" fillId="2" borderId="11" xfId="4" applyNumberFormat="1" applyFont="1" applyFill="1" applyBorder="1" applyAlignment="1">
      <alignment horizontal="center"/>
    </xf>
    <xf numFmtId="37" fontId="5" fillId="0" borderId="0" xfId="4" applyNumberFormat="1" applyFont="1" applyFill="1" applyBorder="1"/>
    <xf numFmtId="164" fontId="2" fillId="0" borderId="0" xfId="4" applyNumberFormat="1" applyFont="1" applyFill="1" applyBorder="1"/>
    <xf numFmtId="164" fontId="5" fillId="0" borderId="0" xfId="4" applyNumberFormat="1" applyFont="1" applyFill="1" applyBorder="1"/>
    <xf numFmtId="164" fontId="5" fillId="0" borderId="0" xfId="1" applyNumberFormat="1" applyFont="1" applyFill="1" applyBorder="1" applyProtection="1">
      <protection locked="0"/>
    </xf>
    <xf numFmtId="0" fontId="6" fillId="2" borderId="3" xfId="2" applyFont="1" applyFill="1" applyBorder="1"/>
    <xf numFmtId="165" fontId="7" fillId="2" borderId="4" xfId="1" applyNumberFormat="1" applyFont="1" applyFill="1" applyBorder="1" applyAlignment="1">
      <alignment horizontal="center"/>
    </xf>
    <xf numFmtId="0" fontId="6" fillId="0" borderId="0" xfId="2" applyFont="1" applyFill="1" applyBorder="1"/>
    <xf numFmtId="0" fontId="2" fillId="0" borderId="0" xfId="2" applyFill="1" applyBorder="1"/>
    <xf numFmtId="164" fontId="5" fillId="0" borderId="0" xfId="1" applyNumberFormat="1" applyFont="1" applyFill="1" applyBorder="1"/>
    <xf numFmtId="164" fontId="2" fillId="0" borderId="0" xfId="2" applyNumberFormat="1" applyFill="1" applyBorder="1"/>
    <xf numFmtId="0" fontId="5" fillId="0" borderId="0" xfId="2" applyFont="1" applyFill="1" applyBorder="1"/>
    <xf numFmtId="0" fontId="8" fillId="0" borderId="0" xfId="2" applyFont="1" applyFill="1" applyBorder="1"/>
    <xf numFmtId="0" fontId="7" fillId="0" borderId="5" xfId="2" applyFont="1" applyFill="1" applyBorder="1"/>
    <xf numFmtId="164" fontId="5" fillId="0" borderId="6" xfId="1" applyNumberFormat="1" applyFont="1" applyFill="1" applyBorder="1"/>
    <xf numFmtId="0" fontId="5" fillId="0" borderId="5" xfId="2" applyFont="1" applyFill="1" applyBorder="1"/>
    <xf numFmtId="0" fontId="2" fillId="0" borderId="1" xfId="2" applyFill="1" applyBorder="1"/>
    <xf numFmtId="164" fontId="5" fillId="0" borderId="1" xfId="1" applyNumberFormat="1" applyFont="1" applyFill="1" applyBorder="1"/>
    <xf numFmtId="164" fontId="5" fillId="0" borderId="8" xfId="1" applyNumberFormat="1" applyFont="1" applyFill="1" applyBorder="1"/>
    <xf numFmtId="0" fontId="5" fillId="0" borderId="7" xfId="2" applyFont="1" applyFill="1" applyBorder="1"/>
    <xf numFmtId="165" fontId="7" fillId="0" borderId="0" xfId="1" applyNumberFormat="1" applyFont="1" applyFill="1" applyBorder="1" applyAlignment="1">
      <alignment horizontal="center"/>
    </xf>
    <xf numFmtId="164" fontId="5" fillId="0" borderId="2" xfId="1" applyNumberFormat="1" applyFont="1" applyFill="1" applyBorder="1"/>
    <xf numFmtId="0" fontId="6" fillId="0" borderId="0" xfId="2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/>
    <xf numFmtId="0" fontId="7" fillId="0" borderId="0" xfId="2" applyFont="1" applyFill="1" applyBorder="1"/>
    <xf numFmtId="0" fontId="8" fillId="0" borderId="0" xfId="2" applyFont="1" applyBorder="1"/>
    <xf numFmtId="43" fontId="5" fillId="0" borderId="0" xfId="1" applyNumberFormat="1" applyFont="1" applyFill="1" applyBorder="1" applyAlignment="1">
      <alignment horizontal="centerContinuous"/>
    </xf>
    <xf numFmtId="2" fontId="7" fillId="0" borderId="0" xfId="1" applyNumberFormat="1" applyFont="1" applyFill="1" applyBorder="1" applyAlignment="1">
      <alignment horizontal="center"/>
    </xf>
    <xf numFmtId="166" fontId="18" fillId="0" borderId="0" xfId="49" applyNumberFormat="1" applyFont="1" applyFill="1" applyBorder="1"/>
    <xf numFmtId="0" fontId="0" fillId="0" borderId="6" xfId="0" applyBorder="1"/>
    <xf numFmtId="164" fontId="5" fillId="0" borderId="10" xfId="1" applyNumberFormat="1" applyFont="1" applyFill="1" applyBorder="1"/>
  </cellXfs>
  <cellStyles count="60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2"/>
  <sheetViews>
    <sheetView tabSelected="1" zoomScale="80" zoomScaleNormal="80" workbookViewId="0">
      <selection activeCell="G25" sqref="G25"/>
    </sheetView>
  </sheetViews>
  <sheetFormatPr defaultRowHeight="12.75" x14ac:dyDescent="0.2"/>
  <cols>
    <col min="1" max="1" width="32.7109375" style="11" customWidth="1"/>
    <col min="2" max="2" width="10" style="8" bestFit="1" customWidth="1"/>
    <col min="3" max="3" width="19.85546875" style="4" customWidth="1"/>
    <col min="4" max="17" width="11.28515625" style="4" bestFit="1" customWidth="1"/>
    <col min="18" max="18" width="12.28515625" style="4" bestFit="1" customWidth="1"/>
    <col min="19" max="21" width="12.28515625" style="8" bestFit="1" customWidth="1"/>
    <col min="22" max="23" width="12.28515625" style="39" bestFit="1" customWidth="1"/>
    <col min="24" max="25" width="9.140625" style="39"/>
    <col min="26" max="44" width="11.28515625" style="39" bestFit="1" customWidth="1"/>
    <col min="45" max="16384" width="9.140625" style="8"/>
  </cols>
  <sheetData>
    <row r="1" spans="1:44" x14ac:dyDescent="0.2">
      <c r="A1" s="23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22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ht="13.5" thickBot="1" x14ac:dyDescent="0.25">
      <c r="A4" s="9"/>
      <c r="B4" s="7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44" x14ac:dyDescent="0.2">
      <c r="A5" s="36"/>
      <c r="B5" s="29"/>
      <c r="C5" s="37">
        <v>44197</v>
      </c>
      <c r="D5" s="37">
        <v>44228</v>
      </c>
      <c r="E5" s="37">
        <v>44256</v>
      </c>
      <c r="F5" s="37">
        <v>44287</v>
      </c>
      <c r="G5" s="37">
        <v>44317</v>
      </c>
      <c r="H5" s="37">
        <v>44348</v>
      </c>
      <c r="I5" s="37">
        <v>44378</v>
      </c>
      <c r="J5" s="37">
        <v>44409</v>
      </c>
      <c r="K5" s="37">
        <v>44440</v>
      </c>
      <c r="L5" s="37">
        <v>44470</v>
      </c>
      <c r="M5" s="37">
        <v>44501</v>
      </c>
      <c r="N5" s="37">
        <v>44531</v>
      </c>
      <c r="O5" s="37">
        <v>44562</v>
      </c>
      <c r="P5" s="37">
        <v>44593</v>
      </c>
      <c r="Q5" s="37">
        <v>44621</v>
      </c>
      <c r="R5" s="37">
        <v>44652</v>
      </c>
      <c r="S5" s="37">
        <v>44682</v>
      </c>
      <c r="T5" s="37">
        <v>44713</v>
      </c>
      <c r="U5" s="37">
        <v>44743</v>
      </c>
      <c r="V5" s="30">
        <v>44774</v>
      </c>
      <c r="W5" s="31">
        <v>44805</v>
      </c>
      <c r="X5" s="38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44" ht="14.25" x14ac:dyDescent="0.25">
      <c r="A6" s="26" t="s">
        <v>0</v>
      </c>
      <c r="B6" s="8" t="s">
        <v>1</v>
      </c>
      <c r="C6" s="61">
        <v>30912</v>
      </c>
      <c r="D6" s="61">
        <v>30824</v>
      </c>
      <c r="E6" s="61">
        <v>30789</v>
      </c>
      <c r="F6" s="61">
        <v>30759</v>
      </c>
      <c r="G6" s="61">
        <v>30838</v>
      </c>
      <c r="H6" s="61">
        <v>30857</v>
      </c>
      <c r="I6" s="61">
        <v>30868</v>
      </c>
      <c r="J6" s="61">
        <v>30920</v>
      </c>
      <c r="K6" s="61">
        <v>31069</v>
      </c>
      <c r="L6" s="61">
        <v>30996</v>
      </c>
      <c r="M6" s="61">
        <v>30835</v>
      </c>
      <c r="N6" s="61">
        <v>30723</v>
      </c>
      <c r="O6" s="61">
        <v>30501</v>
      </c>
      <c r="P6" s="61">
        <v>30501</v>
      </c>
      <c r="Q6" s="61">
        <v>30379</v>
      </c>
      <c r="R6" s="61">
        <v>30257</v>
      </c>
      <c r="S6" s="61">
        <v>30677</v>
      </c>
      <c r="T6" s="61">
        <v>30251</v>
      </c>
      <c r="U6" s="40">
        <v>30349.480609418286</v>
      </c>
      <c r="V6" s="40">
        <v>27014</v>
      </c>
      <c r="W6" s="45">
        <v>28946</v>
      </c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s="39" customFormat="1" x14ac:dyDescent="0.2">
      <c r="A7" s="44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5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s="39" customFormat="1" x14ac:dyDescent="0.2">
      <c r="A8" s="46"/>
      <c r="B8" s="39" t="s">
        <v>2</v>
      </c>
      <c r="C8" s="40">
        <v>10172141.312548442</v>
      </c>
      <c r="D8" s="40">
        <v>19486196.73707974</v>
      </c>
      <c r="E8" s="40">
        <v>20967317.497320428</v>
      </c>
      <c r="F8" s="40">
        <v>17743761.390429009</v>
      </c>
      <c r="G8" s="40">
        <v>17579472.84257653</v>
      </c>
      <c r="H8" s="40">
        <v>16080704.160876097</v>
      </c>
      <c r="I8" s="40">
        <v>19085437.293225713</v>
      </c>
      <c r="J8" s="40">
        <v>18834744.811429255</v>
      </c>
      <c r="K8" s="40">
        <v>19190147.533716664</v>
      </c>
      <c r="L8" s="40">
        <v>18434346.996191029</v>
      </c>
      <c r="M8" s="40">
        <v>19564327.462319501</v>
      </c>
      <c r="N8" s="40">
        <v>23546914.710798454</v>
      </c>
      <c r="O8" s="40">
        <v>24445297.327548422</v>
      </c>
      <c r="P8" s="40">
        <v>24281416.445999995</v>
      </c>
      <c r="Q8" s="40">
        <v>23157402.787</v>
      </c>
      <c r="R8" s="40">
        <v>18912542.335000001</v>
      </c>
      <c r="S8" s="40">
        <v>17714650.667999998</v>
      </c>
      <c r="T8" s="40">
        <v>16470113.173000002</v>
      </c>
      <c r="U8" s="40">
        <v>19044835.795612533</v>
      </c>
      <c r="V8" s="40">
        <v>21127406.620999999</v>
      </c>
      <c r="W8" s="45">
        <v>21898535.506999999</v>
      </c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s="39" customFormat="1" x14ac:dyDescent="0.2">
      <c r="A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5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</row>
    <row r="10" spans="1:44" s="39" customFormat="1" x14ac:dyDescent="0.2">
      <c r="A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5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</row>
    <row r="11" spans="1:44" s="39" customFormat="1" x14ac:dyDescent="0.2">
      <c r="A11" s="44" t="s">
        <v>3</v>
      </c>
      <c r="B11" s="39" t="s">
        <v>1</v>
      </c>
      <c r="C11" s="40">
        <v>6819</v>
      </c>
      <c r="D11" s="40">
        <v>6808</v>
      </c>
      <c r="E11" s="40">
        <v>6821</v>
      </c>
      <c r="F11" s="40">
        <v>6818</v>
      </c>
      <c r="G11" s="40">
        <v>6871</v>
      </c>
      <c r="H11" s="40">
        <v>6903</v>
      </c>
      <c r="I11" s="40">
        <v>6940</v>
      </c>
      <c r="J11" s="40">
        <v>7035</v>
      </c>
      <c r="K11" s="40">
        <v>7221</v>
      </c>
      <c r="L11" s="40">
        <v>7239</v>
      </c>
      <c r="M11" s="40">
        <v>7168</v>
      </c>
      <c r="N11" s="40">
        <v>7171</v>
      </c>
      <c r="O11" s="40">
        <v>7178</v>
      </c>
      <c r="P11" s="40">
        <v>7178</v>
      </c>
      <c r="Q11" s="40">
        <v>7173.5</v>
      </c>
      <c r="R11" s="40">
        <v>7169</v>
      </c>
      <c r="S11" s="40">
        <v>7168</v>
      </c>
      <c r="T11" s="40">
        <v>7205</v>
      </c>
      <c r="U11" s="40">
        <v>7037.1260387811635</v>
      </c>
      <c r="V11" s="40">
        <v>6743</v>
      </c>
      <c r="W11" s="62">
        <f>+T11+T12</f>
        <v>7205</v>
      </c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  <row r="12" spans="1:44" s="39" customFormat="1" x14ac:dyDescent="0.2">
      <c r="A12" s="44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5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</row>
    <row r="13" spans="1:44" s="39" customFormat="1" x14ac:dyDescent="0.2">
      <c r="A13" s="46"/>
      <c r="B13" s="39" t="s">
        <v>2</v>
      </c>
      <c r="C13" s="40">
        <v>8741608.3125484418</v>
      </c>
      <c r="D13" s="40">
        <v>7611540.7370797396</v>
      </c>
      <c r="E13" s="40">
        <v>7852640.4973204304</v>
      </c>
      <c r="F13" s="40">
        <v>6646275.3904290097</v>
      </c>
      <c r="G13" s="40">
        <v>6089125.8425765308</v>
      </c>
      <c r="H13" s="40">
        <v>6064545.1608760972</v>
      </c>
      <c r="I13" s="40">
        <v>7020460.5138627123</v>
      </c>
      <c r="J13" s="40">
        <v>6769768.0320662558</v>
      </c>
      <c r="K13" s="40">
        <v>6432494.550716605</v>
      </c>
      <c r="L13" s="40">
        <v>7815845.1131910328</v>
      </c>
      <c r="M13" s="40">
        <v>8288411.9833194502</v>
      </c>
      <c r="N13" s="40">
        <v>8925304.2447984554</v>
      </c>
      <c r="O13" s="40">
        <v>8741608.3125484418</v>
      </c>
      <c r="P13" s="40">
        <v>9296765.9899999984</v>
      </c>
      <c r="Q13" s="40">
        <v>9339269.1600000001</v>
      </c>
      <c r="R13" s="40">
        <v>6917776</v>
      </c>
      <c r="S13" s="40">
        <v>6524220</v>
      </c>
      <c r="T13" s="40">
        <v>6227838.5700000003</v>
      </c>
      <c r="U13" s="40">
        <v>7548930.6809288934</v>
      </c>
      <c r="V13" s="40">
        <v>7841079</v>
      </c>
      <c r="W13" s="45">
        <v>6250584</v>
      </c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</row>
    <row r="14" spans="1:44" s="39" customFormat="1" x14ac:dyDescent="0.2">
      <c r="A14" s="46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5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</row>
    <row r="15" spans="1:44" s="39" customFormat="1" x14ac:dyDescent="0.2">
      <c r="A15" s="46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5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</row>
    <row r="16" spans="1:44" s="39" customFormat="1" x14ac:dyDescent="0.2">
      <c r="A16" s="44" t="s">
        <v>4</v>
      </c>
      <c r="B16" s="39" t="s">
        <v>1</v>
      </c>
      <c r="C16" s="34">
        <v>1267</v>
      </c>
      <c r="D16" s="34">
        <v>1268</v>
      </c>
      <c r="E16" s="34">
        <v>1268</v>
      </c>
      <c r="F16" s="33">
        <v>1268</v>
      </c>
      <c r="G16" s="33">
        <v>1265</v>
      </c>
      <c r="H16" s="33">
        <v>1269</v>
      </c>
      <c r="I16" s="33">
        <v>1269</v>
      </c>
      <c r="J16" s="33">
        <v>1264</v>
      </c>
      <c r="K16" s="33">
        <v>1287</v>
      </c>
      <c r="L16" s="33">
        <v>1339</v>
      </c>
      <c r="M16" s="33">
        <v>1407</v>
      </c>
      <c r="N16" s="33">
        <v>1481</v>
      </c>
      <c r="O16" s="34">
        <v>1608</v>
      </c>
      <c r="P16" s="34">
        <v>1608</v>
      </c>
      <c r="Q16" s="33">
        <v>1669.5</v>
      </c>
      <c r="R16" s="34">
        <v>1731</v>
      </c>
      <c r="S16" s="33">
        <v>1747</v>
      </c>
      <c r="T16" s="33">
        <v>1747</v>
      </c>
      <c r="U16" s="5">
        <v>1679.25</v>
      </c>
      <c r="V16" s="5">
        <v>1628.5</v>
      </c>
      <c r="W16" s="25">
        <v>1724.4166666666667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1:44" s="39" customFormat="1" x14ac:dyDescent="0.2">
      <c r="A17" s="46"/>
      <c r="C17" s="40"/>
      <c r="D17" s="40"/>
      <c r="E17" s="40"/>
      <c r="F17" s="40"/>
      <c r="G17" s="40"/>
      <c r="H17" s="40"/>
      <c r="I17" s="40"/>
      <c r="J17" s="40"/>
      <c r="K17" s="40"/>
      <c r="L17" s="34"/>
      <c r="M17" s="34"/>
      <c r="N17" s="34"/>
      <c r="O17" s="40"/>
      <c r="P17" s="40"/>
      <c r="Q17" s="40"/>
      <c r="R17" s="40"/>
      <c r="S17" s="40"/>
      <c r="T17" s="40"/>
      <c r="U17" s="40"/>
      <c r="V17" s="40"/>
      <c r="W17" s="45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</row>
    <row r="18" spans="1:44" s="39" customFormat="1" x14ac:dyDescent="0.2">
      <c r="A18" s="46"/>
      <c r="B18" s="39" t="s">
        <v>2</v>
      </c>
      <c r="C18" s="34">
        <v>160563</v>
      </c>
      <c r="D18" s="34">
        <v>132525</v>
      </c>
      <c r="E18" s="34">
        <v>91788</v>
      </c>
      <c r="F18" s="34">
        <v>81223</v>
      </c>
      <c r="G18" s="34">
        <v>69448</v>
      </c>
      <c r="H18" s="34">
        <v>76315</v>
      </c>
      <c r="I18" s="34">
        <v>76492</v>
      </c>
      <c r="J18" s="34">
        <v>76492</v>
      </c>
      <c r="K18" s="40">
        <v>76492</v>
      </c>
      <c r="L18" s="34">
        <v>79744.866000000009</v>
      </c>
      <c r="M18" s="34">
        <v>80893.866000000009</v>
      </c>
      <c r="N18" s="34">
        <v>96253.33</v>
      </c>
      <c r="O18" s="34">
        <v>234490.86300000001</v>
      </c>
      <c r="P18" s="34">
        <v>125249.73300000001</v>
      </c>
      <c r="Q18" s="40">
        <v>165408.61300000001</v>
      </c>
      <c r="R18" s="34">
        <v>25174.701000000001</v>
      </c>
      <c r="S18" s="34">
        <v>82128.433000000005</v>
      </c>
      <c r="T18" s="34">
        <v>78562.233999999997</v>
      </c>
      <c r="U18" s="34">
        <v>100638.72238227147</v>
      </c>
      <c r="V18" s="40">
        <v>160757.99299999999</v>
      </c>
      <c r="W18" s="45">
        <v>90818.365000000005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1:44" s="39" customFormat="1" ht="13.5" thickBot="1" x14ac:dyDescent="0.25">
      <c r="A19" s="50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9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s="39" customFormat="1" ht="13.5" thickTop="1" x14ac:dyDescent="0.2">
      <c r="A20" s="44" t="s">
        <v>5</v>
      </c>
      <c r="B20" s="39" t="s">
        <v>1</v>
      </c>
      <c r="C20" s="40">
        <f>C16+C11+C6</f>
        <v>38998</v>
      </c>
      <c r="D20" s="40">
        <f t="shared" ref="D20:W20" si="0">D16+D11+D6</f>
        <v>38900</v>
      </c>
      <c r="E20" s="40">
        <f t="shared" si="0"/>
        <v>38878</v>
      </c>
      <c r="F20" s="40">
        <f t="shared" si="0"/>
        <v>38845</v>
      </c>
      <c r="G20" s="40">
        <f t="shared" si="0"/>
        <v>38974</v>
      </c>
      <c r="H20" s="40">
        <f t="shared" si="0"/>
        <v>39029</v>
      </c>
      <c r="I20" s="40">
        <f t="shared" si="0"/>
        <v>39077</v>
      </c>
      <c r="J20" s="40">
        <f t="shared" si="0"/>
        <v>39219</v>
      </c>
      <c r="K20" s="40">
        <f t="shared" si="0"/>
        <v>39577</v>
      </c>
      <c r="L20" s="40">
        <f t="shared" si="0"/>
        <v>39574</v>
      </c>
      <c r="M20" s="40">
        <f t="shared" si="0"/>
        <v>39410</v>
      </c>
      <c r="N20" s="40">
        <f t="shared" si="0"/>
        <v>39375</v>
      </c>
      <c r="O20" s="40">
        <f t="shared" si="0"/>
        <v>39287</v>
      </c>
      <c r="P20" s="40">
        <f t="shared" si="0"/>
        <v>39287</v>
      </c>
      <c r="Q20" s="40">
        <f t="shared" si="0"/>
        <v>39222</v>
      </c>
      <c r="R20" s="40">
        <f t="shared" si="0"/>
        <v>39157</v>
      </c>
      <c r="S20" s="40">
        <f t="shared" si="0"/>
        <v>39592</v>
      </c>
      <c r="T20" s="40">
        <f t="shared" si="0"/>
        <v>39203</v>
      </c>
      <c r="U20" s="40">
        <f t="shared" si="0"/>
        <v>39065.856648199449</v>
      </c>
      <c r="V20" s="40">
        <f t="shared" si="0"/>
        <v>35385.5</v>
      </c>
      <c r="W20" s="45">
        <f t="shared" si="0"/>
        <v>37875.416666666664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</row>
    <row r="21" spans="1:44" s="39" customFormat="1" x14ac:dyDescent="0.2">
      <c r="A21" s="44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"/>
      <c r="W21" s="17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</row>
    <row r="22" spans="1:44" ht="13.5" thickBot="1" x14ac:dyDescent="0.25">
      <c r="A22" s="27"/>
      <c r="B22" s="14" t="s">
        <v>2</v>
      </c>
      <c r="C22" s="52">
        <f>C8+C13+C18</f>
        <v>19074312.625096884</v>
      </c>
      <c r="D22" s="52">
        <f t="shared" ref="D22:W22" si="1">D8+D13+D18</f>
        <v>27230262.474159479</v>
      </c>
      <c r="E22" s="52">
        <f t="shared" si="1"/>
        <v>28911745.994640857</v>
      </c>
      <c r="F22" s="52">
        <f t="shared" si="1"/>
        <v>24471259.780858018</v>
      </c>
      <c r="G22" s="52">
        <f t="shared" si="1"/>
        <v>23738046.68515306</v>
      </c>
      <c r="H22" s="52">
        <f t="shared" si="1"/>
        <v>22221564.321752194</v>
      </c>
      <c r="I22" s="52">
        <f t="shared" si="1"/>
        <v>26182389.807088427</v>
      </c>
      <c r="J22" s="52">
        <f t="shared" si="1"/>
        <v>25681004.843495511</v>
      </c>
      <c r="K22" s="52">
        <f t="shared" si="1"/>
        <v>25699134.084433269</v>
      </c>
      <c r="L22" s="52">
        <f t="shared" si="1"/>
        <v>26329936.975382064</v>
      </c>
      <c r="M22" s="52">
        <f t="shared" si="1"/>
        <v>27933633.311638951</v>
      </c>
      <c r="N22" s="52">
        <f t="shared" si="1"/>
        <v>32568472.285596907</v>
      </c>
      <c r="O22" s="52">
        <f t="shared" si="1"/>
        <v>33421396.503096867</v>
      </c>
      <c r="P22" s="52">
        <f t="shared" si="1"/>
        <v>33703432.168999992</v>
      </c>
      <c r="Q22" s="52">
        <f t="shared" si="1"/>
        <v>32662080.560000002</v>
      </c>
      <c r="R22" s="52">
        <f t="shared" si="1"/>
        <v>25855493.036000002</v>
      </c>
      <c r="S22" s="52">
        <f t="shared" si="1"/>
        <v>24320999.100999996</v>
      </c>
      <c r="T22" s="52">
        <f t="shared" si="1"/>
        <v>22776513.977000002</v>
      </c>
      <c r="U22" s="52">
        <f t="shared" si="1"/>
        <v>26694405.198923696</v>
      </c>
      <c r="V22" s="52">
        <f t="shared" si="1"/>
        <v>29129243.614</v>
      </c>
      <c r="W22" s="63">
        <f t="shared" si="1"/>
        <v>28239937.871999998</v>
      </c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x14ac:dyDescent="0.2"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</row>
    <row r="24" spans="1:44" s="39" customFormat="1" x14ac:dyDescent="0.2">
      <c r="A24" s="38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1:44" s="39" customFormat="1" x14ac:dyDescent="0.2">
      <c r="A25" s="58"/>
      <c r="B25" s="8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1:44" s="39" customFormat="1" x14ac:dyDescent="0.2">
      <c r="A26" s="58"/>
      <c r="B26" s="8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1:44" s="39" customFormat="1" x14ac:dyDescent="0.2">
      <c r="A27" s="11"/>
      <c r="B27" s="8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</row>
    <row r="28" spans="1:44" s="39" customFormat="1" x14ac:dyDescent="0.2">
      <c r="A28" s="11"/>
      <c r="B28" s="8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1:44" s="39" customFormat="1" x14ac:dyDescent="0.2">
      <c r="A29" s="11"/>
      <c r="B29" s="8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4" s="39" customFormat="1" x14ac:dyDescent="0.2">
      <c r="A30" s="58"/>
      <c r="B30" s="8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1:44" s="39" customFormat="1" x14ac:dyDescent="0.2">
      <c r="A31" s="58"/>
      <c r="B31" s="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1:44" s="39" customFormat="1" x14ac:dyDescent="0.2">
      <c r="A32" s="11"/>
      <c r="B32" s="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</row>
    <row r="33" spans="1:44" s="39" customFormat="1" x14ac:dyDescent="0.2">
      <c r="A33" s="11"/>
      <c r="B33" s="8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</row>
    <row r="34" spans="1:44" s="39" customFormat="1" x14ac:dyDescent="0.2">
      <c r="A34" s="11"/>
      <c r="B34" s="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</row>
    <row r="35" spans="1:44" s="39" customFormat="1" x14ac:dyDescent="0.2">
      <c r="A35" s="58"/>
      <c r="B35" s="8"/>
      <c r="C35" s="32"/>
      <c r="D35" s="5"/>
      <c r="E35" s="5"/>
      <c r="F35" s="5"/>
      <c r="G35" s="5"/>
      <c r="H35" s="5"/>
      <c r="I35" s="40"/>
      <c r="J35" s="40"/>
      <c r="K35" s="32"/>
      <c r="L35" s="32"/>
      <c r="M35" s="32"/>
      <c r="N35" s="32"/>
      <c r="O35" s="32"/>
      <c r="P35" s="5"/>
      <c r="Q35" s="5"/>
      <c r="R35" s="5"/>
      <c r="S35" s="5"/>
      <c r="T35" s="5"/>
      <c r="U35" s="5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</row>
    <row r="36" spans="1:44" s="39" customFormat="1" x14ac:dyDescent="0.2">
      <c r="A36" s="11"/>
      <c r="B36" s="8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1:44" s="39" customFormat="1" x14ac:dyDescent="0.2">
      <c r="A37" s="11"/>
      <c r="B37" s="8"/>
      <c r="C37" s="32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</row>
    <row r="38" spans="1:44" s="39" customFormat="1" x14ac:dyDescent="0.2">
      <c r="A38" s="11"/>
      <c r="B38" s="8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</row>
    <row r="39" spans="1:44" s="39" customFormat="1" x14ac:dyDescent="0.2">
      <c r="A39" s="58"/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</row>
    <row r="40" spans="1:44" s="39" customFormat="1" x14ac:dyDescent="0.2">
      <c r="A40" s="58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1:44" s="39" customFormat="1" x14ac:dyDescent="0.2">
      <c r="A41" s="58"/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</row>
    <row r="42" spans="1:44" s="39" customFormat="1" x14ac:dyDescent="0.2">
      <c r="A42" s="38"/>
      <c r="C42" s="32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1:44" s="39" customFormat="1" x14ac:dyDescent="0.2">
      <c r="A43" s="38"/>
      <c r="C43" s="32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1:44" s="39" customFormat="1" x14ac:dyDescent="0.2">
      <c r="A44" s="38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1:44" s="39" customFormat="1" x14ac:dyDescent="0.2">
      <c r="A45" s="43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</row>
    <row r="46" spans="1:44" s="39" customFormat="1" x14ac:dyDescent="0.2">
      <c r="A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1:44" s="39" customFormat="1" x14ac:dyDescent="0.2">
      <c r="A47" s="43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1:44" s="39" customFormat="1" x14ac:dyDescent="0.2">
      <c r="A48" s="38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</row>
    <row r="49" spans="1:21" s="39" customFormat="1" x14ac:dyDescent="0.2">
      <c r="A49" s="3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s="39" customFormat="1" x14ac:dyDescent="0.2">
      <c r="A50" s="38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1:21" x14ac:dyDescent="0.2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x14ac:dyDescent="0.2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x14ac:dyDescent="0.2"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x14ac:dyDescent="0.2"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x14ac:dyDescent="0.2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x14ac:dyDescent="0.2"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 x14ac:dyDescent="0.2"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x14ac:dyDescent="0.2"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x14ac:dyDescent="0.2"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1:21" x14ac:dyDescent="0.2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x14ac:dyDescent="0.2"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1:21" x14ac:dyDescent="0.2"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1:21" x14ac:dyDescent="0.2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1:21" x14ac:dyDescent="0.2"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3:21" x14ac:dyDescent="0.2"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3:21" x14ac:dyDescent="0.2"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3:21" x14ac:dyDescent="0.2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3:21" x14ac:dyDescent="0.2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3:21" x14ac:dyDescent="0.2"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3:21" x14ac:dyDescent="0.2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3:21" x14ac:dyDescent="0.2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3:21" x14ac:dyDescent="0.2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</sheetData>
  <phoneticPr fontId="4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zoomScale="80" zoomScaleNormal="80" workbookViewId="0">
      <selection activeCell="J32" sqref="J32"/>
    </sheetView>
  </sheetViews>
  <sheetFormatPr defaultRowHeight="12.75" x14ac:dyDescent="0.2"/>
  <cols>
    <col min="1" max="1" width="17.42578125" style="13" customWidth="1"/>
    <col min="2" max="2" width="12.7109375" style="8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3" width="12.28515625" style="8" bestFit="1" customWidth="1"/>
    <col min="24" max="16384" width="9.140625" style="8"/>
  </cols>
  <sheetData>
    <row r="1" spans="1:23" x14ac:dyDescent="0.2">
      <c r="A1" s="23" t="s">
        <v>9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3" x14ac:dyDescent="0.2">
      <c r="A2" s="24" t="s">
        <v>7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22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3.5" thickBot="1" x14ac:dyDescent="0.25">
      <c r="A4" s="12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x14ac:dyDescent="0.2">
      <c r="A5" s="28"/>
      <c r="B5" s="29"/>
      <c r="C5" s="30">
        <v>44197</v>
      </c>
      <c r="D5" s="30">
        <v>44228</v>
      </c>
      <c r="E5" s="30">
        <v>44256</v>
      </c>
      <c r="F5" s="30">
        <v>44287</v>
      </c>
      <c r="G5" s="30">
        <v>44317</v>
      </c>
      <c r="H5" s="30">
        <v>44348</v>
      </c>
      <c r="I5" s="30">
        <v>44378</v>
      </c>
      <c r="J5" s="30">
        <v>44409</v>
      </c>
      <c r="K5" s="30">
        <v>44440</v>
      </c>
      <c r="L5" s="30">
        <v>44470</v>
      </c>
      <c r="M5" s="30">
        <v>44501</v>
      </c>
      <c r="N5" s="30">
        <v>44531</v>
      </c>
      <c r="O5" s="30">
        <v>44562</v>
      </c>
      <c r="P5" s="30">
        <v>44593</v>
      </c>
      <c r="Q5" s="30">
        <v>44621</v>
      </c>
      <c r="R5" s="30">
        <v>44652</v>
      </c>
      <c r="S5" s="30">
        <v>44682</v>
      </c>
      <c r="T5" s="30">
        <v>44713</v>
      </c>
      <c r="U5" s="30">
        <v>44743</v>
      </c>
      <c r="V5" s="30">
        <v>44774</v>
      </c>
      <c r="W5" s="31">
        <v>44805</v>
      </c>
    </row>
    <row r="6" spans="1:23" x14ac:dyDescent="0.2">
      <c r="A6" s="16" t="s">
        <v>0</v>
      </c>
      <c r="B6" s="8" t="s">
        <v>1</v>
      </c>
      <c r="C6" s="40">
        <v>24093</v>
      </c>
      <c r="D6" s="40">
        <v>24016</v>
      </c>
      <c r="E6" s="40">
        <v>23968</v>
      </c>
      <c r="F6" s="40">
        <v>23941</v>
      </c>
      <c r="G6" s="40">
        <v>23967</v>
      </c>
      <c r="H6" s="40">
        <v>23954</v>
      </c>
      <c r="I6" s="40">
        <v>23928</v>
      </c>
      <c r="J6" s="40">
        <v>23885</v>
      </c>
      <c r="K6" s="40">
        <v>23848</v>
      </c>
      <c r="L6" s="40">
        <v>23757</v>
      </c>
      <c r="M6" s="40">
        <v>23667</v>
      </c>
      <c r="N6" s="40">
        <v>23552</v>
      </c>
      <c r="O6" s="40">
        <v>23323</v>
      </c>
      <c r="P6" s="40">
        <v>23323</v>
      </c>
      <c r="Q6" s="40">
        <v>23205.5</v>
      </c>
      <c r="R6" s="40">
        <v>23088</v>
      </c>
      <c r="S6" s="40">
        <v>23509</v>
      </c>
      <c r="T6" s="40">
        <v>23046</v>
      </c>
      <c r="U6" s="40">
        <v>23146.75</v>
      </c>
      <c r="V6" s="40">
        <v>27005</v>
      </c>
      <c r="W6" s="45">
        <v>28937</v>
      </c>
    </row>
    <row r="7" spans="1:23" x14ac:dyDescent="0.2">
      <c r="A7" s="1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5"/>
    </row>
    <row r="8" spans="1:23" x14ac:dyDescent="0.2">
      <c r="A8" s="18"/>
      <c r="B8" s="8" t="s">
        <v>2</v>
      </c>
      <c r="C8" s="40">
        <v>9996970.3125484418</v>
      </c>
      <c r="D8" s="40">
        <v>19352961.73707974</v>
      </c>
      <c r="E8" s="40">
        <v>20792931.497320428</v>
      </c>
      <c r="F8" s="40">
        <v>17642010.390429009</v>
      </c>
      <c r="G8" s="40">
        <v>17452761.84257653</v>
      </c>
      <c r="H8" s="40">
        <v>15993576.160876097</v>
      </c>
      <c r="I8" s="40">
        <v>19029203.265586711</v>
      </c>
      <c r="J8" s="40">
        <v>18778510.783790253</v>
      </c>
      <c r="K8" s="40">
        <v>19147464.533716664</v>
      </c>
      <c r="L8" s="40">
        <v>18298284.996191029</v>
      </c>
      <c r="M8" s="40">
        <v>19356249.462319501</v>
      </c>
      <c r="N8" s="40">
        <v>23241297.710798454</v>
      </c>
      <c r="O8" s="40">
        <v>24144652.327548422</v>
      </c>
      <c r="P8" s="40">
        <v>23988990.445999995</v>
      </c>
      <c r="Q8" s="40">
        <v>22886654.787</v>
      </c>
      <c r="R8" s="40">
        <v>18727152.335000001</v>
      </c>
      <c r="S8" s="40">
        <v>17561196.667999998</v>
      </c>
      <c r="T8" s="40">
        <v>16308799.173000002</v>
      </c>
      <c r="U8" s="40">
        <v>20806903.561000001</v>
      </c>
      <c r="V8" s="40">
        <v>14441543.622</v>
      </c>
      <c r="W8" s="45">
        <v>14893076.505999999</v>
      </c>
    </row>
    <row r="9" spans="1:23" x14ac:dyDescent="0.2">
      <c r="A9" s="18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5"/>
    </row>
    <row r="10" spans="1:23" x14ac:dyDescent="0.2">
      <c r="A10" s="18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5"/>
    </row>
    <row r="11" spans="1:23" x14ac:dyDescent="0.2">
      <c r="A11" s="16" t="s">
        <v>3</v>
      </c>
      <c r="B11" s="8" t="s">
        <v>1</v>
      </c>
      <c r="C11" s="40">
        <v>6793</v>
      </c>
      <c r="D11" s="40">
        <v>6782</v>
      </c>
      <c r="E11" s="40">
        <v>6795</v>
      </c>
      <c r="F11" s="40">
        <v>6792</v>
      </c>
      <c r="G11" s="40">
        <v>6845</v>
      </c>
      <c r="H11" s="40">
        <v>6877</v>
      </c>
      <c r="I11" s="40">
        <v>6914</v>
      </c>
      <c r="J11" s="40">
        <v>7009</v>
      </c>
      <c r="K11" s="40">
        <v>7195</v>
      </c>
      <c r="L11" s="40">
        <v>7213</v>
      </c>
      <c r="M11" s="40">
        <v>7142</v>
      </c>
      <c r="N11" s="40">
        <v>7145</v>
      </c>
      <c r="O11" s="40">
        <v>7152</v>
      </c>
      <c r="P11" s="40">
        <v>7155</v>
      </c>
      <c r="Q11" s="40">
        <v>7150.5</v>
      </c>
      <c r="R11" s="40">
        <v>7146</v>
      </c>
      <c r="S11" s="40">
        <v>7145</v>
      </c>
      <c r="T11" s="40">
        <v>7182</v>
      </c>
      <c r="U11" s="40">
        <v>7148.25</v>
      </c>
      <c r="V11" s="40">
        <v>6478</v>
      </c>
      <c r="W11" s="45">
        <v>6944</v>
      </c>
    </row>
    <row r="12" spans="1:23" x14ac:dyDescent="0.2">
      <c r="A12" s="1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5"/>
    </row>
    <row r="13" spans="1:23" x14ac:dyDescent="0.2">
      <c r="A13" s="18"/>
      <c r="B13" s="8" t="s">
        <v>2</v>
      </c>
      <c r="C13" s="40">
        <v>8741133.3125484418</v>
      </c>
      <c r="D13" s="40">
        <v>7611120.7370797396</v>
      </c>
      <c r="E13" s="40">
        <v>7852213.4973204304</v>
      </c>
      <c r="F13" s="40">
        <v>6645881.3904290097</v>
      </c>
      <c r="G13" s="40">
        <v>6088791.8425765308</v>
      </c>
      <c r="H13" s="40">
        <v>6064172.1608760972</v>
      </c>
      <c r="I13" s="40">
        <v>7020078.5138627123</v>
      </c>
      <c r="J13" s="40">
        <v>6769386.0320662558</v>
      </c>
      <c r="K13" s="40">
        <v>6431612.550716605</v>
      </c>
      <c r="L13" s="40">
        <v>7815412.1131910328</v>
      </c>
      <c r="M13" s="40">
        <v>8287978.9833194502</v>
      </c>
      <c r="N13" s="40">
        <v>8924851.2447984554</v>
      </c>
      <c r="O13" s="40">
        <v>8741109.3125484418</v>
      </c>
      <c r="P13" s="40">
        <v>9296226.9899999984</v>
      </c>
      <c r="Q13" s="40">
        <v>9338331.1600000001</v>
      </c>
      <c r="R13" s="40">
        <v>6917277</v>
      </c>
      <c r="S13" s="40">
        <v>6523827</v>
      </c>
      <c r="T13" s="40">
        <v>6227509.5700000003</v>
      </c>
      <c r="U13" s="40">
        <v>8127804.0800000001</v>
      </c>
      <c r="V13" s="40">
        <v>5066131</v>
      </c>
      <c r="W13" s="45">
        <v>4105419</v>
      </c>
    </row>
    <row r="14" spans="1:23" x14ac:dyDescent="0.2">
      <c r="A14" s="1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5"/>
    </row>
    <row r="15" spans="1:23" x14ac:dyDescent="0.2">
      <c r="A15" s="18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5"/>
    </row>
    <row r="16" spans="1:23" x14ac:dyDescent="0.2">
      <c r="A16" s="16" t="s">
        <v>4</v>
      </c>
      <c r="B16" s="8" t="s">
        <v>1</v>
      </c>
      <c r="C16" s="32">
        <v>1248</v>
      </c>
      <c r="D16" s="5">
        <v>1249</v>
      </c>
      <c r="E16" s="5">
        <v>1248</v>
      </c>
      <c r="F16" s="5">
        <v>1247</v>
      </c>
      <c r="G16" s="5">
        <v>1243</v>
      </c>
      <c r="H16" s="5">
        <v>1247</v>
      </c>
      <c r="I16" s="40">
        <v>1248</v>
      </c>
      <c r="J16" s="40">
        <v>1243</v>
      </c>
      <c r="K16" s="32">
        <v>1266</v>
      </c>
      <c r="L16" s="32">
        <v>1319</v>
      </c>
      <c r="M16" s="32">
        <v>1388</v>
      </c>
      <c r="N16" s="32">
        <v>1462</v>
      </c>
      <c r="O16" s="32">
        <v>1587</v>
      </c>
      <c r="P16" s="5">
        <v>1587</v>
      </c>
      <c r="Q16" s="5">
        <v>1648.5</v>
      </c>
      <c r="R16" s="5">
        <v>1710</v>
      </c>
      <c r="S16" s="5">
        <v>1725</v>
      </c>
      <c r="T16" s="5">
        <v>1722</v>
      </c>
      <c r="U16" s="33">
        <v>1427.4667590027702</v>
      </c>
      <c r="V16" s="5">
        <v>1608.5</v>
      </c>
      <c r="W16" s="25">
        <v>1704.4166666666667</v>
      </c>
    </row>
    <row r="17" spans="1:23" x14ac:dyDescent="0.2">
      <c r="A17" s="18"/>
      <c r="C17" s="32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5"/>
    </row>
    <row r="18" spans="1:23" x14ac:dyDescent="0.2">
      <c r="A18" s="18"/>
      <c r="B18" s="8" t="s">
        <v>2</v>
      </c>
      <c r="C18" s="32">
        <v>136057</v>
      </c>
      <c r="D18" s="40">
        <v>108019</v>
      </c>
      <c r="E18" s="40">
        <v>67282</v>
      </c>
      <c r="F18" s="40">
        <v>56622</v>
      </c>
      <c r="G18" s="40">
        <v>44942</v>
      </c>
      <c r="H18" s="40">
        <v>51809</v>
      </c>
      <c r="I18" s="40">
        <v>51986</v>
      </c>
      <c r="J18" s="40">
        <v>51986</v>
      </c>
      <c r="K18" s="40">
        <v>51986</v>
      </c>
      <c r="L18" s="40">
        <v>55238.866000000009</v>
      </c>
      <c r="M18" s="40">
        <v>56387.866000000009</v>
      </c>
      <c r="N18" s="40">
        <v>71719.464000000007</v>
      </c>
      <c r="O18" s="40">
        <v>209944.32900000003</v>
      </c>
      <c r="P18" s="40">
        <v>100785.73500000002</v>
      </c>
      <c r="Q18" s="40">
        <v>116288.61300000001</v>
      </c>
      <c r="R18" s="40">
        <v>25098.701000000001</v>
      </c>
      <c r="S18" s="40">
        <v>57499.033000000003</v>
      </c>
      <c r="T18" s="40">
        <v>53832.766999999993</v>
      </c>
      <c r="U18" s="40">
        <v>70693.657000000007</v>
      </c>
      <c r="V18" s="40">
        <v>93899.992999999988</v>
      </c>
      <c r="W18" s="45">
        <v>54806.365000000005</v>
      </c>
    </row>
    <row r="19" spans="1:23" ht="13.5" thickBot="1" x14ac:dyDescent="0.25">
      <c r="A19" s="19"/>
      <c r="B19" s="10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9"/>
    </row>
    <row r="20" spans="1:23" ht="13.5" thickTop="1" x14ac:dyDescent="0.2">
      <c r="A20" s="16" t="s">
        <v>5</v>
      </c>
      <c r="B20" s="8" t="s">
        <v>1</v>
      </c>
      <c r="C20" s="4">
        <f>C6+C11+C16</f>
        <v>32134</v>
      </c>
      <c r="D20" s="4">
        <f t="shared" ref="D20:W20" si="0">D6+D11+D16</f>
        <v>32047</v>
      </c>
      <c r="E20" s="4">
        <f t="shared" si="0"/>
        <v>32011</v>
      </c>
      <c r="F20" s="4">
        <f t="shared" si="0"/>
        <v>31980</v>
      </c>
      <c r="G20" s="4">
        <f t="shared" si="0"/>
        <v>32055</v>
      </c>
      <c r="H20" s="4">
        <f t="shared" si="0"/>
        <v>32078</v>
      </c>
      <c r="I20" s="4">
        <f t="shared" si="0"/>
        <v>32090</v>
      </c>
      <c r="J20" s="4">
        <f t="shared" si="0"/>
        <v>32137</v>
      </c>
      <c r="K20" s="4">
        <f t="shared" si="0"/>
        <v>32309</v>
      </c>
      <c r="L20" s="4">
        <f t="shared" si="0"/>
        <v>32289</v>
      </c>
      <c r="M20" s="4">
        <f t="shared" si="0"/>
        <v>32197</v>
      </c>
      <c r="N20" s="4">
        <f t="shared" si="0"/>
        <v>32159</v>
      </c>
      <c r="O20" s="4">
        <f t="shared" si="0"/>
        <v>32062</v>
      </c>
      <c r="P20" s="4">
        <f t="shared" si="0"/>
        <v>32065</v>
      </c>
      <c r="Q20" s="4">
        <f t="shared" si="0"/>
        <v>32004.5</v>
      </c>
      <c r="R20" s="4">
        <f t="shared" si="0"/>
        <v>31944</v>
      </c>
      <c r="S20" s="4">
        <f t="shared" si="0"/>
        <v>32379</v>
      </c>
      <c r="T20" s="4">
        <f t="shared" si="0"/>
        <v>31950</v>
      </c>
      <c r="U20" s="4">
        <f t="shared" si="0"/>
        <v>31722.466759002771</v>
      </c>
      <c r="V20" s="4">
        <f t="shared" si="0"/>
        <v>35091.5</v>
      </c>
      <c r="W20" s="17">
        <f t="shared" si="0"/>
        <v>37585.416666666664</v>
      </c>
    </row>
    <row r="21" spans="1:23" x14ac:dyDescent="0.2">
      <c r="A21" s="16"/>
      <c r="S21" s="4"/>
      <c r="T21" s="4"/>
      <c r="U21" s="4"/>
      <c r="V21" s="4"/>
      <c r="W21" s="17"/>
    </row>
    <row r="22" spans="1:23" ht="13.5" thickBot="1" x14ac:dyDescent="0.25">
      <c r="A22" s="20"/>
      <c r="B22" s="14" t="s">
        <v>2</v>
      </c>
      <c r="C22" s="15">
        <f t="shared" ref="C22:W22" si="1">C8+C13+C18</f>
        <v>18874160.625096884</v>
      </c>
      <c r="D22" s="15">
        <f t="shared" si="1"/>
        <v>27072101.474159479</v>
      </c>
      <c r="E22" s="15">
        <f t="shared" si="1"/>
        <v>28712426.994640857</v>
      </c>
      <c r="F22" s="15">
        <f t="shared" si="1"/>
        <v>24344513.780858018</v>
      </c>
      <c r="G22" s="15">
        <f t="shared" si="1"/>
        <v>23586495.68515306</v>
      </c>
      <c r="H22" s="15">
        <f t="shared" si="1"/>
        <v>22109557.321752194</v>
      </c>
      <c r="I22" s="15">
        <f t="shared" si="1"/>
        <v>26101267.779449426</v>
      </c>
      <c r="J22" s="15">
        <f t="shared" si="1"/>
        <v>25599882.815856509</v>
      </c>
      <c r="K22" s="15">
        <f t="shared" si="1"/>
        <v>25631063.084433269</v>
      </c>
      <c r="L22" s="15">
        <f t="shared" si="1"/>
        <v>26168935.975382064</v>
      </c>
      <c r="M22" s="15">
        <f t="shared" si="1"/>
        <v>27700616.311638951</v>
      </c>
      <c r="N22" s="15">
        <f t="shared" si="1"/>
        <v>32237868.41959691</v>
      </c>
      <c r="O22" s="15">
        <f t="shared" si="1"/>
        <v>33095705.969096866</v>
      </c>
      <c r="P22" s="15">
        <f t="shared" si="1"/>
        <v>33386003.170999993</v>
      </c>
      <c r="Q22" s="15">
        <f t="shared" si="1"/>
        <v>32341274.560000002</v>
      </c>
      <c r="R22" s="15">
        <f t="shared" si="1"/>
        <v>25669528.036000002</v>
      </c>
      <c r="S22" s="15">
        <f t="shared" si="1"/>
        <v>24142522.700999998</v>
      </c>
      <c r="T22" s="15">
        <f t="shared" si="1"/>
        <v>22590141.510000002</v>
      </c>
      <c r="U22" s="15">
        <f t="shared" si="1"/>
        <v>29005401.298000004</v>
      </c>
      <c r="V22" s="15">
        <f t="shared" si="1"/>
        <v>19601574.615000002</v>
      </c>
      <c r="W22" s="21">
        <f t="shared" si="1"/>
        <v>19053301.870999996</v>
      </c>
    </row>
    <row r="25" spans="1:23" s="39" customFormat="1" x14ac:dyDescent="0.2">
      <c r="A25" s="4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55"/>
      <c r="O25" s="40"/>
      <c r="P25" s="40"/>
      <c r="Q25" s="33"/>
      <c r="R25" s="34"/>
      <c r="S25" s="33"/>
      <c r="T25" s="33"/>
      <c r="U25" s="5"/>
      <c r="V25" s="5"/>
      <c r="W25" s="5"/>
    </row>
    <row r="26" spans="1:23" s="39" customFormat="1" x14ac:dyDescent="0.2">
      <c r="A26" s="42"/>
      <c r="C26" s="3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3" s="39" customFormat="1" x14ac:dyDescent="0.2">
      <c r="A27" s="23"/>
      <c r="B27" s="6"/>
      <c r="C27" s="34"/>
      <c r="D27" s="34"/>
      <c r="E27" s="34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4"/>
      <c r="Q27" s="33"/>
      <c r="R27" s="34"/>
      <c r="S27" s="33"/>
      <c r="T27" s="33"/>
      <c r="U27" s="33"/>
    </row>
    <row r="28" spans="1:23" s="39" customFormat="1" x14ac:dyDescent="0.2">
      <c r="A28" s="56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9"/>
      <c r="R28" s="59"/>
      <c r="S28" s="59"/>
      <c r="T28" s="59"/>
      <c r="U28" s="59"/>
      <c r="V28" s="59"/>
      <c r="W28" s="59"/>
    </row>
    <row r="29" spans="1:23" s="39" customFormat="1" x14ac:dyDescent="0.2">
      <c r="A29" s="23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3" s="39" customFormat="1" x14ac:dyDescent="0.2">
      <c r="A30" s="53"/>
      <c r="B30" s="6"/>
      <c r="C30" s="5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4"/>
      <c r="P30" s="1"/>
      <c r="Q30" s="1"/>
      <c r="R30" s="1"/>
      <c r="S30" s="1"/>
      <c r="T30" s="1"/>
      <c r="U30" s="1"/>
      <c r="V30" s="1"/>
      <c r="W30" s="1"/>
    </row>
    <row r="31" spans="1:23" s="39" customFormat="1" x14ac:dyDescent="0.2">
      <c r="A31" s="38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60"/>
      <c r="R31" s="60"/>
      <c r="S31" s="60"/>
      <c r="T31" s="60"/>
      <c r="U31" s="60"/>
      <c r="V31" s="60"/>
      <c r="W31" s="60"/>
    </row>
    <row r="32" spans="1:23" s="39" customFormat="1" x14ac:dyDescent="0.2">
      <c r="A32" s="57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3" s="39" customFormat="1" x14ac:dyDescent="0.2">
      <c r="A33" s="57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s="39" customFormat="1" x14ac:dyDescent="0.2">
      <c r="A34" s="4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3" s="39" customFormat="1" x14ac:dyDescent="0.2">
      <c r="A35" s="42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3" s="39" customFormat="1" x14ac:dyDescent="0.2">
      <c r="A36" s="4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3" s="39" customFormat="1" x14ac:dyDescent="0.2">
      <c r="A37" s="57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3" s="39" customFormat="1" x14ac:dyDescent="0.2">
      <c r="A38" s="57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3" s="39" customFormat="1" x14ac:dyDescent="0.2">
      <c r="A39" s="42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3" s="39" customFormat="1" x14ac:dyDescent="0.2">
      <c r="A40" s="4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3" s="39" customFormat="1" x14ac:dyDescent="0.2">
      <c r="A41" s="42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3" s="39" customFormat="1" x14ac:dyDescent="0.2">
      <c r="A42" s="57"/>
      <c r="C42" s="34"/>
      <c r="D42" s="34"/>
      <c r="E42" s="34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4"/>
      <c r="Q42" s="33"/>
      <c r="R42" s="34"/>
      <c r="S42" s="33"/>
      <c r="T42" s="33"/>
      <c r="U42" s="33"/>
    </row>
    <row r="43" spans="1:23" s="39" customFormat="1" x14ac:dyDescent="0.2">
      <c r="A43" s="42"/>
      <c r="C43" s="40"/>
      <c r="D43" s="40"/>
      <c r="E43" s="40"/>
      <c r="F43" s="40"/>
      <c r="G43" s="40"/>
      <c r="H43" s="40"/>
      <c r="I43" s="40"/>
      <c r="J43" s="40"/>
      <c r="K43" s="40"/>
      <c r="L43" s="34"/>
      <c r="M43" s="34"/>
      <c r="N43" s="34"/>
      <c r="O43" s="40"/>
      <c r="P43" s="40"/>
      <c r="Q43" s="40"/>
      <c r="R43" s="40"/>
      <c r="S43" s="40"/>
      <c r="T43" s="40"/>
      <c r="U43" s="40"/>
    </row>
    <row r="44" spans="1:23" s="39" customFormat="1" x14ac:dyDescent="0.2">
      <c r="A44" s="42"/>
      <c r="C44" s="34"/>
      <c r="D44" s="34"/>
      <c r="E44" s="34"/>
      <c r="F44" s="34"/>
      <c r="G44" s="34"/>
      <c r="H44" s="34"/>
      <c r="I44" s="34"/>
      <c r="J44" s="34"/>
      <c r="K44" s="40"/>
      <c r="L44" s="34"/>
      <c r="M44" s="34"/>
      <c r="N44" s="34"/>
      <c r="O44" s="34"/>
      <c r="P44" s="34"/>
      <c r="Q44" s="40"/>
      <c r="R44" s="34"/>
      <c r="S44" s="34"/>
      <c r="T44" s="34"/>
      <c r="U44" s="34"/>
    </row>
    <row r="45" spans="1:23" s="39" customFormat="1" x14ac:dyDescent="0.2">
      <c r="A45" s="4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3" s="39" customFormat="1" x14ac:dyDescent="0.2">
      <c r="A46" s="57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1:23" s="39" customFormat="1" x14ac:dyDescent="0.2">
      <c r="A47" s="5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1:23" s="39" customFormat="1" x14ac:dyDescent="0.2">
      <c r="A48" s="5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1:18" s="39" customFormat="1" x14ac:dyDescent="0.2">
      <c r="A49" s="3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9" customFormat="1" x14ac:dyDescent="0.2">
      <c r="A50" s="38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All</vt:lpstr>
      <vt:lpstr>Small SO Only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2022-11-01T15:57:36Z</dcterms:modified>
</cp:coreProperties>
</file>