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Final\"/>
    </mc:Choice>
  </mc:AlternateContent>
  <xr:revisionPtr revIDLastSave="0" documentId="8_{5660EB7E-7592-409C-989C-DFCEEEB5E3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dium Total" sheetId="3" r:id="rId1"/>
    <sheet name="Medium SO" sheetId="4" r:id="rId2"/>
  </sheets>
  <definedNames>
    <definedName name="ID" localSheetId="1" hidden="1">"b7f87377-6443-47ec-ab95-4d0cb925258d"</definedName>
    <definedName name="ID" localSheetId="0" hidden="1">"5ea197e6-7fd2-4d8d-89cb-e8863fc2ce6b"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4" l="1"/>
  <c r="W19" i="4"/>
  <c r="V21" i="4"/>
  <c r="W21" i="4"/>
  <c r="V23" i="4"/>
  <c r="W23" i="4"/>
  <c r="V19" i="3"/>
  <c r="W19" i="3"/>
  <c r="V21" i="3"/>
  <c r="W21" i="3"/>
  <c r="V23" i="3"/>
  <c r="W23" i="3"/>
  <c r="U23" i="4" l="1"/>
  <c r="U21" i="4"/>
  <c r="U19" i="4"/>
  <c r="C23" i="4"/>
  <c r="C21" i="4"/>
  <c r="C19" i="4"/>
  <c r="C19" i="3" l="1"/>
  <c r="S19" i="4" l="1"/>
  <c r="T19" i="4"/>
  <c r="S21" i="4"/>
  <c r="T21" i="4"/>
  <c r="S23" i="4"/>
  <c r="T23" i="4"/>
  <c r="S19" i="3" l="1"/>
  <c r="T19" i="3"/>
  <c r="U19" i="3"/>
  <c r="S21" i="3"/>
  <c r="T21" i="3"/>
  <c r="U21" i="3"/>
  <c r="S23" i="3"/>
  <c r="T23" i="3"/>
  <c r="U23" i="3"/>
  <c r="K21" i="4" l="1"/>
  <c r="K23" i="4"/>
  <c r="G23" i="4"/>
  <c r="G21" i="4"/>
  <c r="K19" i="4"/>
  <c r="N19" i="4"/>
  <c r="Q19" i="4"/>
  <c r="P19" i="4"/>
  <c r="R23" i="3"/>
  <c r="Q23" i="3"/>
  <c r="P23" i="3"/>
  <c r="O23" i="3"/>
  <c r="R21" i="3"/>
  <c r="Q21" i="3"/>
  <c r="P21" i="3"/>
  <c r="O21" i="3"/>
  <c r="R19" i="3"/>
  <c r="Q19" i="3"/>
  <c r="P19" i="3"/>
  <c r="O19" i="3"/>
  <c r="D19" i="4"/>
  <c r="H19" i="4"/>
  <c r="M19" i="4"/>
  <c r="D23" i="3"/>
  <c r="E23" i="3"/>
  <c r="F23" i="3"/>
  <c r="G23" i="3"/>
  <c r="H23" i="3"/>
  <c r="I23" i="3"/>
  <c r="J23" i="3"/>
  <c r="K23" i="3"/>
  <c r="L23" i="3"/>
  <c r="M23" i="3"/>
  <c r="N23" i="3"/>
  <c r="C23" i="3"/>
  <c r="D21" i="3"/>
  <c r="E21" i="3"/>
  <c r="F21" i="3"/>
  <c r="G21" i="3"/>
  <c r="H21" i="3"/>
  <c r="I21" i="3"/>
  <c r="J21" i="3"/>
  <c r="K21" i="3"/>
  <c r="L21" i="3"/>
  <c r="M21" i="3"/>
  <c r="N21" i="3"/>
  <c r="C21" i="3"/>
  <c r="D19" i="3"/>
  <c r="E19" i="3"/>
  <c r="F19" i="3"/>
  <c r="G19" i="3"/>
  <c r="H19" i="3"/>
  <c r="I19" i="3"/>
  <c r="J19" i="3"/>
  <c r="K19" i="3"/>
  <c r="L19" i="3"/>
  <c r="M19" i="3"/>
  <c r="N19" i="3"/>
  <c r="N21" i="4" l="1"/>
  <c r="M23" i="4"/>
  <c r="M21" i="4"/>
  <c r="R19" i="4"/>
  <c r="R23" i="4"/>
  <c r="R21" i="4"/>
  <c r="D23" i="4"/>
  <c r="D21" i="4"/>
  <c r="E23" i="4"/>
  <c r="E21" i="4"/>
  <c r="L19" i="4"/>
  <c r="F19" i="4"/>
  <c r="P23" i="4"/>
  <c r="P21" i="4"/>
  <c r="E19" i="4"/>
  <c r="L23" i="4"/>
  <c r="L21" i="4"/>
  <c r="O23" i="4"/>
  <c r="O21" i="4"/>
  <c r="F23" i="4"/>
  <c r="F21" i="4"/>
  <c r="H23" i="4"/>
  <c r="H21" i="4"/>
  <c r="I23" i="4"/>
  <c r="I21" i="4"/>
  <c r="J19" i="4"/>
  <c r="O19" i="4"/>
  <c r="N23" i="4"/>
  <c r="G19" i="4"/>
  <c r="I19" i="4"/>
  <c r="Q23" i="4" l="1"/>
  <c r="Q21" i="4"/>
  <c r="J21" i="4"/>
  <c r="J23" i="4"/>
</calcChain>
</file>

<file path=xl/sharedStrings.xml><?xml version="1.0" encoding="utf-8"?>
<sst xmlns="http://schemas.openxmlformats.org/spreadsheetml/2006/main" count="32" uniqueCount="11">
  <si>
    <t>EP</t>
  </si>
  <si>
    <t>Customers</t>
  </si>
  <si>
    <t>Primary Voltage</t>
  </si>
  <si>
    <t>kWh</t>
  </si>
  <si>
    <t>kW</t>
  </si>
  <si>
    <t>Secondary Voltage</t>
  </si>
  <si>
    <t>Total</t>
  </si>
  <si>
    <t>ES/MC-M</t>
  </si>
  <si>
    <t>Medium Standard Offer Group Billing Determinants, All Customers</t>
  </si>
  <si>
    <t>Medium Standard Offer Group Billing Determinants, Standard Offer Customers</t>
  </si>
  <si>
    <t>Versant Power-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</si>
</sst>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#,##0.00;\(#,##0.00\)"/>
    <numFmt numFmtId="167" formatCode="#,##0;\(#,##0\)"/>
  </numFmts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.5"/>
      <color theme="1" tint="0.24994659260841701"/>
      <name val="Calibri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.5"/>
      <color theme="1" tint="0.2499465926084170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8" fillId="0" borderId="12"/>
  </cellStyleXfs>
  <cellXfs count="72">
    <xf numFmtId="0" fontId="0" fillId="0" borderId="0" xfId="0"/>
    <xf numFmtId="164" fontId="2" fillId="0" borderId="0" xfId="1" applyNumberFormat="1" applyFont="1" applyFill="1" applyBorder="1" applyAlignment="1">
      <alignment horizontal="centerContinuous"/>
    </xf>
    <xf numFmtId="164" fontId="2" fillId="0" borderId="0" xfId="1" applyNumberFormat="1" applyFont="1" applyBorder="1" applyAlignment="1">
      <alignment horizontal="centerContinuous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Border="1"/>
    <xf numFmtId="0" fontId="1" fillId="0" borderId="0" xfId="3" applyFill="1" applyBorder="1" applyAlignment="1">
      <alignment horizontal="centerContinuous"/>
    </xf>
    <xf numFmtId="0" fontId="1" fillId="0" borderId="0" xfId="3" applyBorder="1" applyAlignment="1">
      <alignment horizontal="centerContinuous"/>
    </xf>
    <xf numFmtId="0" fontId="1" fillId="0" borderId="0" xfId="3" applyBorder="1"/>
    <xf numFmtId="0" fontId="4" fillId="0" borderId="0" xfId="3" applyFont="1" applyBorder="1" applyAlignment="1">
      <alignment horizontal="centerContinuous"/>
    </xf>
    <xf numFmtId="0" fontId="2" fillId="0" borderId="0" xfId="4"/>
    <xf numFmtId="0" fontId="1" fillId="0" borderId="1" xfId="3" applyBorder="1"/>
    <xf numFmtId="0" fontId="4" fillId="0" borderId="0" xfId="3" applyFont="1" applyBorder="1"/>
    <xf numFmtId="39" fontId="1" fillId="0" borderId="0" xfId="3" applyNumberFormat="1" applyBorder="1"/>
    <xf numFmtId="0" fontId="2" fillId="0" borderId="0" xfId="3" applyFont="1" applyFill="1" applyBorder="1" applyAlignment="1">
      <alignment horizontal="left"/>
    </xf>
    <xf numFmtId="0" fontId="7" fillId="0" borderId="0" xfId="0" applyFont="1"/>
    <xf numFmtId="0" fontId="6" fillId="0" borderId="4" xfId="3" applyFont="1" applyBorder="1"/>
    <xf numFmtId="0" fontId="4" fillId="0" borderId="4" xfId="3" applyFont="1" applyBorder="1"/>
    <xf numFmtId="0" fontId="5" fillId="0" borderId="4" xfId="3" applyFont="1" applyBorder="1"/>
    <xf numFmtId="0" fontId="4" fillId="0" borderId="6" xfId="3" applyFont="1" applyBorder="1"/>
    <xf numFmtId="0" fontId="4" fillId="0" borderId="8" xfId="3" applyFont="1" applyBorder="1"/>
    <xf numFmtId="0" fontId="1" fillId="0" borderId="9" xfId="3" applyBorder="1"/>
    <xf numFmtId="3" fontId="2" fillId="0" borderId="0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Alignment="1"/>
    <xf numFmtId="0" fontId="1" fillId="0" borderId="0" xfId="3"/>
    <xf numFmtId="0" fontId="2" fillId="2" borderId="11" xfId="3" applyFont="1" applyFill="1" applyBorder="1"/>
    <xf numFmtId="0" fontId="1" fillId="2" borderId="2" xfId="3" applyFill="1" applyBorder="1"/>
    <xf numFmtId="165" fontId="5" fillId="2" borderId="2" xfId="2" applyNumberFormat="1" applyFont="1" applyFill="1" applyBorder="1" applyAlignment="1">
      <alignment horizontal="center"/>
    </xf>
    <xf numFmtId="165" fontId="5" fillId="2" borderId="3" xfId="2" applyNumberFormat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2" fillId="0" borderId="5" xfId="1" applyNumberFormat="1" applyFont="1" applyFill="1" applyBorder="1" applyAlignment="1">
      <alignment horizontal="center"/>
    </xf>
    <xf numFmtId="9" fontId="2" fillId="0" borderId="0" xfId="5" applyFont="1" applyBorder="1"/>
    <xf numFmtId="3" fontId="1" fillId="0" borderId="0" xfId="3" applyNumberFormat="1" applyBorder="1"/>
    <xf numFmtId="165" fontId="5" fillId="0" borderId="0" xfId="2" applyNumberFormat="1" applyFont="1" applyBorder="1" applyAlignment="1">
      <alignment horizontal="center"/>
    </xf>
    <xf numFmtId="0" fontId="6" fillId="0" borderId="0" xfId="3" applyFont="1" applyBorder="1"/>
    <xf numFmtId="0" fontId="5" fillId="0" borderId="0" xfId="3" applyFont="1" applyBorder="1"/>
    <xf numFmtId="3" fontId="9" fillId="0" borderId="0" xfId="1" applyNumberFormat="1" applyFont="1" applyFill="1" applyBorder="1" applyAlignment="1">
      <alignment horizontal="center"/>
    </xf>
    <xf numFmtId="3" fontId="9" fillId="0" borderId="5" xfId="1" applyNumberFormat="1" applyFont="1" applyFill="1" applyBorder="1" applyAlignment="1">
      <alignment horizontal="center"/>
    </xf>
    <xf numFmtId="3" fontId="10" fillId="0" borderId="0" xfId="3" applyNumberFormat="1" applyFont="1" applyFill="1" applyBorder="1" applyAlignment="1">
      <alignment horizontal="center"/>
    </xf>
    <xf numFmtId="3" fontId="10" fillId="0" borderId="5" xfId="3" applyNumberFormat="1" applyFont="1" applyBorder="1" applyAlignment="1">
      <alignment horizontal="center"/>
    </xf>
    <xf numFmtId="164" fontId="10" fillId="0" borderId="0" xfId="1" applyNumberFormat="1" applyFont="1" applyFill="1" applyBorder="1"/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164" fontId="9" fillId="0" borderId="0" xfId="1" applyNumberFormat="1" applyFont="1" applyBorder="1"/>
    <xf numFmtId="3" fontId="9" fillId="0" borderId="1" xfId="1" applyNumberFormat="1" applyFont="1" applyFill="1" applyBorder="1" applyAlignment="1">
      <alignment horizontal="center"/>
    </xf>
    <xf numFmtId="3" fontId="9" fillId="0" borderId="5" xfId="1" applyNumberFormat="1" applyFont="1" applyBorder="1" applyAlignment="1">
      <alignment horizontal="center"/>
    </xf>
    <xf numFmtId="3" fontId="9" fillId="0" borderId="9" xfId="1" applyNumberFormat="1" applyFont="1" applyBorder="1" applyAlignment="1">
      <alignment horizontal="center"/>
    </xf>
    <xf numFmtId="3" fontId="9" fillId="0" borderId="10" xfId="1" applyNumberFormat="1" applyFont="1" applyBorder="1" applyAlignment="1">
      <alignment horizontal="center"/>
    </xf>
    <xf numFmtId="164" fontId="2" fillId="0" borderId="5" xfId="1" applyNumberFormat="1" applyFont="1" applyFill="1" applyBorder="1"/>
    <xf numFmtId="164" fontId="1" fillId="0" borderId="5" xfId="1" applyNumberFormat="1" applyFont="1" applyFill="1" applyBorder="1"/>
    <xf numFmtId="164" fontId="2" fillId="0" borderId="7" xfId="1" applyNumberFormat="1" applyFont="1" applyFill="1" applyBorder="1"/>
    <xf numFmtId="3" fontId="10" fillId="0" borderId="0" xfId="3" applyNumberFormat="1" applyFont="1" applyBorder="1" applyAlignment="1">
      <alignment horizontal="center"/>
    </xf>
    <xf numFmtId="164" fontId="2" fillId="0" borderId="0" xfId="1" applyNumberFormat="1" applyFont="1" applyFill="1" applyBorder="1"/>
    <xf numFmtId="167" fontId="11" fillId="0" borderId="0" xfId="6" applyNumberFormat="1" applyFont="1" applyFill="1" applyBorder="1"/>
    <xf numFmtId="3" fontId="10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6" fontId="11" fillId="0" borderId="0" xfId="6" applyNumberFormat="1" applyFont="1" applyFill="1" applyBorder="1"/>
    <xf numFmtId="164" fontId="1" fillId="0" borderId="0" xfId="1" applyNumberFormat="1" applyFont="1" applyFill="1" applyBorder="1"/>
    <xf numFmtId="3" fontId="9" fillId="0" borderId="0" xfId="1" applyNumberFormat="1" applyFont="1" applyBorder="1" applyAlignment="1">
      <alignment horizontal="center"/>
    </xf>
    <xf numFmtId="164" fontId="0" fillId="0" borderId="5" xfId="1" applyNumberFormat="1" applyFont="1" applyBorder="1"/>
    <xf numFmtId="3" fontId="9" fillId="0" borderId="1" xfId="1" applyNumberFormat="1" applyFont="1" applyBorder="1" applyAlignment="1">
      <alignment horizontal="center"/>
    </xf>
    <xf numFmtId="164" fontId="2" fillId="0" borderId="1" xfId="1" applyNumberFormat="1" applyFont="1" applyFill="1" applyBorder="1"/>
    <xf numFmtId="0" fontId="4" fillId="2" borderId="11" xfId="3" applyFont="1" applyFill="1" applyBorder="1"/>
    <xf numFmtId="43" fontId="1" fillId="0" borderId="0" xfId="3" applyNumberFormat="1" applyBorder="1"/>
  </cellXfs>
  <cellStyles count="7">
    <cellStyle name="Comma" xfId="1" builtinId="3"/>
    <cellStyle name="Comma 2" xfId="2" xr:uid="{00000000-0005-0000-0000-000001000000}"/>
    <cellStyle name="Measure Summary TM1 - IBM Cognos" xfId="6" xr:uid="{C5F0DA3E-4391-438F-85B6-390742BC5A6C}"/>
    <cellStyle name="Normal" xfId="0" builtinId="0"/>
    <cellStyle name="Normal_2008YTD_BD_ahm" xfId="3" xr:uid="{00000000-0005-0000-0000-000003000000}"/>
    <cellStyle name="Normal_mps_all_2007bd_both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7"/>
  <sheetViews>
    <sheetView tabSelected="1" topLeftCell="B1" zoomScale="80" zoomScaleNormal="80" workbookViewId="0">
      <selection activeCell="S33" sqref="S33"/>
    </sheetView>
  </sheetViews>
  <sheetFormatPr defaultRowHeight="12.75" x14ac:dyDescent="0.2"/>
  <cols>
    <col min="1" max="1" width="60.140625" style="11" bestFit="1" customWidth="1"/>
    <col min="2" max="2" width="11" style="7" bestFit="1" customWidth="1"/>
    <col min="3" max="18" width="13.140625" style="4" bestFit="1" customWidth="1"/>
    <col min="19" max="20" width="13.140625" style="7" bestFit="1" customWidth="1"/>
    <col min="21" max="21" width="9.85546875" style="7" bestFit="1" customWidth="1"/>
    <col min="22" max="23" width="11.28515625" style="7" bestFit="1" customWidth="1"/>
    <col min="24" max="41" width="9.85546875" style="7" bestFit="1" customWidth="1"/>
    <col min="42" max="42" width="2.140625" style="7" bestFit="1" customWidth="1"/>
    <col min="43" max="43" width="10.42578125" style="7" bestFit="1" customWidth="1"/>
    <col min="44" max="16384" width="9.140625" style="7"/>
  </cols>
  <sheetData>
    <row r="1" spans="1:23" x14ac:dyDescent="0.2">
      <c r="A1" s="13" t="s">
        <v>10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3" x14ac:dyDescent="0.2">
      <c r="A2" s="14" t="s">
        <v>8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14"/>
      <c r="B3" s="6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s="30" customFormat="1" x14ac:dyDescent="0.2">
      <c r="A5" s="31"/>
      <c r="B5" s="32"/>
      <c r="C5" s="33">
        <v>44197</v>
      </c>
      <c r="D5" s="33">
        <v>44228</v>
      </c>
      <c r="E5" s="33">
        <v>44256</v>
      </c>
      <c r="F5" s="33">
        <v>44287</v>
      </c>
      <c r="G5" s="33">
        <v>44317</v>
      </c>
      <c r="H5" s="33">
        <v>44348</v>
      </c>
      <c r="I5" s="33">
        <v>44378</v>
      </c>
      <c r="J5" s="33">
        <v>44409</v>
      </c>
      <c r="K5" s="33">
        <v>44440</v>
      </c>
      <c r="L5" s="33">
        <v>44470</v>
      </c>
      <c r="M5" s="33">
        <v>44501</v>
      </c>
      <c r="N5" s="33">
        <v>44531</v>
      </c>
      <c r="O5" s="33">
        <v>44562</v>
      </c>
      <c r="P5" s="33">
        <v>44593</v>
      </c>
      <c r="Q5" s="33">
        <v>44621</v>
      </c>
      <c r="R5" s="33">
        <v>44652</v>
      </c>
      <c r="S5" s="33">
        <v>44682</v>
      </c>
      <c r="T5" s="33">
        <v>44713</v>
      </c>
      <c r="U5" s="33">
        <v>44743</v>
      </c>
      <c r="V5" s="33">
        <v>44774</v>
      </c>
      <c r="W5" s="34">
        <v>44805</v>
      </c>
    </row>
    <row r="6" spans="1:23" x14ac:dyDescent="0.2">
      <c r="A6" s="15" t="s">
        <v>0</v>
      </c>
      <c r="B6" s="7" t="s">
        <v>1</v>
      </c>
      <c r="C6" s="43">
        <v>13</v>
      </c>
      <c r="D6" s="43">
        <v>13</v>
      </c>
      <c r="E6" s="43">
        <v>13</v>
      </c>
      <c r="F6" s="43">
        <v>13</v>
      </c>
      <c r="G6" s="43">
        <v>13</v>
      </c>
      <c r="H6" s="43">
        <v>13</v>
      </c>
      <c r="I6" s="43">
        <v>13</v>
      </c>
      <c r="J6" s="43">
        <v>13</v>
      </c>
      <c r="K6" s="43">
        <v>13</v>
      </c>
      <c r="L6" s="43">
        <v>13</v>
      </c>
      <c r="M6" s="43">
        <v>13</v>
      </c>
      <c r="N6" s="43">
        <v>13</v>
      </c>
      <c r="O6" s="43">
        <v>13</v>
      </c>
      <c r="P6" s="43">
        <v>13</v>
      </c>
      <c r="Q6" s="43">
        <v>13</v>
      </c>
      <c r="R6" s="43">
        <v>13</v>
      </c>
      <c r="S6" s="43">
        <v>13</v>
      </c>
      <c r="T6" s="43">
        <v>13</v>
      </c>
      <c r="U6" s="43">
        <v>13</v>
      </c>
      <c r="V6" s="43">
        <v>13</v>
      </c>
      <c r="W6" s="44">
        <v>13</v>
      </c>
    </row>
    <row r="7" spans="1:23" x14ac:dyDescent="0.2">
      <c r="A7" s="16" t="s">
        <v>2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5"/>
      <c r="T7" s="45"/>
      <c r="U7" s="59"/>
      <c r="V7" s="60"/>
      <c r="W7" s="56"/>
    </row>
    <row r="8" spans="1:23" ht="14.25" x14ac:dyDescent="0.25">
      <c r="A8" s="16"/>
      <c r="B8" s="7" t="s">
        <v>3</v>
      </c>
      <c r="C8" s="47">
        <v>990637.4020581498</v>
      </c>
      <c r="D8" s="47">
        <v>883609.68383076054</v>
      </c>
      <c r="E8" s="47">
        <v>987638.16912423063</v>
      </c>
      <c r="F8" s="47">
        <v>924950.29719406751</v>
      </c>
      <c r="G8" s="47">
        <v>936752.8500478823</v>
      </c>
      <c r="H8" s="47">
        <v>944475.11963797011</v>
      </c>
      <c r="I8" s="47">
        <v>1048514.9352343223</v>
      </c>
      <c r="J8" s="61">
        <v>1002937.7162937799</v>
      </c>
      <c r="K8" s="61">
        <v>1027517.2670319217</v>
      </c>
      <c r="L8" s="61">
        <v>1068202.9217213017</v>
      </c>
      <c r="M8" s="61">
        <v>1016225.4200699143</v>
      </c>
      <c r="N8" s="61">
        <v>1075776.240194092</v>
      </c>
      <c r="O8" s="61">
        <v>990637.4020581498</v>
      </c>
      <c r="P8" s="61">
        <v>946690</v>
      </c>
      <c r="Q8" s="61">
        <v>1378908</v>
      </c>
      <c r="R8" s="47">
        <v>1105411.80068605</v>
      </c>
      <c r="S8" s="47">
        <v>968380</v>
      </c>
      <c r="T8" s="47">
        <v>972170</v>
      </c>
      <c r="U8" s="62">
        <v>970275</v>
      </c>
      <c r="V8" s="63">
        <v>1510810</v>
      </c>
      <c r="W8" s="67">
        <v>983433.37693957204</v>
      </c>
    </row>
    <row r="9" spans="1:23" x14ac:dyDescent="0.2">
      <c r="A9" s="16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5"/>
      <c r="T9" s="45"/>
      <c r="U9" s="59"/>
      <c r="V9" s="60"/>
      <c r="W9" s="56"/>
    </row>
    <row r="10" spans="1:23" ht="14.25" x14ac:dyDescent="0.25">
      <c r="A10" s="16"/>
      <c r="B10" s="7" t="s">
        <v>4</v>
      </c>
      <c r="C10" s="48">
        <v>2671</v>
      </c>
      <c r="D10" s="48">
        <v>2734</v>
      </c>
      <c r="E10" s="48">
        <v>4148</v>
      </c>
      <c r="F10" s="48">
        <v>2908</v>
      </c>
      <c r="G10" s="47">
        <v>2702.5</v>
      </c>
      <c r="H10" s="47">
        <v>3441</v>
      </c>
      <c r="I10" s="47">
        <v>2917.25</v>
      </c>
      <c r="J10" s="64">
        <v>2917.25</v>
      </c>
      <c r="K10" s="64">
        <v>3205.3500000000008</v>
      </c>
      <c r="L10" s="64">
        <v>3900.15</v>
      </c>
      <c r="M10" s="64">
        <v>2254.4899999999998</v>
      </c>
      <c r="N10" s="64">
        <v>2848.8710000000001</v>
      </c>
      <c r="O10" s="64">
        <v>2947.9599999999996</v>
      </c>
      <c r="P10" s="64">
        <v>3105.5600000000004</v>
      </c>
      <c r="Q10" s="64">
        <v>4592.3500000000004</v>
      </c>
      <c r="R10" s="48">
        <v>1370</v>
      </c>
      <c r="S10" s="48">
        <v>3011.6199999999994</v>
      </c>
      <c r="T10" s="48">
        <v>3287.68</v>
      </c>
      <c r="U10" s="59">
        <v>3149.6499999999996</v>
      </c>
      <c r="V10" s="63">
        <v>4868.0200000000004</v>
      </c>
      <c r="W10" s="67">
        <v>3067.8298807365227</v>
      </c>
    </row>
    <row r="11" spans="1:23" x14ac:dyDescent="0.2">
      <c r="A11" s="16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5"/>
      <c r="T11" s="45"/>
      <c r="U11" s="59"/>
      <c r="V11" s="60"/>
      <c r="W11" s="56"/>
    </row>
    <row r="12" spans="1:23" x14ac:dyDescent="0.2">
      <c r="A12" s="16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5"/>
      <c r="T12" s="45"/>
      <c r="U12" s="59"/>
      <c r="V12" s="60"/>
      <c r="W12" s="56"/>
    </row>
    <row r="13" spans="1:23" x14ac:dyDescent="0.2">
      <c r="A13" s="17" t="s">
        <v>7</v>
      </c>
      <c r="B13" s="7" t="s">
        <v>1</v>
      </c>
      <c r="C13" s="49">
        <v>187</v>
      </c>
      <c r="D13" s="49">
        <v>188</v>
      </c>
      <c r="E13" s="49">
        <v>191</v>
      </c>
      <c r="F13" s="49">
        <v>189</v>
      </c>
      <c r="G13" s="49">
        <v>189</v>
      </c>
      <c r="H13" s="49">
        <v>188</v>
      </c>
      <c r="I13" s="49">
        <v>185</v>
      </c>
      <c r="J13" s="49">
        <v>184</v>
      </c>
      <c r="K13" s="49">
        <v>184</v>
      </c>
      <c r="L13" s="49">
        <v>185</v>
      </c>
      <c r="M13" s="49">
        <v>184</v>
      </c>
      <c r="N13" s="49">
        <v>184</v>
      </c>
      <c r="O13" s="49">
        <v>184</v>
      </c>
      <c r="P13" s="49">
        <v>184</v>
      </c>
      <c r="Q13" s="49">
        <v>184</v>
      </c>
      <c r="R13" s="49">
        <v>185</v>
      </c>
      <c r="S13" s="45">
        <v>186</v>
      </c>
      <c r="T13" s="45">
        <v>185</v>
      </c>
      <c r="U13" s="59">
        <v>185</v>
      </c>
      <c r="V13" s="59">
        <v>185.5</v>
      </c>
      <c r="W13" s="46">
        <v>185</v>
      </c>
    </row>
    <row r="14" spans="1:23" x14ac:dyDescent="0.2">
      <c r="A14" s="16" t="s">
        <v>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5"/>
      <c r="T14" s="45"/>
      <c r="U14" s="59"/>
      <c r="V14" s="60"/>
      <c r="W14" s="56"/>
    </row>
    <row r="15" spans="1:23" ht="14.25" x14ac:dyDescent="0.25">
      <c r="A15" s="16"/>
      <c r="B15" s="7" t="s">
        <v>3</v>
      </c>
      <c r="C15" s="64">
        <v>5598033.8878184035</v>
      </c>
      <c r="D15" s="64">
        <v>5050235.9002623521</v>
      </c>
      <c r="E15" s="64">
        <v>5426427.9773887526</v>
      </c>
      <c r="F15" s="64">
        <v>4831846.7483922411</v>
      </c>
      <c r="G15" s="64">
        <v>4930789.4321679231</v>
      </c>
      <c r="H15" s="64">
        <v>5190043.6904384745</v>
      </c>
      <c r="I15" s="64">
        <v>5958234.936954963</v>
      </c>
      <c r="J15" s="64">
        <v>5724018.1173980189</v>
      </c>
      <c r="K15" s="64">
        <v>5497989.9473852962</v>
      </c>
      <c r="L15" s="64">
        <v>5700383.9443104323</v>
      </c>
      <c r="M15" s="64">
        <v>5368282.6135739377</v>
      </c>
      <c r="N15" s="64">
        <v>5918078.4916348066</v>
      </c>
      <c r="O15" s="64">
        <v>5642340.8878184035</v>
      </c>
      <c r="P15" s="64">
        <v>6347483</v>
      </c>
      <c r="Q15" s="64">
        <v>7124792</v>
      </c>
      <c r="R15" s="64">
        <v>4254243</v>
      </c>
      <c r="S15" s="64">
        <v>4982576</v>
      </c>
      <c r="T15" s="64">
        <v>5394563</v>
      </c>
      <c r="U15" s="62">
        <v>5188569.5</v>
      </c>
      <c r="V15" s="60">
        <v>6631469</v>
      </c>
      <c r="W15" s="56">
        <v>4968859.1442216774</v>
      </c>
    </row>
    <row r="16" spans="1:23" x14ac:dyDescent="0.2">
      <c r="A16" s="16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5"/>
      <c r="T16" s="45"/>
      <c r="U16" s="59"/>
      <c r="V16" s="65"/>
      <c r="W16" s="57"/>
    </row>
    <row r="17" spans="1:43" x14ac:dyDescent="0.2">
      <c r="A17" s="16"/>
      <c r="B17" s="7" t="s">
        <v>4</v>
      </c>
      <c r="C17" s="50">
        <v>14347</v>
      </c>
      <c r="D17" s="50">
        <v>14536</v>
      </c>
      <c r="E17" s="50">
        <v>15330</v>
      </c>
      <c r="F17" s="50">
        <v>15549</v>
      </c>
      <c r="G17" s="50">
        <v>15439.5</v>
      </c>
      <c r="H17" s="51">
        <v>14441.5</v>
      </c>
      <c r="I17" s="50">
        <v>3261.25</v>
      </c>
      <c r="J17" s="50">
        <v>3261.25</v>
      </c>
      <c r="K17" s="50">
        <v>19526.023000000001</v>
      </c>
      <c r="L17" s="50">
        <v>13504.747000000003</v>
      </c>
      <c r="M17" s="50">
        <v>15354.697</v>
      </c>
      <c r="N17" s="50">
        <v>15861.479000000003</v>
      </c>
      <c r="O17" s="50">
        <v>16132.964000000011</v>
      </c>
      <c r="P17" s="50">
        <v>16199.093999999999</v>
      </c>
      <c r="Q17" s="50">
        <v>20019.175000000003</v>
      </c>
      <c r="R17" s="50">
        <v>11371.828</v>
      </c>
      <c r="S17" s="50">
        <v>15003.148999999999</v>
      </c>
      <c r="T17" s="50">
        <v>16776.438999999998</v>
      </c>
      <c r="U17" s="62">
        <v>15889.793999999998</v>
      </c>
      <c r="V17" s="60">
        <v>19773.643999999997</v>
      </c>
      <c r="W17" s="56">
        <v>17617.393111207657</v>
      </c>
    </row>
    <row r="18" spans="1:43" ht="13.5" thickBot="1" x14ac:dyDescent="0.25">
      <c r="A18" s="18"/>
      <c r="B18" s="10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68"/>
      <c r="V18" s="69"/>
      <c r="W18" s="58"/>
    </row>
    <row r="19" spans="1:43" ht="13.5" thickTop="1" x14ac:dyDescent="0.2">
      <c r="A19" s="15" t="s">
        <v>6</v>
      </c>
      <c r="B19" s="7" t="s">
        <v>1</v>
      </c>
      <c r="C19" s="43">
        <f>C13+C6</f>
        <v>200</v>
      </c>
      <c r="D19" s="43">
        <f t="shared" ref="D19:N19" si="0">D13+D6</f>
        <v>201</v>
      </c>
      <c r="E19" s="43">
        <f t="shared" si="0"/>
        <v>204</v>
      </c>
      <c r="F19" s="43">
        <f t="shared" si="0"/>
        <v>202</v>
      </c>
      <c r="G19" s="43">
        <f t="shared" si="0"/>
        <v>202</v>
      </c>
      <c r="H19" s="43">
        <f t="shared" si="0"/>
        <v>201</v>
      </c>
      <c r="I19" s="43">
        <f t="shared" si="0"/>
        <v>198</v>
      </c>
      <c r="J19" s="43">
        <f t="shared" si="0"/>
        <v>197</v>
      </c>
      <c r="K19" s="43">
        <f t="shared" si="0"/>
        <v>197</v>
      </c>
      <c r="L19" s="43">
        <f t="shared" si="0"/>
        <v>198</v>
      </c>
      <c r="M19" s="43">
        <f t="shared" si="0"/>
        <v>197</v>
      </c>
      <c r="N19" s="43">
        <f t="shared" si="0"/>
        <v>197</v>
      </c>
      <c r="O19" s="43">
        <f>O13+O6</f>
        <v>197</v>
      </c>
      <c r="P19" s="43">
        <f>P13+P6</f>
        <v>197</v>
      </c>
      <c r="Q19" s="43">
        <f>Q13+Q6</f>
        <v>197</v>
      </c>
      <c r="R19" s="43">
        <f>R13+R6</f>
        <v>198</v>
      </c>
      <c r="S19" s="43">
        <f t="shared" ref="S19:U19" si="1">S13+S6</f>
        <v>199</v>
      </c>
      <c r="T19" s="43">
        <f t="shared" si="1"/>
        <v>198</v>
      </c>
      <c r="U19" s="66">
        <f t="shared" si="1"/>
        <v>198</v>
      </c>
      <c r="V19" s="66">
        <f t="shared" ref="V19:W19" si="2">V13+V6</f>
        <v>198.5</v>
      </c>
      <c r="W19" s="53">
        <f t="shared" si="2"/>
        <v>198</v>
      </c>
    </row>
    <row r="20" spans="1:43" x14ac:dyDescent="0.2">
      <c r="A20" s="16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66"/>
      <c r="V20" s="66"/>
      <c r="W20" s="53"/>
    </row>
    <row r="21" spans="1:43" x14ac:dyDescent="0.2">
      <c r="A21" s="16"/>
      <c r="B21" s="7" t="s">
        <v>3</v>
      </c>
      <c r="C21" s="43">
        <f>C8+C15</f>
        <v>6588671.2898765532</v>
      </c>
      <c r="D21" s="43">
        <f t="shared" ref="D21:N21" si="3">D8+D15</f>
        <v>5933845.5840931125</v>
      </c>
      <c r="E21" s="43">
        <f t="shared" si="3"/>
        <v>6414066.1465129834</v>
      </c>
      <c r="F21" s="43">
        <f t="shared" si="3"/>
        <v>5756797.0455863085</v>
      </c>
      <c r="G21" s="43">
        <f t="shared" si="3"/>
        <v>5867542.2822158057</v>
      </c>
      <c r="H21" s="43">
        <f t="shared" si="3"/>
        <v>6134518.8100764444</v>
      </c>
      <c r="I21" s="43">
        <f t="shared" si="3"/>
        <v>7006749.8721892852</v>
      </c>
      <c r="J21" s="43">
        <f t="shared" si="3"/>
        <v>6726955.8336917991</v>
      </c>
      <c r="K21" s="43">
        <f t="shared" si="3"/>
        <v>6525507.2144172182</v>
      </c>
      <c r="L21" s="43">
        <f t="shared" si="3"/>
        <v>6768586.8660317343</v>
      </c>
      <c r="M21" s="43">
        <f t="shared" si="3"/>
        <v>6384508.033643852</v>
      </c>
      <c r="N21" s="43">
        <f t="shared" si="3"/>
        <v>6993854.7318288982</v>
      </c>
      <c r="O21" s="43">
        <f>O8+O15</f>
        <v>6632978.2898765532</v>
      </c>
      <c r="P21" s="43">
        <f>P8+P15</f>
        <v>7294173</v>
      </c>
      <c r="Q21" s="43">
        <f>Q8+Q15</f>
        <v>8503700</v>
      </c>
      <c r="R21" s="43">
        <f>R8+R15</f>
        <v>5359654.8006860502</v>
      </c>
      <c r="S21" s="43">
        <f t="shared" ref="S21:U21" si="4">S8+S15</f>
        <v>5950956</v>
      </c>
      <c r="T21" s="43">
        <f t="shared" si="4"/>
        <v>6366733</v>
      </c>
      <c r="U21" s="66">
        <f t="shared" si="4"/>
        <v>6158844.5</v>
      </c>
      <c r="V21" s="66">
        <f t="shared" ref="V21:W21" si="5">V8+V15</f>
        <v>8142279</v>
      </c>
      <c r="W21" s="53">
        <f t="shared" si="5"/>
        <v>5952292.5211612498</v>
      </c>
    </row>
    <row r="22" spans="1:43" x14ac:dyDescent="0.2">
      <c r="A22" s="16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66"/>
      <c r="V22" s="66"/>
      <c r="W22" s="53"/>
    </row>
    <row r="23" spans="1:43" ht="13.5" thickBot="1" x14ac:dyDescent="0.25">
      <c r="A23" s="19"/>
      <c r="B23" s="20" t="s">
        <v>4</v>
      </c>
      <c r="C23" s="54">
        <f>C10+C17</f>
        <v>17018</v>
      </c>
      <c r="D23" s="54">
        <f t="shared" ref="D23:N23" si="6">D10+D17</f>
        <v>17270</v>
      </c>
      <c r="E23" s="54">
        <f t="shared" si="6"/>
        <v>19478</v>
      </c>
      <c r="F23" s="54">
        <f t="shared" si="6"/>
        <v>18457</v>
      </c>
      <c r="G23" s="54">
        <f t="shared" si="6"/>
        <v>18142</v>
      </c>
      <c r="H23" s="54">
        <f t="shared" si="6"/>
        <v>17882.5</v>
      </c>
      <c r="I23" s="54">
        <f t="shared" si="6"/>
        <v>6178.5</v>
      </c>
      <c r="J23" s="54">
        <f t="shared" si="6"/>
        <v>6178.5</v>
      </c>
      <c r="K23" s="54">
        <f t="shared" si="6"/>
        <v>22731.373000000003</v>
      </c>
      <c r="L23" s="54">
        <f t="shared" si="6"/>
        <v>17404.897000000004</v>
      </c>
      <c r="M23" s="54">
        <f t="shared" si="6"/>
        <v>17609.186999999998</v>
      </c>
      <c r="N23" s="54">
        <f t="shared" si="6"/>
        <v>18710.350000000002</v>
      </c>
      <c r="O23" s="54">
        <f>O10+O17</f>
        <v>19080.92400000001</v>
      </c>
      <c r="P23" s="54">
        <f>P10+P17</f>
        <v>19304.653999999999</v>
      </c>
      <c r="Q23" s="54">
        <f>Q10+Q17</f>
        <v>24611.525000000001</v>
      </c>
      <c r="R23" s="54">
        <f>R10+R17</f>
        <v>12741.828</v>
      </c>
      <c r="S23" s="54">
        <f t="shared" ref="S23:U23" si="7">S10+S17</f>
        <v>18014.769</v>
      </c>
      <c r="T23" s="54">
        <f t="shared" si="7"/>
        <v>20064.118999999999</v>
      </c>
      <c r="U23" s="54">
        <f t="shared" si="7"/>
        <v>19039.443999999996</v>
      </c>
      <c r="V23" s="54">
        <f t="shared" ref="V23:W23" si="8">V10+V17</f>
        <v>24641.663999999997</v>
      </c>
      <c r="W23" s="55">
        <f t="shared" si="8"/>
        <v>20685.222991944182</v>
      </c>
    </row>
    <row r="29" spans="1:43" x14ac:dyDescent="0.2"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</row>
    <row r="30" spans="1:43" x14ac:dyDescent="0.2">
      <c r="A30" s="41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3"/>
      <c r="P33" s="23"/>
      <c r="Q33" s="23"/>
      <c r="R33" s="23"/>
      <c r="S33" s="23"/>
      <c r="T33" s="23"/>
      <c r="U33" s="23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42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6"/>
      <c r="Q40" s="36"/>
      <c r="R40" s="36"/>
      <c r="S40" s="36"/>
      <c r="T40" s="36"/>
      <c r="U40" s="36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x14ac:dyDescent="0.2">
      <c r="A43" s="41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1"/>
      <c r="P43" s="21"/>
      <c r="Q43" s="21"/>
      <c r="R43" s="21"/>
      <c r="S43" s="21"/>
      <c r="T43" s="21"/>
      <c r="U43" s="21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1"/>
      <c r="P45" s="21"/>
      <c r="Q45" s="21"/>
      <c r="R45" s="21"/>
      <c r="S45" s="21"/>
      <c r="T45" s="21"/>
      <c r="U45" s="21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1"/>
      <c r="P46" s="21"/>
      <c r="Q46" s="21"/>
      <c r="R46" s="21"/>
      <c r="S46" s="21"/>
      <c r="T46" s="21"/>
      <c r="U46" s="21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1"/>
      <c r="P47" s="21"/>
      <c r="Q47" s="21"/>
      <c r="R47" s="21"/>
      <c r="S47" s="21"/>
      <c r="T47" s="21"/>
      <c r="U47" s="21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6"/>
  <sheetViews>
    <sheetView topLeftCell="A4" zoomScale="90" zoomScaleNormal="90" workbookViewId="0">
      <selection activeCell="F38" sqref="F38"/>
    </sheetView>
  </sheetViews>
  <sheetFormatPr defaultRowHeight="12.75" x14ac:dyDescent="0.2"/>
  <cols>
    <col min="1" max="1" width="17.42578125" style="11" customWidth="1"/>
    <col min="2" max="2" width="12.7109375" style="7" customWidth="1"/>
    <col min="3" max="3" width="13.85546875" style="4" customWidth="1"/>
    <col min="4" max="14" width="12.28515625" style="4" customWidth="1"/>
    <col min="15" max="15" width="11.140625" style="7" customWidth="1"/>
    <col min="16" max="18" width="10.42578125" style="7" bestFit="1" customWidth="1"/>
    <col min="19" max="20" width="12.5703125" style="7" bestFit="1" customWidth="1"/>
    <col min="21" max="21" width="10.28515625" style="7" bestFit="1" customWidth="1"/>
    <col min="22" max="23" width="13.28515625" style="7" bestFit="1" customWidth="1"/>
    <col min="24" max="16384" width="9.140625" style="7"/>
  </cols>
  <sheetData>
    <row r="1" spans="1:23" x14ac:dyDescent="0.2">
      <c r="A1" s="28" t="s">
        <v>10</v>
      </c>
      <c r="B1" s="5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2"/>
    </row>
    <row r="2" spans="1:23" x14ac:dyDescent="0.2">
      <c r="A2" s="29" t="s">
        <v>9</v>
      </c>
      <c r="B2" s="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8"/>
      <c r="B3" s="6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2"/>
      <c r="R3" s="2"/>
    </row>
    <row r="4" spans="1:23" ht="13.5" thickBot="1" x14ac:dyDescent="0.25">
      <c r="A4" s="8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x14ac:dyDescent="0.2">
      <c r="A5" s="70"/>
      <c r="B5" s="32"/>
      <c r="C5" s="33">
        <v>44197</v>
      </c>
      <c r="D5" s="33">
        <v>44228</v>
      </c>
      <c r="E5" s="33">
        <v>44256</v>
      </c>
      <c r="F5" s="33">
        <v>44287</v>
      </c>
      <c r="G5" s="33">
        <v>44317</v>
      </c>
      <c r="H5" s="33">
        <v>44348</v>
      </c>
      <c r="I5" s="33">
        <v>44378</v>
      </c>
      <c r="J5" s="33">
        <v>44409</v>
      </c>
      <c r="K5" s="33">
        <v>44440</v>
      </c>
      <c r="L5" s="33">
        <v>44470</v>
      </c>
      <c r="M5" s="33">
        <v>44501</v>
      </c>
      <c r="N5" s="33">
        <v>44531</v>
      </c>
      <c r="O5" s="33">
        <v>44562</v>
      </c>
      <c r="P5" s="33">
        <v>44593</v>
      </c>
      <c r="Q5" s="33">
        <v>44621</v>
      </c>
      <c r="R5" s="33">
        <v>44652</v>
      </c>
      <c r="S5" s="33">
        <v>44682</v>
      </c>
      <c r="T5" s="33">
        <v>44713</v>
      </c>
      <c r="U5" s="33">
        <v>44743</v>
      </c>
      <c r="V5" s="33">
        <v>44774</v>
      </c>
      <c r="W5" s="34">
        <v>44805</v>
      </c>
    </row>
    <row r="6" spans="1:23" x14ac:dyDescent="0.2">
      <c r="A6" s="15" t="s">
        <v>0</v>
      </c>
      <c r="B6" s="7" t="s">
        <v>1</v>
      </c>
      <c r="C6" s="23">
        <v>6</v>
      </c>
      <c r="D6" s="23">
        <v>6</v>
      </c>
      <c r="E6" s="23">
        <v>6</v>
      </c>
      <c r="F6" s="23">
        <v>6</v>
      </c>
      <c r="G6" s="23">
        <v>6</v>
      </c>
      <c r="H6" s="23">
        <v>6</v>
      </c>
      <c r="I6" s="23">
        <v>6</v>
      </c>
      <c r="J6" s="23">
        <v>6</v>
      </c>
      <c r="K6" s="23">
        <v>6</v>
      </c>
      <c r="L6" s="23">
        <v>6</v>
      </c>
      <c r="M6" s="23">
        <v>6</v>
      </c>
      <c r="N6" s="23">
        <v>6</v>
      </c>
      <c r="O6" s="23">
        <v>6</v>
      </c>
      <c r="P6" s="23">
        <v>6</v>
      </c>
      <c r="Q6" s="23">
        <v>6</v>
      </c>
      <c r="R6" s="23">
        <v>6</v>
      </c>
      <c r="S6" s="23">
        <v>6</v>
      </c>
      <c r="T6" s="23">
        <v>6</v>
      </c>
      <c r="U6" s="23">
        <v>6</v>
      </c>
      <c r="V6" s="23">
        <v>6</v>
      </c>
      <c r="W6" s="26">
        <v>6</v>
      </c>
    </row>
    <row r="7" spans="1:23" x14ac:dyDescent="0.2">
      <c r="A7" s="16" t="s">
        <v>2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60"/>
      <c r="W7" s="56"/>
    </row>
    <row r="8" spans="1:23" x14ac:dyDescent="0.2">
      <c r="A8" s="16"/>
      <c r="B8" s="7" t="s">
        <v>3</v>
      </c>
      <c r="C8" s="21">
        <v>455693.20494674891</v>
      </c>
      <c r="D8" s="21">
        <v>406460.45456214988</v>
      </c>
      <c r="E8" s="21">
        <v>454313.55779714609</v>
      </c>
      <c r="F8" s="21">
        <v>425477.13670927106</v>
      </c>
      <c r="G8" s="21">
        <v>430906.31102202588</v>
      </c>
      <c r="H8" s="21">
        <v>434458.55503346625</v>
      </c>
      <c r="I8" s="21">
        <v>482316.87020778831</v>
      </c>
      <c r="J8" s="21">
        <v>461351.3494951388</v>
      </c>
      <c r="K8" s="21">
        <v>472657.94283468398</v>
      </c>
      <c r="L8" s="21">
        <v>491373.34399179881</v>
      </c>
      <c r="M8" s="21">
        <v>467463.69323216059</v>
      </c>
      <c r="N8" s="21">
        <v>494857.07048928237</v>
      </c>
      <c r="O8" s="21">
        <v>455693.20494674891</v>
      </c>
      <c r="P8" s="21">
        <v>435477.4</v>
      </c>
      <c r="Q8" s="21">
        <v>634297.68000000005</v>
      </c>
      <c r="R8" s="21">
        <v>245722.80000000002</v>
      </c>
      <c r="S8" s="21">
        <v>445454.80000000005</v>
      </c>
      <c r="T8" s="21">
        <v>447198.2</v>
      </c>
      <c r="U8" s="21">
        <v>446326.5</v>
      </c>
      <c r="V8" s="60">
        <v>694972.60000000009</v>
      </c>
      <c r="W8" s="56">
        <v>452379.35339220316</v>
      </c>
    </row>
    <row r="9" spans="1:23" x14ac:dyDescent="0.2">
      <c r="A9" s="16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3"/>
      <c r="P9" s="23"/>
      <c r="Q9" s="23"/>
      <c r="R9" s="23"/>
      <c r="S9" s="23"/>
      <c r="T9" s="23"/>
      <c r="U9" s="23"/>
      <c r="V9" s="60"/>
      <c r="W9" s="56"/>
    </row>
    <row r="10" spans="1:23" x14ac:dyDescent="0.2">
      <c r="A10" s="16"/>
      <c r="B10" s="7" t="s">
        <v>4</v>
      </c>
      <c r="C10" s="21">
        <v>1148.53</v>
      </c>
      <c r="D10" s="21">
        <v>1175.6199999999999</v>
      </c>
      <c r="E10" s="21">
        <v>1783.6399999999999</v>
      </c>
      <c r="F10" s="21">
        <v>1250.44</v>
      </c>
      <c r="G10" s="21">
        <v>1162.075</v>
      </c>
      <c r="H10" s="21">
        <v>1479.6299999999999</v>
      </c>
      <c r="I10" s="21">
        <v>1254.4175</v>
      </c>
      <c r="J10" s="21">
        <v>1254.4175</v>
      </c>
      <c r="K10" s="21">
        <v>1378.3005000000003</v>
      </c>
      <c r="L10" s="21">
        <v>1677.0645</v>
      </c>
      <c r="M10" s="21">
        <v>969.43069999999989</v>
      </c>
      <c r="N10" s="21">
        <v>1225.0145299999999</v>
      </c>
      <c r="O10" s="21">
        <v>1267.6227999999999</v>
      </c>
      <c r="P10" s="21">
        <v>1335.3908000000001</v>
      </c>
      <c r="Q10" s="21">
        <v>1974.7105000000001</v>
      </c>
      <c r="R10" s="21">
        <v>589.1</v>
      </c>
      <c r="S10" s="21">
        <v>1294.9965999999997</v>
      </c>
      <c r="T10" s="21">
        <v>1413.7023999999999</v>
      </c>
      <c r="U10" s="21">
        <v>1354.3494999999998</v>
      </c>
      <c r="V10" s="60">
        <v>2093.2485999999999</v>
      </c>
      <c r="W10" s="56">
        <v>1319.1668487167046</v>
      </c>
    </row>
    <row r="11" spans="1:23" x14ac:dyDescent="0.2">
      <c r="A11" s="1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60"/>
      <c r="W11" s="56"/>
    </row>
    <row r="12" spans="1:23" x14ac:dyDescent="0.2">
      <c r="A12" s="16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60"/>
      <c r="W12" s="56"/>
    </row>
    <row r="13" spans="1:23" x14ac:dyDescent="0.2">
      <c r="A13" s="17" t="s">
        <v>7</v>
      </c>
      <c r="B13" s="7" t="s">
        <v>1</v>
      </c>
      <c r="C13" s="35">
        <v>110</v>
      </c>
      <c r="D13" s="35">
        <v>110</v>
      </c>
      <c r="E13" s="35">
        <v>110</v>
      </c>
      <c r="F13" s="35">
        <v>110</v>
      </c>
      <c r="G13" s="35">
        <v>110</v>
      </c>
      <c r="H13" s="35">
        <v>110</v>
      </c>
      <c r="I13" s="35">
        <v>110</v>
      </c>
      <c r="J13" s="35">
        <v>110</v>
      </c>
      <c r="K13" s="35">
        <v>110</v>
      </c>
      <c r="L13" s="35">
        <v>110</v>
      </c>
      <c r="M13" s="35">
        <v>111</v>
      </c>
      <c r="N13" s="35">
        <v>111</v>
      </c>
      <c r="O13" s="35">
        <v>111</v>
      </c>
      <c r="P13" s="35">
        <v>111</v>
      </c>
      <c r="Q13" s="35">
        <v>111</v>
      </c>
      <c r="R13" s="35">
        <v>111</v>
      </c>
      <c r="S13" s="35">
        <v>111</v>
      </c>
      <c r="T13" s="35">
        <v>111</v>
      </c>
      <c r="U13" s="35">
        <v>111</v>
      </c>
      <c r="V13" s="35">
        <v>111</v>
      </c>
      <c r="W13" s="37">
        <v>111</v>
      </c>
    </row>
    <row r="14" spans="1:23" x14ac:dyDescent="0.2">
      <c r="A14" s="16" t="s">
        <v>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60"/>
      <c r="W14" s="56"/>
    </row>
    <row r="15" spans="1:23" x14ac:dyDescent="0.2">
      <c r="A15" s="16"/>
      <c r="B15" s="7" t="s">
        <v>3</v>
      </c>
      <c r="C15" s="35">
        <v>4086564.7381074345</v>
      </c>
      <c r="D15" s="35">
        <v>3686672.2071915171</v>
      </c>
      <c r="E15" s="35">
        <v>3961292.4234937895</v>
      </c>
      <c r="F15" s="35">
        <v>3527248.1263263361</v>
      </c>
      <c r="G15" s="35">
        <v>3599476.2854825836</v>
      </c>
      <c r="H15" s="35">
        <v>3788731.8940200862</v>
      </c>
      <c r="I15" s="35">
        <v>4349511.5039771227</v>
      </c>
      <c r="J15" s="35">
        <v>4178533.2257005535</v>
      </c>
      <c r="K15" s="35">
        <v>4013532.6615912663</v>
      </c>
      <c r="L15" s="35">
        <v>4161280.2793466155</v>
      </c>
      <c r="M15" s="35">
        <v>3918846.3079089746</v>
      </c>
      <c r="N15" s="35">
        <v>4320197.2988934088</v>
      </c>
      <c r="O15" s="35">
        <v>4118908.8481074343</v>
      </c>
      <c r="P15" s="35">
        <v>4633662.59</v>
      </c>
      <c r="Q15" s="35">
        <v>5201098.16</v>
      </c>
      <c r="R15" s="35">
        <v>3105597.39</v>
      </c>
      <c r="S15" s="35">
        <v>3637280.48</v>
      </c>
      <c r="T15" s="35">
        <v>3938030.9899999998</v>
      </c>
      <c r="U15" s="35">
        <v>3787655.7349999999</v>
      </c>
      <c r="V15" s="60">
        <v>4840972.37</v>
      </c>
      <c r="W15" s="56">
        <v>3627267.1752818245</v>
      </c>
    </row>
    <row r="16" spans="1:23" x14ac:dyDescent="0.2">
      <c r="A16" s="1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6"/>
      <c r="P16" s="36"/>
      <c r="Q16" s="36"/>
      <c r="R16" s="36"/>
      <c r="S16" s="36"/>
      <c r="T16" s="36"/>
      <c r="U16" s="36"/>
      <c r="V16" s="65"/>
      <c r="W16" s="57"/>
    </row>
    <row r="17" spans="1:23" x14ac:dyDescent="0.2">
      <c r="A17" s="16"/>
      <c r="B17" s="7" t="s">
        <v>4</v>
      </c>
      <c r="C17" s="35">
        <v>10473.31</v>
      </c>
      <c r="D17" s="35">
        <v>10611.279999999999</v>
      </c>
      <c r="E17" s="35">
        <v>11190.9</v>
      </c>
      <c r="F17" s="35">
        <v>11350.77</v>
      </c>
      <c r="G17" s="35">
        <v>11270.834999999999</v>
      </c>
      <c r="H17" s="35">
        <v>10542.295</v>
      </c>
      <c r="I17" s="35">
        <v>2380.7125000000001</v>
      </c>
      <c r="J17" s="35">
        <v>2380.7125000000001</v>
      </c>
      <c r="K17" s="35">
        <v>14253.996790000001</v>
      </c>
      <c r="L17" s="35">
        <v>9858.4653100000014</v>
      </c>
      <c r="M17" s="35">
        <v>11208.928809999999</v>
      </c>
      <c r="N17" s="35">
        <v>11578.879670000002</v>
      </c>
      <c r="O17" s="35">
        <v>11777.063720000007</v>
      </c>
      <c r="P17" s="35">
        <v>11825.338619999999</v>
      </c>
      <c r="Q17" s="35">
        <v>14613.997750000002</v>
      </c>
      <c r="R17" s="35">
        <v>8301.4344399999991</v>
      </c>
      <c r="S17" s="35">
        <v>10952.298769999999</v>
      </c>
      <c r="T17" s="35">
        <v>12246.800469999998</v>
      </c>
      <c r="U17" s="35">
        <v>11599.549619999998</v>
      </c>
      <c r="V17" s="60">
        <v>14434.760119999999</v>
      </c>
      <c r="W17" s="56">
        <v>12860.696971181591</v>
      </c>
    </row>
    <row r="18" spans="1:23" x14ac:dyDescent="0.2">
      <c r="A18" s="1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60"/>
      <c r="W18" s="56"/>
    </row>
    <row r="19" spans="1:23" x14ac:dyDescent="0.2">
      <c r="A19" s="15" t="s">
        <v>6</v>
      </c>
      <c r="B19" s="7" t="s">
        <v>1</v>
      </c>
      <c r="C19" s="23">
        <f>C6+C13</f>
        <v>116</v>
      </c>
      <c r="D19" s="23">
        <f t="shared" ref="D19:N19" si="0">D6+D13</f>
        <v>116</v>
      </c>
      <c r="E19" s="23">
        <f t="shared" si="0"/>
        <v>116</v>
      </c>
      <c r="F19" s="23">
        <f t="shared" si="0"/>
        <v>116</v>
      </c>
      <c r="G19" s="23">
        <f t="shared" si="0"/>
        <v>116</v>
      </c>
      <c r="H19" s="23">
        <f t="shared" si="0"/>
        <v>116</v>
      </c>
      <c r="I19" s="23">
        <f t="shared" si="0"/>
        <v>116</v>
      </c>
      <c r="J19" s="23">
        <f t="shared" si="0"/>
        <v>116</v>
      </c>
      <c r="K19" s="23">
        <f t="shared" si="0"/>
        <v>116</v>
      </c>
      <c r="L19" s="23">
        <f t="shared" si="0"/>
        <v>116</v>
      </c>
      <c r="M19" s="23">
        <f t="shared" si="0"/>
        <v>117</v>
      </c>
      <c r="N19" s="23">
        <f t="shared" si="0"/>
        <v>117</v>
      </c>
      <c r="O19" s="21">
        <f>O13+O6</f>
        <v>117</v>
      </c>
      <c r="P19" s="21">
        <f>P13+P6</f>
        <v>117</v>
      </c>
      <c r="Q19" s="21">
        <f>Q13+Q6</f>
        <v>117</v>
      </c>
      <c r="R19" s="21">
        <f>R13+R6</f>
        <v>117</v>
      </c>
      <c r="S19" s="21">
        <f t="shared" ref="S19:T19" si="1">S13+S6</f>
        <v>117</v>
      </c>
      <c r="T19" s="21">
        <f t="shared" si="1"/>
        <v>117</v>
      </c>
      <c r="U19" s="21">
        <f>U13+U6</f>
        <v>117</v>
      </c>
      <c r="V19" s="21">
        <f t="shared" ref="V19:W19" si="2">V13+V6</f>
        <v>117</v>
      </c>
      <c r="W19" s="22">
        <f t="shared" si="2"/>
        <v>117</v>
      </c>
    </row>
    <row r="20" spans="1:23" x14ac:dyDescent="0.2">
      <c r="A20" s="16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2"/>
    </row>
    <row r="21" spans="1:23" x14ac:dyDescent="0.2">
      <c r="A21" s="16"/>
      <c r="B21" s="7" t="s">
        <v>3</v>
      </c>
      <c r="C21" s="23">
        <f>C8+C15</f>
        <v>4542257.9430541834</v>
      </c>
      <c r="D21" s="23">
        <f t="shared" ref="D21:R21" si="3">D8+D15</f>
        <v>4093132.6617536671</v>
      </c>
      <c r="E21" s="23">
        <f t="shared" si="3"/>
        <v>4415605.9812909355</v>
      </c>
      <c r="F21" s="23">
        <f t="shared" si="3"/>
        <v>3952725.2630356071</v>
      </c>
      <c r="G21" s="23">
        <f t="shared" si="3"/>
        <v>4030382.5965046096</v>
      </c>
      <c r="H21" s="23">
        <f t="shared" si="3"/>
        <v>4223190.449053552</v>
      </c>
      <c r="I21" s="23">
        <f t="shared" si="3"/>
        <v>4831828.3741849111</v>
      </c>
      <c r="J21" s="23">
        <f t="shared" si="3"/>
        <v>4639884.5751956925</v>
      </c>
      <c r="K21" s="23">
        <f t="shared" si="3"/>
        <v>4486190.60442595</v>
      </c>
      <c r="L21" s="23">
        <f t="shared" si="3"/>
        <v>4652653.6233384144</v>
      </c>
      <c r="M21" s="23">
        <f t="shared" si="3"/>
        <v>4386310.0011411356</v>
      </c>
      <c r="N21" s="23">
        <f t="shared" si="3"/>
        <v>4815054.3693826916</v>
      </c>
      <c r="O21" s="21">
        <f t="shared" si="3"/>
        <v>4574602.0530541837</v>
      </c>
      <c r="P21" s="21">
        <f t="shared" si="3"/>
        <v>5069139.99</v>
      </c>
      <c r="Q21" s="21">
        <f t="shared" si="3"/>
        <v>5835395.8399999999</v>
      </c>
      <c r="R21" s="21">
        <f t="shared" si="3"/>
        <v>3351320.19</v>
      </c>
      <c r="S21" s="21">
        <f t="shared" ref="S21:T21" si="4">S8+S15</f>
        <v>4082735.2800000003</v>
      </c>
      <c r="T21" s="21">
        <f t="shared" si="4"/>
        <v>4385229.1899999995</v>
      </c>
      <c r="U21" s="21">
        <f>U8+U15</f>
        <v>4233982.2349999994</v>
      </c>
      <c r="V21" s="21">
        <f t="shared" ref="V21:W21" si="5">V8+V15</f>
        <v>5535944.9700000007</v>
      </c>
      <c r="W21" s="22">
        <f t="shared" si="5"/>
        <v>4079646.5286740279</v>
      </c>
    </row>
    <row r="22" spans="1:23" x14ac:dyDescent="0.2">
      <c r="A22" s="1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/>
      <c r="P22" s="21"/>
      <c r="Q22" s="21"/>
      <c r="R22" s="21"/>
      <c r="S22" s="21"/>
      <c r="T22" s="21"/>
      <c r="U22" s="21"/>
      <c r="V22" s="21"/>
      <c r="W22" s="22"/>
    </row>
    <row r="23" spans="1:23" ht="13.5" thickBot="1" x14ac:dyDescent="0.25">
      <c r="A23" s="19"/>
      <c r="B23" s="20" t="s">
        <v>4</v>
      </c>
      <c r="C23" s="27">
        <f>C10+C17</f>
        <v>11621.84</v>
      </c>
      <c r="D23" s="27">
        <f t="shared" ref="D23:R23" si="6">D10+D17</f>
        <v>11786.899999999998</v>
      </c>
      <c r="E23" s="27">
        <f t="shared" si="6"/>
        <v>12974.539999999999</v>
      </c>
      <c r="F23" s="27">
        <f t="shared" si="6"/>
        <v>12601.210000000001</v>
      </c>
      <c r="G23" s="27">
        <f t="shared" si="6"/>
        <v>12432.91</v>
      </c>
      <c r="H23" s="27">
        <f t="shared" si="6"/>
        <v>12021.924999999999</v>
      </c>
      <c r="I23" s="27">
        <f t="shared" si="6"/>
        <v>3635.13</v>
      </c>
      <c r="J23" s="27">
        <f t="shared" si="6"/>
        <v>3635.13</v>
      </c>
      <c r="K23" s="27">
        <f t="shared" si="6"/>
        <v>15632.297290000002</v>
      </c>
      <c r="L23" s="27">
        <f t="shared" si="6"/>
        <v>11535.529810000002</v>
      </c>
      <c r="M23" s="27">
        <f t="shared" si="6"/>
        <v>12178.359509999998</v>
      </c>
      <c r="N23" s="27">
        <f t="shared" si="6"/>
        <v>12803.894200000002</v>
      </c>
      <c r="O23" s="24">
        <f t="shared" si="6"/>
        <v>13044.686520000007</v>
      </c>
      <c r="P23" s="24">
        <f t="shared" si="6"/>
        <v>13160.72942</v>
      </c>
      <c r="Q23" s="24">
        <f t="shared" si="6"/>
        <v>16588.708250000003</v>
      </c>
      <c r="R23" s="24">
        <f t="shared" si="6"/>
        <v>8890.5344399999994</v>
      </c>
      <c r="S23" s="24">
        <f t="shared" ref="S23:T23" si="7">S10+S17</f>
        <v>12247.29537</v>
      </c>
      <c r="T23" s="24">
        <f t="shared" si="7"/>
        <v>13660.502869999998</v>
      </c>
      <c r="U23" s="24">
        <f>U10+U17</f>
        <v>12953.899119999998</v>
      </c>
      <c r="V23" s="24">
        <f t="shared" ref="V23:W23" si="8">V10+V17</f>
        <v>16528.008719999998</v>
      </c>
      <c r="W23" s="25">
        <f t="shared" si="8"/>
        <v>14179.863819898295</v>
      </c>
    </row>
    <row r="24" spans="1:23" x14ac:dyDescent="0.2">
      <c r="O24" s="12"/>
    </row>
    <row r="26" spans="1:23" x14ac:dyDescent="0.2">
      <c r="R26" s="47"/>
      <c r="S26" s="47"/>
      <c r="T26" s="47"/>
      <c r="U26" s="62"/>
      <c r="V26" s="63"/>
      <c r="W26" s="63"/>
    </row>
    <row r="28" spans="1:23" x14ac:dyDescent="0.2">
      <c r="C28" s="38"/>
      <c r="S28" s="71"/>
      <c r="T28" s="71"/>
      <c r="U28" s="71"/>
      <c r="V28" s="71"/>
      <c r="W28" s="71"/>
    </row>
    <row r="29" spans="1:23" ht="13.5" customHeight="1" x14ac:dyDescent="0.2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23" x14ac:dyDescent="0.2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23" x14ac:dyDescent="0.2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23" x14ac:dyDescent="0.2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2:23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2:23" ht="14.25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S34" s="64"/>
      <c r="T34" s="64"/>
      <c r="U34" s="62"/>
      <c r="V34" s="60"/>
      <c r="W34" s="60"/>
    </row>
    <row r="35" spans="2:23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S35" s="45"/>
      <c r="T35" s="45"/>
      <c r="U35" s="59"/>
      <c r="V35" s="65"/>
      <c r="W35" s="65"/>
    </row>
    <row r="36" spans="2:23" x14ac:dyDescent="0.2">
      <c r="S36" s="50"/>
      <c r="T36" s="50"/>
      <c r="U36" s="62"/>
      <c r="V36" s="60"/>
      <c r="W36" s="60"/>
    </row>
  </sheetData>
  <phoneticPr fontId="3" type="noConversion"/>
  <pageMargins left="0.75" right="0.75" top="1" bottom="1" header="0.5" footer="0.5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Medium Total</vt:lpstr>
      <vt:lpstr>Medium SO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Jacob.A.Mcdermott</dc:creator>
  <cp:lastModifiedBy>Turner, Emily</cp:lastModifiedBy>
  <dcterms:created xsi:type="dcterms:W3CDTF">2008-10-07T13:36:56Z</dcterms:created>
  <dcterms:modified xsi:type="dcterms:W3CDTF">2022-11-01T15:21:27Z</dcterms:modified>
</cp:coreProperties>
</file>