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5\3-FOR FILING\BHD\"/>
    </mc:Choice>
  </mc:AlternateContent>
  <xr:revisionPtr revIDLastSave="0" documentId="8_{0D6149A5-5825-4C39-A03A-381E4AB5DD8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7" state="veryHidden" r:id="rId1"/>
    <sheet name="Medium All" sheetId="6" r:id="rId2"/>
  </sheets>
  <definedNames>
    <definedName name="ID" localSheetId="0" hidden="1">"5f2b7c92-5858-4cc2-93b1-bd3d541572a7"</definedName>
    <definedName name="ID" localSheetId="1" hidden="1">"20e7253e-3a97-491e-ae91-042e8a4931d3"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6" l="1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M20" i="6"/>
  <c r="M19" i="6"/>
  <c r="M18" i="6"/>
</calcChain>
</file>

<file path=xl/sharedStrings.xml><?xml version="1.0" encoding="utf-8"?>
<sst xmlns="http://schemas.openxmlformats.org/spreadsheetml/2006/main" count="18" uniqueCount="12">
  <si>
    <t>meters</t>
  </si>
  <si>
    <t>demand</t>
  </si>
  <si>
    <t>energy</t>
  </si>
  <si>
    <t>Medium Standard Offer Group Billing Determinants, All Customers</t>
  </si>
  <si>
    <t>Class</t>
  </si>
  <si>
    <t>Voltage</t>
  </si>
  <si>
    <t>Secondary</t>
  </si>
  <si>
    <t>Primary</t>
  </si>
  <si>
    <t>Versant Power - Bangor Hydro District</t>
  </si>
  <si>
    <t>Total Medium Secondary</t>
  </si>
  <si>
    <t>Total Medium Primary</t>
  </si>
  <si>
    <t>Total Medium Class Billing Determinants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</si>
</sst>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#,##0;\(#,##0\)"/>
  </numFmts>
  <fonts count="18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0.5"/>
      <color theme="1" tint="0.2499465926084170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9">
    <xf numFmtId="0" fontId="0" fillId="0" borderId="0"/>
    <xf numFmtId="0" fontId="3" fillId="0" borderId="2" applyNumberFormat="0" applyFill="0" applyProtection="0">
      <alignment horizontal="center" vertical="center"/>
    </xf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3" fillId="0" borderId="2" applyAlignment="0" applyProtection="0"/>
    <xf numFmtId="0" fontId="3" fillId="0" borderId="4" applyNumberFormat="0" applyAlignment="0" applyProtection="0"/>
    <xf numFmtId="3" fontId="3" fillId="0" borderId="2" applyAlignment="0" applyProtection="0"/>
    <xf numFmtId="0" fontId="3" fillId="0" borderId="2" applyNumberFormat="0" applyAlignment="0" applyProtection="0"/>
    <xf numFmtId="0" fontId="3" fillId="0" borderId="4" applyNumberFormat="0" applyAlignment="0" applyProtection="0"/>
    <xf numFmtId="0" fontId="3" fillId="0" borderId="2" applyNumberFormat="0" applyAlignment="0" applyProtection="0"/>
    <xf numFmtId="0" fontId="3" fillId="0" borderId="2" applyNumberFormat="0" applyAlignment="0" applyProtection="0"/>
    <xf numFmtId="0" fontId="3" fillId="0" borderId="2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165" fontId="5" fillId="0" borderId="5">
      <alignment horizontal="center" vertical="center"/>
    </xf>
    <xf numFmtId="0" fontId="4" fillId="0" borderId="3">
      <alignment horizontal="right" vertical="center"/>
    </xf>
    <xf numFmtId="3" fontId="4" fillId="2" borderId="3">
      <alignment horizontal="center" vertical="center"/>
    </xf>
    <xf numFmtId="0" fontId="4" fillId="2" borderId="3">
      <alignment horizontal="right" vertical="center"/>
    </xf>
    <xf numFmtId="0" fontId="3" fillId="0" borderId="4">
      <alignment horizontal="left" vertical="center"/>
    </xf>
    <xf numFmtId="0" fontId="3" fillId="0" borderId="2">
      <alignment horizontal="center" vertical="center"/>
    </xf>
    <xf numFmtId="0" fontId="5" fillId="0" borderId="6">
      <alignment horizontal="center" vertical="center"/>
    </xf>
    <xf numFmtId="0" fontId="4" fillId="3" borderId="3"/>
    <xf numFmtId="3" fontId="6" fillId="0" borderId="3"/>
    <xf numFmtId="3" fontId="7" fillId="0" borderId="3"/>
    <xf numFmtId="0" fontId="3" fillId="0" borderId="2">
      <alignment horizontal="left" vertical="top"/>
    </xf>
    <xf numFmtId="0" fontId="8" fillId="0" borderId="3"/>
    <xf numFmtId="0" fontId="3" fillId="0" borderId="2">
      <alignment horizontal="left" vertical="center"/>
    </xf>
    <xf numFmtId="0" fontId="4" fillId="2" borderId="7"/>
    <xf numFmtId="3" fontId="4" fillId="0" borderId="3">
      <alignment horizontal="right" vertical="center"/>
    </xf>
    <xf numFmtId="0" fontId="3" fillId="0" borderId="2">
      <alignment horizontal="right" vertical="center"/>
    </xf>
    <xf numFmtId="0" fontId="4" fillId="0" borderId="6">
      <alignment horizontal="center" vertical="center"/>
    </xf>
    <xf numFmtId="3" fontId="4" fillId="0" borderId="3"/>
    <xf numFmtId="3" fontId="4" fillId="0" borderId="3"/>
    <xf numFmtId="0" fontId="4" fillId="0" borderId="6">
      <alignment horizontal="center" vertical="center" wrapText="1"/>
    </xf>
    <xf numFmtId="0" fontId="9" fillId="0" borderId="6">
      <alignment horizontal="left" vertical="center" indent="1"/>
    </xf>
    <xf numFmtId="0" fontId="10" fillId="0" borderId="3"/>
    <xf numFmtId="0" fontId="3" fillId="0" borderId="4">
      <alignment horizontal="left" vertical="center"/>
    </xf>
    <xf numFmtId="3" fontId="4" fillId="0" borderId="3">
      <alignment horizontal="center" vertical="center"/>
    </xf>
    <xf numFmtId="0" fontId="3" fillId="0" borderId="2">
      <alignment horizontal="center" vertical="center"/>
    </xf>
    <xf numFmtId="0" fontId="3" fillId="0" borderId="2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11" fillId="0" borderId="3"/>
    <xf numFmtId="43" fontId="13" fillId="0" borderId="0" applyFont="0" applyFill="0" applyBorder="0" applyAlignment="0" applyProtection="0"/>
    <xf numFmtId="0" fontId="16" fillId="0" borderId="0"/>
  </cellStyleXfs>
  <cellXfs count="26">
    <xf numFmtId="0" fontId="0" fillId="0" borderId="0" xfId="0"/>
    <xf numFmtId="0" fontId="1" fillId="0" borderId="0" xfId="0" applyFont="1" applyBorder="1"/>
    <xf numFmtId="0" fontId="0" fillId="0" borderId="0" xfId="0" applyBorder="1"/>
    <xf numFmtId="165" fontId="0" fillId="0" borderId="0" xfId="57" applyNumberFormat="1" applyFont="1" applyBorder="1" applyAlignment="1">
      <alignment horizontal="center"/>
    </xf>
    <xf numFmtId="166" fontId="12" fillId="0" borderId="0" xfId="46" applyNumberFormat="1" applyFont="1" applyBorder="1" applyAlignment="1">
      <alignment horizontal="center"/>
    </xf>
    <xf numFmtId="3" fontId="14" fillId="0" borderId="0" xfId="0" applyNumberFormat="1" applyFont="1" applyBorder="1"/>
    <xf numFmtId="3" fontId="2" fillId="0" borderId="0" xfId="0" applyNumberFormat="1" applyFont="1" applyBorder="1"/>
    <xf numFmtId="166" fontId="0" fillId="0" borderId="0" xfId="0" applyNumberFormat="1" applyBorder="1" applyAlignment="1">
      <alignment horizontal="center"/>
    </xf>
    <xf numFmtId="165" fontId="0" fillId="0" borderId="0" xfId="57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0" fontId="2" fillId="0" borderId="0" xfId="58" applyFont="1" applyAlignment="1">
      <alignment horizontal="left"/>
    </xf>
    <xf numFmtId="0" fontId="17" fillId="0" borderId="0" xfId="0" applyFont="1"/>
    <xf numFmtId="0" fontId="16" fillId="0" borderId="0" xfId="0" applyFont="1"/>
    <xf numFmtId="0" fontId="2" fillId="0" borderId="0" xfId="0" applyFont="1"/>
    <xf numFmtId="0" fontId="15" fillId="4" borderId="0" xfId="0" applyFont="1" applyFill="1" applyBorder="1"/>
    <xf numFmtId="164" fontId="2" fillId="4" borderId="0" xfId="0" applyNumberFormat="1" applyFont="1" applyFill="1" applyAlignment="1">
      <alignment horizontal="center"/>
    </xf>
    <xf numFmtId="0" fontId="0" fillId="4" borderId="0" xfId="0" applyFont="1" applyFill="1" applyBorder="1"/>
    <xf numFmtId="165" fontId="0" fillId="0" borderId="0" xfId="0" applyNumberFormat="1" applyBorder="1"/>
    <xf numFmtId="165" fontId="0" fillId="0" borderId="1" xfId="57" applyNumberFormat="1" applyFont="1" applyBorder="1" applyAlignment="1">
      <alignment horizontal="center" vertical="top"/>
    </xf>
    <xf numFmtId="165" fontId="0" fillId="0" borderId="0" xfId="57" applyNumberFormat="1" applyFont="1" applyBorder="1" applyAlignment="1">
      <alignment horizontal="center" vertical="top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6" fontId="12" fillId="0" borderId="0" xfId="46" applyNumberFormat="1" applyFont="1" applyFill="1" applyBorder="1" applyAlignment="1">
      <alignment horizontal="center"/>
    </xf>
    <xf numFmtId="0" fontId="0" fillId="0" borderId="1" xfId="0" applyBorder="1"/>
  </cellXfs>
  <cellStyles count="59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Comma" xfId="57" builtinId="3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7000000}"/>
    <cellStyle name="Locked - IBM Cognos" xfId="41" xr:uid="{00000000-0005-0000-0000-000028000000}"/>
    <cellStyle name="Measure - IBM Cognos" xfId="42" xr:uid="{00000000-0005-0000-0000-000029000000}"/>
    <cellStyle name="Measure Header - IBM Cognos" xfId="43" xr:uid="{00000000-0005-0000-0000-00002A000000}"/>
    <cellStyle name="Measure Name - IBM Cognos" xfId="44" xr:uid="{00000000-0005-0000-0000-00002B000000}"/>
    <cellStyle name="Measure Summary - IBM Cognos" xfId="45" xr:uid="{00000000-0005-0000-0000-00002C000000}"/>
    <cellStyle name="Measure Summary TM1 - IBM Cognos" xfId="46" xr:uid="{00000000-0005-0000-0000-00002D000000}"/>
    <cellStyle name="Measure Template - IBM Cognos" xfId="47" xr:uid="{00000000-0005-0000-0000-00002E000000}"/>
    <cellStyle name="More - IBM Cognos" xfId="48" xr:uid="{00000000-0005-0000-0000-00002F000000}"/>
    <cellStyle name="Normal" xfId="0" builtinId="0" customBuiltin="1"/>
    <cellStyle name="Normal_2008YTD_BD_ahm" xfId="58" xr:uid="{DF6C4431-61D1-445C-AE76-5F2BD3E181C1}"/>
    <cellStyle name="Pending Change - IBM Cognos" xfId="49" xr:uid="{00000000-0005-0000-0000-000031000000}"/>
    <cellStyle name="Row Name - IBM Cognos" xfId="50" xr:uid="{00000000-0005-0000-0000-000032000000}"/>
    <cellStyle name="Row Template - IBM Cognos" xfId="51" xr:uid="{00000000-0005-0000-0000-000033000000}"/>
    <cellStyle name="Summary Column Name - IBM Cognos" xfId="52" xr:uid="{00000000-0005-0000-0000-000034000000}"/>
    <cellStyle name="Summary Column Name TM1 - IBM Cognos" xfId="53" xr:uid="{00000000-0005-0000-0000-000035000000}"/>
    <cellStyle name="Summary Row Name - IBM Cognos" xfId="54" xr:uid="{00000000-0005-0000-0000-000036000000}"/>
    <cellStyle name="Summary Row Name TM1 - IBM Cognos" xfId="55" xr:uid="{00000000-0005-0000-0000-000037000000}"/>
    <cellStyle name="Unsaved Change - IBM Cognos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Y59"/>
  <sheetViews>
    <sheetView tabSelected="1" zoomScale="60" zoomScaleNormal="60" workbookViewId="0">
      <selection activeCell="F27" sqref="F27"/>
    </sheetView>
  </sheetViews>
  <sheetFormatPr defaultRowHeight="15" x14ac:dyDescent="0.25"/>
  <cols>
    <col min="1" max="1" width="32.85546875" style="2" customWidth="1"/>
    <col min="2" max="2" width="17.7109375" style="2" bestFit="1" customWidth="1"/>
    <col min="3" max="3" width="8.7109375" style="2" bestFit="1" customWidth="1"/>
    <col min="4" max="8" width="15" style="2" bestFit="1" customWidth="1"/>
    <col min="9" max="9" width="22" style="2" bestFit="1" customWidth="1"/>
    <col min="10" max="22" width="15" style="2" bestFit="1" customWidth="1"/>
    <col min="23" max="23" width="12" style="2" bestFit="1" customWidth="1"/>
    <col min="24" max="24" width="12.42578125" style="2" bestFit="1" customWidth="1"/>
    <col min="25" max="25" width="12" style="2" bestFit="1" customWidth="1"/>
  </cols>
  <sheetData>
    <row r="1" spans="1:25" x14ac:dyDescent="0.25">
      <c r="A1" s="11" t="s">
        <v>8</v>
      </c>
      <c r="B1" s="1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5">
      <c r="A2" s="13" t="s">
        <v>3</v>
      </c>
      <c r="B2" s="1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1:25" x14ac:dyDescent="0.25">
      <c r="A4" s="17" t="s">
        <v>4</v>
      </c>
      <c r="B4" s="17" t="s">
        <v>5</v>
      </c>
      <c r="C4" s="15"/>
      <c r="D4" s="16">
        <v>44927</v>
      </c>
      <c r="E4" s="16">
        <v>44959</v>
      </c>
      <c r="F4" s="16">
        <v>44988</v>
      </c>
      <c r="G4" s="16">
        <v>45020</v>
      </c>
      <c r="H4" s="16">
        <v>45051</v>
      </c>
      <c r="I4" s="16">
        <v>45083</v>
      </c>
      <c r="J4" s="16">
        <v>45114</v>
      </c>
      <c r="K4" s="16">
        <v>45146</v>
      </c>
      <c r="L4" s="16">
        <v>45178</v>
      </c>
      <c r="M4" s="16">
        <v>45209</v>
      </c>
      <c r="N4" s="16">
        <v>45240</v>
      </c>
      <c r="O4" s="16">
        <v>45270</v>
      </c>
      <c r="P4" s="16">
        <v>45301</v>
      </c>
      <c r="Q4" s="16">
        <v>45332</v>
      </c>
      <c r="R4" s="16">
        <v>45361</v>
      </c>
      <c r="S4" s="16">
        <v>45392</v>
      </c>
      <c r="T4" s="16">
        <v>45422</v>
      </c>
      <c r="U4" s="16">
        <v>45453</v>
      </c>
      <c r="V4" s="16">
        <v>45483</v>
      </c>
      <c r="W4" s="16">
        <v>45514</v>
      </c>
      <c r="X4" s="16">
        <v>45545</v>
      </c>
      <c r="Y4" s="16">
        <v>45575</v>
      </c>
    </row>
    <row r="5" spans="1:25" x14ac:dyDescent="0.25">
      <c r="A5" s="2" t="s">
        <v>9</v>
      </c>
      <c r="D5" s="3"/>
      <c r="E5" s="3"/>
      <c r="F5" s="3"/>
      <c r="G5" s="3"/>
      <c r="H5" s="3"/>
      <c r="I5" s="3"/>
      <c r="J5" s="3"/>
      <c r="K5" s="4"/>
      <c r="L5" s="4"/>
      <c r="M5" s="4"/>
      <c r="N5" s="5"/>
      <c r="O5" s="5"/>
      <c r="P5" s="5"/>
      <c r="Q5" s="5"/>
      <c r="R5" s="5"/>
      <c r="S5" s="5"/>
      <c r="T5" s="3"/>
      <c r="U5" s="3"/>
      <c r="V5" s="3"/>
      <c r="W5" s="4"/>
      <c r="X5" s="4"/>
      <c r="Y5" s="4"/>
    </row>
    <row r="6" spans="1:25" x14ac:dyDescent="0.25">
      <c r="C6" s="2" t="s">
        <v>0</v>
      </c>
      <c r="D6" s="20">
        <v>1421</v>
      </c>
      <c r="E6" s="20">
        <v>1345</v>
      </c>
      <c r="F6" s="20">
        <v>1583</v>
      </c>
      <c r="G6" s="20">
        <v>1400</v>
      </c>
      <c r="H6" s="20">
        <v>1537</v>
      </c>
      <c r="I6" s="20">
        <v>1487</v>
      </c>
      <c r="J6" s="20">
        <v>1472</v>
      </c>
      <c r="K6" s="20">
        <v>1534</v>
      </c>
      <c r="L6" s="20">
        <v>1426</v>
      </c>
      <c r="M6" s="20">
        <v>1565</v>
      </c>
      <c r="N6" s="20">
        <v>1397</v>
      </c>
      <c r="O6" s="20">
        <v>1497</v>
      </c>
      <c r="P6" s="20">
        <v>1552</v>
      </c>
      <c r="Q6" s="20">
        <v>1473</v>
      </c>
      <c r="R6" s="20">
        <v>1472</v>
      </c>
      <c r="S6" s="20">
        <v>1480</v>
      </c>
      <c r="T6" s="20">
        <v>1550</v>
      </c>
      <c r="U6" s="20">
        <v>1385</v>
      </c>
      <c r="V6" s="20">
        <v>1581</v>
      </c>
      <c r="W6" s="6"/>
      <c r="X6" s="6"/>
      <c r="Y6" s="6"/>
    </row>
    <row r="7" spans="1:25" x14ac:dyDescent="0.25">
      <c r="B7" s="2" t="s">
        <v>6</v>
      </c>
      <c r="C7" s="2" t="s">
        <v>1</v>
      </c>
      <c r="D7" s="20">
        <v>87396.877999999997</v>
      </c>
      <c r="E7" s="20">
        <v>84698.61099999999</v>
      </c>
      <c r="F7" s="20">
        <v>95715.206000000006</v>
      </c>
      <c r="G7" s="20">
        <v>85181.215000000011</v>
      </c>
      <c r="H7" s="20">
        <v>93310.50999999998</v>
      </c>
      <c r="I7" s="20">
        <v>98385.111000000004</v>
      </c>
      <c r="J7" s="20">
        <v>101548.16600000001</v>
      </c>
      <c r="K7" s="20">
        <v>105066.436</v>
      </c>
      <c r="L7" s="20">
        <v>101751.90399999998</v>
      </c>
      <c r="M7" s="20">
        <v>104340.88</v>
      </c>
      <c r="N7" s="20">
        <v>88438.32</v>
      </c>
      <c r="O7" s="20">
        <v>93903.751999999979</v>
      </c>
      <c r="P7" s="20">
        <v>95947.063999999998</v>
      </c>
      <c r="Q7" s="20">
        <v>88881.305999999982</v>
      </c>
      <c r="R7" s="20">
        <v>87531.302000000025</v>
      </c>
      <c r="S7" s="20">
        <v>87793.234000000026</v>
      </c>
      <c r="T7" s="20">
        <v>92457.877999999997</v>
      </c>
      <c r="U7" s="20">
        <v>89573.637000000017</v>
      </c>
      <c r="V7" s="20">
        <v>109842.09400000004</v>
      </c>
      <c r="W7" s="6"/>
      <c r="X7" s="6"/>
      <c r="Y7" s="6"/>
    </row>
    <row r="8" spans="1:25" x14ac:dyDescent="0.25">
      <c r="A8" s="1"/>
      <c r="C8" s="2" t="s">
        <v>2</v>
      </c>
      <c r="D8" s="20">
        <v>30397397.447000001</v>
      </c>
      <c r="E8" s="20">
        <v>27406174.640999999</v>
      </c>
      <c r="F8" s="20">
        <v>31412667.022999998</v>
      </c>
      <c r="G8" s="20">
        <v>28040792.166000001</v>
      </c>
      <c r="H8" s="20">
        <v>28131970.247000001</v>
      </c>
      <c r="I8" s="20">
        <v>30063736.986000001</v>
      </c>
      <c r="J8" s="20">
        <v>32027703.840000004</v>
      </c>
      <c r="K8" s="20">
        <v>33894186.399000004</v>
      </c>
      <c r="L8" s="20">
        <v>33330842.860999998</v>
      </c>
      <c r="M8" s="20">
        <v>31365264.214000002</v>
      </c>
      <c r="N8" s="20">
        <v>31365264.214000002</v>
      </c>
      <c r="O8" s="20">
        <v>26606118.314000003</v>
      </c>
      <c r="P8" s="20">
        <v>30988997.762999997</v>
      </c>
      <c r="Q8" s="20">
        <v>30649598.695</v>
      </c>
      <c r="R8" s="20">
        <v>29276066.571000002</v>
      </c>
      <c r="S8" s="20">
        <v>28191109.274</v>
      </c>
      <c r="T8" s="20">
        <v>28244185.905000001</v>
      </c>
      <c r="U8" s="20">
        <v>28006011.296999998</v>
      </c>
      <c r="V8" s="20">
        <v>26838178.355999999</v>
      </c>
      <c r="W8" s="7"/>
      <c r="X8" s="7"/>
      <c r="Y8" s="7"/>
    </row>
    <row r="9" spans="1:25" x14ac:dyDescent="0.25"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4"/>
      <c r="X9" s="4"/>
      <c r="Y9" s="4"/>
    </row>
    <row r="10" spans="1:25" x14ac:dyDescent="0.25"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6"/>
      <c r="X10" s="6"/>
      <c r="Y10" s="6"/>
    </row>
    <row r="11" spans="1:25" x14ac:dyDescent="0.25">
      <c r="A11" s="2" t="s">
        <v>10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6"/>
      <c r="X11" s="6"/>
      <c r="Y11" s="6"/>
    </row>
    <row r="12" spans="1:25" s="2" customFormat="1" x14ac:dyDescent="0.25">
      <c r="C12" s="2" t="s">
        <v>0</v>
      </c>
      <c r="D12" s="20">
        <v>91</v>
      </c>
      <c r="E12" s="20">
        <v>87</v>
      </c>
      <c r="F12" s="20">
        <v>99</v>
      </c>
      <c r="G12" s="20">
        <v>90</v>
      </c>
      <c r="H12" s="20">
        <v>97</v>
      </c>
      <c r="I12" s="20">
        <v>93</v>
      </c>
      <c r="J12" s="20">
        <v>93</v>
      </c>
      <c r="K12" s="20">
        <v>97</v>
      </c>
      <c r="L12" s="20">
        <v>87</v>
      </c>
      <c r="M12" s="20">
        <v>102</v>
      </c>
      <c r="N12" s="20">
        <v>85</v>
      </c>
      <c r="O12" s="20">
        <v>92</v>
      </c>
      <c r="P12" s="20">
        <v>98</v>
      </c>
      <c r="Q12" s="20">
        <v>92</v>
      </c>
      <c r="R12" s="20">
        <v>92</v>
      </c>
      <c r="S12" s="20">
        <v>93</v>
      </c>
      <c r="T12" s="20">
        <v>98</v>
      </c>
      <c r="U12" s="20">
        <v>85</v>
      </c>
      <c r="V12" s="20">
        <v>103</v>
      </c>
      <c r="W12" s="9"/>
      <c r="X12" s="9"/>
      <c r="Y12" s="9"/>
    </row>
    <row r="13" spans="1:25" s="2" customFormat="1" x14ac:dyDescent="0.25">
      <c r="B13" s="2" t="s">
        <v>7</v>
      </c>
      <c r="C13" s="2" t="s">
        <v>1</v>
      </c>
      <c r="D13" s="20">
        <v>10492.14</v>
      </c>
      <c r="E13" s="20">
        <v>11002.466000000002</v>
      </c>
      <c r="F13" s="20">
        <v>12021.641</v>
      </c>
      <c r="G13" s="20">
        <v>10146.428000000002</v>
      </c>
      <c r="H13" s="20">
        <v>10440.415000000001</v>
      </c>
      <c r="I13" s="20">
        <v>10375.1</v>
      </c>
      <c r="J13" s="20">
        <v>10623.145</v>
      </c>
      <c r="K13" s="20">
        <v>11788.740999999998</v>
      </c>
      <c r="L13" s="20">
        <v>10561.190999999999</v>
      </c>
      <c r="M13" s="20">
        <v>12047.215</v>
      </c>
      <c r="N13" s="20">
        <v>10156.992000000002</v>
      </c>
      <c r="O13" s="20">
        <v>11027.669999999998</v>
      </c>
      <c r="P13" s="20">
        <v>12154.813000000002</v>
      </c>
      <c r="Q13" s="20">
        <v>11047.85</v>
      </c>
      <c r="R13" s="20">
        <v>10708.905999999999</v>
      </c>
      <c r="S13" s="20">
        <v>11031.420999999998</v>
      </c>
      <c r="T13" s="20">
        <v>10698.963000000002</v>
      </c>
      <c r="U13" s="20">
        <v>9348.1310000000012</v>
      </c>
      <c r="V13" s="20">
        <v>13160.406000000001</v>
      </c>
      <c r="W13" s="9"/>
      <c r="X13" s="9"/>
      <c r="Y13" s="9"/>
    </row>
    <row r="14" spans="1:25" s="2" customFormat="1" x14ac:dyDescent="0.25">
      <c r="C14" s="2" t="s">
        <v>2</v>
      </c>
      <c r="D14" s="20">
        <v>3687155</v>
      </c>
      <c r="E14" s="20">
        <v>3637393</v>
      </c>
      <c r="F14" s="20">
        <v>4164734</v>
      </c>
      <c r="G14" s="20">
        <v>3900269</v>
      </c>
      <c r="H14" s="20">
        <v>3547870</v>
      </c>
      <c r="I14" s="20">
        <v>3575928</v>
      </c>
      <c r="J14" s="20">
        <v>3716074.0010000002</v>
      </c>
      <c r="K14" s="20">
        <v>4064544.16</v>
      </c>
      <c r="L14" s="20">
        <v>3823026.1999999997</v>
      </c>
      <c r="M14" s="20">
        <v>4089490.58</v>
      </c>
      <c r="N14" s="20">
        <v>3309700.02</v>
      </c>
      <c r="O14" s="20">
        <v>4059495.7</v>
      </c>
      <c r="P14" s="20">
        <v>4227925.0599999996</v>
      </c>
      <c r="Q14" s="20">
        <v>4028180.62</v>
      </c>
      <c r="R14" s="20">
        <v>3964050.94</v>
      </c>
      <c r="S14" s="20">
        <v>3936839.7</v>
      </c>
      <c r="T14" s="20">
        <v>3706905.02</v>
      </c>
      <c r="U14" s="20">
        <v>3035839.8</v>
      </c>
      <c r="V14" s="20">
        <v>4337639.08</v>
      </c>
      <c r="W14" s="9"/>
      <c r="X14" s="9"/>
      <c r="Y14" s="9"/>
    </row>
    <row r="15" spans="1:25" s="2" customFormat="1" x14ac:dyDescent="0.25"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9"/>
      <c r="X15" s="9"/>
      <c r="Y15" s="9"/>
    </row>
    <row r="16" spans="1:25" s="25" customFormat="1" ht="15.75" thickBot="1" x14ac:dyDescent="0.3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3" s="2" customFormat="1" ht="15.75" thickTop="1" x14ac:dyDescent="0.25">
      <c r="A17" s="2" t="s">
        <v>11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3" s="2" customFormat="1" x14ac:dyDescent="0.25">
      <c r="C18" s="2" t="s">
        <v>0</v>
      </c>
      <c r="D18" s="20">
        <v>1512</v>
      </c>
      <c r="E18" s="20">
        <v>1432</v>
      </c>
      <c r="F18" s="20">
        <v>1682</v>
      </c>
      <c r="G18" s="20">
        <v>1490</v>
      </c>
      <c r="H18" s="20">
        <v>1634</v>
      </c>
      <c r="I18" s="20">
        <v>1580</v>
      </c>
      <c r="J18" s="20">
        <v>1565</v>
      </c>
      <c r="K18" s="20">
        <v>1631</v>
      </c>
      <c r="L18" s="20">
        <v>1513</v>
      </c>
      <c r="M18" s="20">
        <f>M6+M12</f>
        <v>1667</v>
      </c>
      <c r="N18" s="20">
        <f t="shared" ref="N18:V18" si="0">N6+N12</f>
        <v>1482</v>
      </c>
      <c r="O18" s="20">
        <f t="shared" si="0"/>
        <v>1589</v>
      </c>
      <c r="P18" s="20">
        <f t="shared" si="0"/>
        <v>1650</v>
      </c>
      <c r="Q18" s="20">
        <f t="shared" si="0"/>
        <v>1565</v>
      </c>
      <c r="R18" s="20">
        <f t="shared" si="0"/>
        <v>1564</v>
      </c>
      <c r="S18" s="20">
        <f t="shared" si="0"/>
        <v>1573</v>
      </c>
      <c r="T18" s="20">
        <f t="shared" si="0"/>
        <v>1648</v>
      </c>
      <c r="U18" s="20">
        <f t="shared" si="0"/>
        <v>1470</v>
      </c>
      <c r="V18" s="20">
        <f t="shared" si="0"/>
        <v>1684</v>
      </c>
    </row>
    <row r="19" spans="1:23" x14ac:dyDescent="0.25">
      <c r="A19" s="1"/>
      <c r="B19" s="1"/>
      <c r="C19" s="10" t="s">
        <v>1</v>
      </c>
      <c r="D19" s="20">
        <v>97889.017999999996</v>
      </c>
      <c r="E19" s="20">
        <v>95701.07699999999</v>
      </c>
      <c r="F19" s="20">
        <v>107736.84700000001</v>
      </c>
      <c r="G19" s="20">
        <v>95327.643000000011</v>
      </c>
      <c r="H19" s="20">
        <v>103750.92499999999</v>
      </c>
      <c r="I19" s="20">
        <v>108760.21100000001</v>
      </c>
      <c r="J19" s="20">
        <v>112171.31100000002</v>
      </c>
      <c r="K19" s="20">
        <v>116855.177</v>
      </c>
      <c r="L19" s="20">
        <v>112313.09499999997</v>
      </c>
      <c r="M19" s="20">
        <f t="shared" ref="M19:V19" si="1">M7+M13</f>
        <v>116388.095</v>
      </c>
      <c r="N19" s="20">
        <f t="shared" si="1"/>
        <v>98595.312000000005</v>
      </c>
      <c r="O19" s="20">
        <f t="shared" si="1"/>
        <v>104931.42199999998</v>
      </c>
      <c r="P19" s="20">
        <f t="shared" si="1"/>
        <v>108101.87700000001</v>
      </c>
      <c r="Q19" s="20">
        <f t="shared" si="1"/>
        <v>99929.155999999988</v>
      </c>
      <c r="R19" s="20">
        <f t="shared" si="1"/>
        <v>98240.208000000028</v>
      </c>
      <c r="S19" s="20">
        <f t="shared" si="1"/>
        <v>98824.655000000028</v>
      </c>
      <c r="T19" s="20">
        <f t="shared" si="1"/>
        <v>103156.841</v>
      </c>
      <c r="U19" s="20">
        <f t="shared" si="1"/>
        <v>98921.768000000011</v>
      </c>
      <c r="V19" s="20">
        <f t="shared" si="1"/>
        <v>123002.50000000004</v>
      </c>
    </row>
    <row r="20" spans="1:23" x14ac:dyDescent="0.25">
      <c r="C20" s="2" t="s">
        <v>2</v>
      </c>
      <c r="D20" s="20">
        <v>34084552.446999997</v>
      </c>
      <c r="E20" s="20">
        <v>31043567.640999999</v>
      </c>
      <c r="F20" s="20">
        <v>35577401.023000002</v>
      </c>
      <c r="G20" s="20">
        <v>31941061.166000001</v>
      </c>
      <c r="H20" s="20">
        <v>31679840.247000001</v>
      </c>
      <c r="I20" s="20">
        <v>33639664.986000001</v>
      </c>
      <c r="J20" s="20">
        <v>35743777.841000006</v>
      </c>
      <c r="K20" s="20">
        <v>37958730.559</v>
      </c>
      <c r="L20" s="20">
        <v>37153869.060999997</v>
      </c>
      <c r="M20" s="20">
        <f>M8+M14</f>
        <v>35454754.794</v>
      </c>
      <c r="N20" s="20">
        <f t="shared" ref="N20:V20" si="2">N8+N14</f>
        <v>34674964.234000005</v>
      </c>
      <c r="O20" s="20">
        <f t="shared" si="2"/>
        <v>30665614.014000002</v>
      </c>
      <c r="P20" s="20">
        <f t="shared" si="2"/>
        <v>35216922.822999999</v>
      </c>
      <c r="Q20" s="20">
        <f t="shared" si="2"/>
        <v>34677779.314999998</v>
      </c>
      <c r="R20" s="20">
        <f t="shared" si="2"/>
        <v>33240117.511000004</v>
      </c>
      <c r="S20" s="20">
        <f t="shared" si="2"/>
        <v>32127948.973999999</v>
      </c>
      <c r="T20" s="20">
        <f t="shared" si="2"/>
        <v>31951090.925000001</v>
      </c>
      <c r="U20" s="20">
        <f t="shared" si="2"/>
        <v>31041851.096999999</v>
      </c>
      <c r="V20" s="20">
        <f t="shared" si="2"/>
        <v>31175817.435999997</v>
      </c>
      <c r="W20" s="10"/>
    </row>
    <row r="21" spans="1:23" x14ac:dyDescent="0.25"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3" x14ac:dyDescent="0.25"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3" x14ac:dyDescent="0.25"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3" x14ac:dyDescent="0.25"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7" spans="1:23" s="2" customFormat="1" x14ac:dyDescent="0.25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3" s="2" customFormat="1" x14ac:dyDescent="0.25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3" s="2" customFormat="1" x14ac:dyDescent="0.2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3" s="2" customFormat="1" x14ac:dyDescent="0.25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3" s="2" customFormat="1" x14ac:dyDescent="0.25"/>
    <row r="32" spans="1:23" s="2" customFormat="1" x14ac:dyDescent="0.25">
      <c r="D32" s="3"/>
      <c r="E32" s="3"/>
      <c r="F32" s="3"/>
      <c r="G32" s="3"/>
      <c r="H32" s="3"/>
      <c r="I32" s="3"/>
      <c r="J32" s="3"/>
      <c r="K32" s="24"/>
      <c r="L32" s="4"/>
      <c r="M32" s="4"/>
    </row>
    <row r="33" spans="4:13" s="2" customFormat="1" x14ac:dyDescent="0.25">
      <c r="D33" s="3"/>
      <c r="E33" s="3"/>
      <c r="F33" s="3"/>
      <c r="G33" s="3"/>
      <c r="H33" s="3"/>
      <c r="I33" s="3"/>
      <c r="J33" s="3"/>
      <c r="K33" s="24"/>
      <c r="L33" s="4"/>
      <c r="M33" s="4"/>
    </row>
    <row r="34" spans="4:13" s="2" customFormat="1" x14ac:dyDescent="0.25">
      <c r="D34" s="3"/>
      <c r="E34" s="3"/>
      <c r="F34" s="3"/>
      <c r="G34" s="3"/>
      <c r="H34" s="3"/>
      <c r="I34" s="3"/>
      <c r="J34" s="3"/>
      <c r="K34" s="24"/>
      <c r="L34" s="4"/>
      <c r="M34" s="4"/>
    </row>
    <row r="35" spans="4:13" s="2" customFormat="1" x14ac:dyDescent="0.25">
      <c r="D35" s="3"/>
      <c r="E35" s="3"/>
      <c r="F35" s="3"/>
      <c r="G35" s="3"/>
      <c r="H35" s="3"/>
      <c r="I35" s="3"/>
      <c r="J35" s="3"/>
      <c r="K35" s="23"/>
      <c r="L35" s="23"/>
      <c r="M35" s="23"/>
    </row>
    <row r="36" spans="4:13" s="2" customFormat="1" x14ac:dyDescent="0.25">
      <c r="D36" s="8"/>
      <c r="E36" s="8"/>
      <c r="F36" s="8"/>
      <c r="G36" s="8"/>
      <c r="H36" s="8"/>
      <c r="I36" s="8"/>
      <c r="J36" s="8"/>
      <c r="K36" s="23"/>
      <c r="L36" s="22"/>
      <c r="M36" s="22"/>
    </row>
    <row r="37" spans="4:13" s="2" customFormat="1" x14ac:dyDescent="0.25">
      <c r="D37" s="8"/>
      <c r="E37" s="8"/>
      <c r="F37" s="8"/>
      <c r="G37" s="8"/>
      <c r="H37" s="8"/>
      <c r="I37" s="8"/>
      <c r="J37" s="8"/>
      <c r="K37" s="23"/>
      <c r="L37" s="22"/>
      <c r="M37" s="22"/>
    </row>
    <row r="38" spans="4:13" s="2" customFormat="1" x14ac:dyDescent="0.25">
      <c r="D38" s="3"/>
      <c r="E38" s="3"/>
      <c r="F38" s="3"/>
      <c r="G38" s="3"/>
      <c r="H38" s="3"/>
      <c r="I38" s="3"/>
      <c r="J38" s="3"/>
      <c r="K38" s="24"/>
      <c r="L38" s="4"/>
      <c r="M38" s="4"/>
    </row>
    <row r="39" spans="4:13" s="2" customFormat="1" x14ac:dyDescent="0.25">
      <c r="D39" s="3"/>
      <c r="E39" s="3"/>
      <c r="F39" s="3"/>
      <c r="G39" s="3"/>
      <c r="H39" s="3"/>
      <c r="I39" s="3"/>
      <c r="J39" s="3"/>
      <c r="K39" s="24"/>
      <c r="L39" s="4"/>
      <c r="M39" s="4"/>
    </row>
    <row r="40" spans="4:13" s="2" customFormat="1" x14ac:dyDescent="0.25">
      <c r="D40" s="3"/>
      <c r="E40" s="3"/>
      <c r="F40" s="3"/>
      <c r="G40" s="3"/>
      <c r="H40" s="3"/>
      <c r="I40" s="3"/>
      <c r="J40" s="3"/>
      <c r="K40" s="24"/>
      <c r="L40" s="4"/>
      <c r="M40" s="4"/>
    </row>
    <row r="41" spans="4:13" s="2" customFormat="1" x14ac:dyDescent="0.25">
      <c r="K41" s="21"/>
      <c r="L41" s="21"/>
      <c r="M41" s="21"/>
    </row>
    <row r="42" spans="4:13" s="2" customFormat="1" x14ac:dyDescent="0.25"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4:13" s="2" customFormat="1" x14ac:dyDescent="0.25"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4:13" s="2" customFormat="1" x14ac:dyDescent="0.25"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4:13" s="2" customFormat="1" x14ac:dyDescent="0.25"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4:13" s="2" customFormat="1" x14ac:dyDescent="0.25"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4:13" s="2" customFormat="1" x14ac:dyDescent="0.25"/>
    <row r="48" spans="4:13" s="2" customFormat="1" x14ac:dyDescent="0.25"/>
    <row r="49" spans="4:21" s="2" customFormat="1" x14ac:dyDescent="0.25"/>
    <row r="50" spans="4:21" s="2" customFormat="1" x14ac:dyDescent="0.25"/>
    <row r="51" spans="4:21" s="2" customFormat="1" x14ac:dyDescent="0.25"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4:21" s="2" customFormat="1" x14ac:dyDescent="0.25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4:21" s="2" customFormat="1" x14ac:dyDescent="0.25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4:21" s="2" customFormat="1" x14ac:dyDescent="0.25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4:21" s="2" customFormat="1" x14ac:dyDescent="0.25"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4:21" s="2" customFormat="1" x14ac:dyDescent="0.25"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4:21" s="2" customFormat="1" x14ac:dyDescent="0.25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4:21" s="2" customFormat="1" x14ac:dyDescent="0.25"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4:21" s="2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Medium 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2013-04-12T17:06:21Z</dcterms:created>
  <dcterms:modified xsi:type="dcterms:W3CDTF">2024-08-14T12:19:48Z</dcterms:modified>
</cp:coreProperties>
</file>