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October Update\Ready for Review\"/>
    </mc:Choice>
  </mc:AlternateContent>
  <xr:revisionPtr revIDLastSave="0" documentId="13_ncr:1_{6306AF51-1528-4BD2-A94C-85CDB8D32C08}" xr6:coauthVersionLast="47" xr6:coauthVersionMax="47" xr10:uidLastSave="{00000000-0000-0000-0000-000000000000}"/>
  <bookViews>
    <workbookView xWindow="-120" yWindow="17880" windowWidth="29040" windowHeight="17520" firstSheet="1" activeTab="1" xr2:uid="{00000000-000D-0000-FFFF-FFFF00000000}"/>
  </bookViews>
  <sheets>
    <sheet name="Cognos_Office_Connection_Cache" sheetId="6" state="veryHidden" r:id="rId1"/>
    <sheet name="Large All" sheetId="5" r:id="rId2"/>
    <sheet name="Large SO Only" sheetId="7" r:id="rId3"/>
  </sheets>
  <definedNames>
    <definedName name="ID" localSheetId="0" hidden="1">"eaf794f1-c0f0-44a0-b2ff-23e0ec7fd4ad"</definedName>
    <definedName name="ID" localSheetId="1" hidden="1">"c52b9e32-cea6-4704-b869-c962cd1ece9f"</definedName>
    <definedName name="ID" localSheetId="2" hidden="1">"c7aea4af-55f3-4d4e-881f-3eda7ea020ee"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8" i="5" l="1"/>
  <c r="X39" i="5" s="1"/>
  <c r="X18" i="5"/>
  <c r="X28" i="5"/>
  <c r="X38" i="5"/>
  <c r="X40" i="5"/>
  <c r="X41" i="5"/>
  <c r="X42" i="5"/>
  <c r="X43" i="5"/>
  <c r="X44" i="5"/>
  <c r="X45" i="5"/>
  <c r="W28" i="7"/>
  <c r="X28" i="7"/>
  <c r="W18" i="7"/>
  <c r="X18" i="7"/>
  <c r="W8" i="7"/>
  <c r="X8" i="7"/>
  <c r="X39" i="7" s="1"/>
  <c r="W38" i="7"/>
  <c r="X38" i="7"/>
  <c r="W40" i="7"/>
  <c r="X40" i="7"/>
  <c r="W41" i="7"/>
  <c r="X41" i="7"/>
  <c r="W42" i="7"/>
  <c r="X42" i="7"/>
  <c r="W43" i="7"/>
  <c r="X43" i="7"/>
  <c r="W44" i="7"/>
  <c r="X44" i="7"/>
  <c r="W45" i="7"/>
  <c r="X45" i="7"/>
  <c r="W28" i="5"/>
  <c r="W18" i="5"/>
  <c r="W8" i="5"/>
  <c r="L8" i="5"/>
  <c r="W39" i="7" l="1"/>
  <c r="D8" i="5"/>
  <c r="K18" i="5" l="1"/>
  <c r="L18" i="5"/>
  <c r="M18" i="5"/>
  <c r="N18" i="5"/>
  <c r="O18" i="5"/>
  <c r="P18" i="5"/>
  <c r="Q18" i="5"/>
  <c r="R18" i="5"/>
  <c r="S18" i="5"/>
  <c r="T18" i="5"/>
  <c r="U18" i="5"/>
  <c r="V18" i="5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D1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D28" i="5" l="1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J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W39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D45" i="5"/>
  <c r="D44" i="5"/>
  <c r="D43" i="5"/>
  <c r="D42" i="5"/>
  <c r="D41" i="5"/>
  <c r="D40" i="5"/>
  <c r="D38" i="5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J39" i="7"/>
  <c r="K39" i="7"/>
  <c r="L39" i="7"/>
  <c r="M39" i="7"/>
  <c r="P39" i="7"/>
  <c r="V39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D38" i="7"/>
  <c r="D45" i="7"/>
  <c r="D44" i="7"/>
  <c r="D43" i="7"/>
  <c r="D42" i="7"/>
  <c r="D41" i="7"/>
  <c r="D40" i="7"/>
  <c r="D28" i="7"/>
  <c r="U39" i="7"/>
  <c r="T39" i="7"/>
  <c r="S39" i="7"/>
  <c r="R39" i="7"/>
  <c r="Q39" i="7"/>
  <c r="O39" i="7"/>
  <c r="N39" i="7"/>
  <c r="I39" i="7"/>
  <c r="H39" i="7"/>
  <c r="G39" i="7"/>
  <c r="F39" i="7"/>
  <c r="E39" i="7"/>
  <c r="D8" i="7"/>
  <c r="D39" i="7" s="1"/>
  <c r="K8" i="5" l="1"/>
  <c r="K39" i="5" s="1"/>
  <c r="L39" i="5"/>
  <c r="M8" i="5"/>
  <c r="M39" i="5" s="1"/>
  <c r="J18" i="5"/>
  <c r="J39" i="5" s="1"/>
  <c r="I18" i="5"/>
  <c r="H18" i="5"/>
  <c r="G18" i="5"/>
  <c r="F18" i="5"/>
  <c r="E18" i="5"/>
  <c r="D18" i="5"/>
  <c r="I8" i="5"/>
  <c r="I39" i="5" s="1"/>
  <c r="H8" i="5"/>
  <c r="G8" i="5"/>
  <c r="F8" i="5"/>
  <c r="E8" i="5"/>
  <c r="D39" i="5" l="1"/>
  <c r="G39" i="5"/>
  <c r="F39" i="5"/>
  <c r="H39" i="5"/>
  <c r="E39" i="5"/>
  <c r="O8" i="5"/>
  <c r="O39" i="5" s="1"/>
  <c r="P8" i="5"/>
  <c r="P39" i="5" s="1"/>
  <c r="Q8" i="5"/>
  <c r="Q39" i="5" s="1"/>
  <c r="R8" i="5"/>
  <c r="R39" i="5" s="1"/>
  <c r="S8" i="5"/>
  <c r="S39" i="5" s="1"/>
  <c r="T8" i="5"/>
  <c r="T39" i="5" s="1"/>
  <c r="U8" i="5"/>
  <c r="U39" i="5" s="1"/>
  <c r="V8" i="5"/>
  <c r="V39" i="5" s="1"/>
  <c r="N8" i="5"/>
  <c r="N39" i="5" s="1"/>
</calcChain>
</file>

<file path=xl/sharedStrings.xml><?xml version="1.0" encoding="utf-8"?>
<sst xmlns="http://schemas.openxmlformats.org/spreadsheetml/2006/main" count="112" uniqueCount="29">
  <si>
    <t>Class</t>
  </si>
  <si>
    <t>Voltage</t>
  </si>
  <si>
    <t>Primary</t>
  </si>
  <si>
    <t>meters</t>
  </si>
  <si>
    <t>T kWh</t>
  </si>
  <si>
    <t>P kWh</t>
  </si>
  <si>
    <t>S kWh</t>
  </si>
  <si>
    <t>OP kWh</t>
  </si>
  <si>
    <t>P kW</t>
  </si>
  <si>
    <t>S kW</t>
  </si>
  <si>
    <t>OP kW</t>
  </si>
  <si>
    <t>Subtransmission</t>
  </si>
  <si>
    <t>Transmission</t>
  </si>
  <si>
    <t>Peak Hours</t>
  </si>
  <si>
    <t>HE 8-12, 17-20</t>
  </si>
  <si>
    <t>Shoulder Hours</t>
  </si>
  <si>
    <t>HE 13 - 16</t>
  </si>
  <si>
    <t>Off-Peak Hours</t>
  </si>
  <si>
    <t>HE 1 - 7, 21 - 24</t>
  </si>
  <si>
    <t xml:space="preserve">   weekends/holidays</t>
  </si>
  <si>
    <t>--</t>
  </si>
  <si>
    <t>HE 8 - 20</t>
  </si>
  <si>
    <t>Versant Power - Bangor Hydro District</t>
  </si>
  <si>
    <t>Total PP-TOU</t>
  </si>
  <si>
    <t>Total T1S-TOU</t>
  </si>
  <si>
    <t>Total T1-TOU</t>
  </si>
  <si>
    <t>Total Large Commercial Load</t>
  </si>
  <si>
    <t>Large Billing Determinants, All Customers</t>
  </si>
  <si>
    <t>Large Billing Determinants, Standard Offer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</si>
</sst>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64"/>
      <name val="Times New Roman"/>
      <family val="1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2">
    <xf numFmtId="0" fontId="0" fillId="0" borderId="0"/>
    <xf numFmtId="0" fontId="3" fillId="0" borderId="2" applyNumberFormat="0" applyFill="0" applyProtection="0">
      <alignment horizontal="center" vertical="center"/>
    </xf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3" fillId="0" borderId="2" applyAlignment="0" applyProtection="0"/>
    <xf numFmtId="0" fontId="3" fillId="0" borderId="4" applyNumberFormat="0" applyAlignment="0" applyProtection="0"/>
    <xf numFmtId="3" fontId="3" fillId="0" borderId="2" applyAlignment="0" applyProtection="0"/>
    <xf numFmtId="0" fontId="3" fillId="0" borderId="2" applyNumberFormat="0" applyAlignment="0" applyProtection="0"/>
    <xf numFmtId="0" fontId="3" fillId="0" borderId="4" applyNumberFormat="0" applyAlignment="0" applyProtection="0"/>
    <xf numFmtId="0" fontId="3" fillId="0" borderId="2" applyNumberFormat="0" applyAlignment="0" applyProtection="0"/>
    <xf numFmtId="0" fontId="3" fillId="0" borderId="2" applyNumberFormat="0" applyAlignment="0" applyProtection="0"/>
    <xf numFmtId="0" fontId="3" fillId="0" borderId="2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165" fontId="5" fillId="0" borderId="5">
      <alignment horizontal="center" vertical="center"/>
    </xf>
    <xf numFmtId="0" fontId="4" fillId="0" borderId="3">
      <alignment horizontal="right" vertical="center"/>
    </xf>
    <xf numFmtId="3" fontId="4" fillId="2" borderId="3">
      <alignment horizontal="center" vertical="center"/>
    </xf>
    <xf numFmtId="0" fontId="4" fillId="2" borderId="3">
      <alignment horizontal="right" vertical="center"/>
    </xf>
    <xf numFmtId="0" fontId="3" fillId="0" borderId="4">
      <alignment horizontal="left" vertical="center"/>
    </xf>
    <xf numFmtId="0" fontId="3" fillId="0" borderId="2">
      <alignment horizontal="center" vertical="center"/>
    </xf>
    <xf numFmtId="0" fontId="5" fillId="0" borderId="6">
      <alignment horizontal="center" vertical="center"/>
    </xf>
    <xf numFmtId="0" fontId="4" fillId="3" borderId="3"/>
    <xf numFmtId="3" fontId="6" fillId="0" borderId="3"/>
    <xf numFmtId="3" fontId="7" fillId="0" borderId="3"/>
    <xf numFmtId="0" fontId="3" fillId="0" borderId="2">
      <alignment horizontal="left" vertical="top"/>
    </xf>
    <xf numFmtId="0" fontId="8" fillId="0" borderId="3"/>
    <xf numFmtId="0" fontId="3" fillId="0" borderId="2">
      <alignment horizontal="left" vertical="center"/>
    </xf>
    <xf numFmtId="0" fontId="4" fillId="2" borderId="7"/>
    <xf numFmtId="3" fontId="4" fillId="0" borderId="3">
      <alignment horizontal="right" vertical="center"/>
    </xf>
    <xf numFmtId="0" fontId="3" fillId="0" borderId="2">
      <alignment horizontal="right" vertical="center"/>
    </xf>
    <xf numFmtId="0" fontId="4" fillId="0" borderId="6">
      <alignment horizontal="center" vertical="center"/>
    </xf>
    <xf numFmtId="3" fontId="4" fillId="0" borderId="3"/>
    <xf numFmtId="3" fontId="4" fillId="0" borderId="3"/>
    <xf numFmtId="0" fontId="4" fillId="0" borderId="6">
      <alignment horizontal="center" vertical="center" wrapText="1"/>
    </xf>
    <xf numFmtId="0" fontId="9" fillId="0" borderId="6">
      <alignment horizontal="left" vertical="center" indent="1"/>
    </xf>
    <xf numFmtId="0" fontId="10" fillId="0" borderId="3"/>
    <xf numFmtId="0" fontId="3" fillId="0" borderId="4">
      <alignment horizontal="left" vertical="center"/>
    </xf>
    <xf numFmtId="3" fontId="4" fillId="0" borderId="3">
      <alignment horizontal="center" vertical="center"/>
    </xf>
    <xf numFmtId="0" fontId="3" fillId="0" borderId="2">
      <alignment horizontal="center" vertical="center"/>
    </xf>
    <xf numFmtId="0" fontId="3" fillId="0" borderId="2">
      <alignment horizontal="center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11" fillId="0" borderId="3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quotePrefix="1" applyNumberFormat="1" applyAlignment="1">
      <alignment horizontal="right"/>
    </xf>
    <xf numFmtId="3" fontId="0" fillId="0" borderId="0" xfId="0" applyNumberFormat="1"/>
    <xf numFmtId="0" fontId="13" fillId="0" borderId="0" xfId="0" applyFont="1"/>
    <xf numFmtId="165" fontId="0" fillId="0" borderId="0" xfId="57" applyNumberFormat="1" applyFont="1" applyBorder="1"/>
    <xf numFmtId="0" fontId="14" fillId="0" borderId="0" xfId="0" applyFont="1"/>
    <xf numFmtId="0" fontId="0" fillId="0" borderId="0" xfId="0" applyAlignment="1">
      <alignment horizontal="center"/>
    </xf>
    <xf numFmtId="9" fontId="0" fillId="0" borderId="0" xfId="58" applyFont="1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2" fillId="0" borderId="0" xfId="59" applyFont="1" applyAlignment="1">
      <alignment horizontal="left"/>
    </xf>
    <xf numFmtId="0" fontId="15" fillId="0" borderId="0" xfId="0" applyFont="1"/>
    <xf numFmtId="165" fontId="0" fillId="0" borderId="0" xfId="57" applyNumberFormat="1" applyFont="1"/>
    <xf numFmtId="0" fontId="15" fillId="4" borderId="0" xfId="0" applyFont="1" applyFill="1"/>
    <xf numFmtId="0" fontId="15" fillId="4" borderId="0" xfId="59" applyFill="1" applyAlignment="1">
      <alignment horizontal="centerContinuous"/>
    </xf>
    <xf numFmtId="165" fontId="2" fillId="4" borderId="0" xfId="60" applyNumberFormat="1" applyFont="1" applyFill="1" applyBorder="1" applyAlignment="1">
      <alignment horizontal="centerContinuous"/>
    </xf>
    <xf numFmtId="0" fontId="15" fillId="4" borderId="0" xfId="59" applyFill="1"/>
    <xf numFmtId="17" fontId="2" fillId="4" borderId="0" xfId="0" applyNumberFormat="1" applyFont="1" applyFill="1"/>
    <xf numFmtId="0" fontId="2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165" fontId="0" fillId="0" borderId="0" xfId="57" applyNumberFormat="1" applyFont="1" applyFill="1" applyBorder="1"/>
    <xf numFmtId="165" fontId="0" fillId="0" borderId="0" xfId="57" quotePrefix="1" applyNumberFormat="1" applyFont="1" applyFill="1" applyBorder="1" applyAlignment="1">
      <alignment horizontal="right"/>
    </xf>
    <xf numFmtId="0" fontId="15" fillId="5" borderId="0" xfId="0" applyFont="1" applyFill="1"/>
    <xf numFmtId="165" fontId="2" fillId="5" borderId="0" xfId="60" applyNumberFormat="1" applyFont="1" applyFill="1" applyBorder="1" applyAlignment="1">
      <alignment horizontal="centerContinuous"/>
    </xf>
    <xf numFmtId="0" fontId="15" fillId="5" borderId="0" xfId="59" applyFill="1" applyAlignment="1">
      <alignment horizontal="centerContinuous"/>
    </xf>
    <xf numFmtId="0" fontId="15" fillId="5" borderId="0" xfId="59" applyFill="1"/>
    <xf numFmtId="17" fontId="2" fillId="5" borderId="0" xfId="0" applyNumberFormat="1" applyFont="1" applyFill="1"/>
    <xf numFmtId="0" fontId="2" fillId="5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165" fontId="0" fillId="0" borderId="0" xfId="61" applyNumberFormat="1" applyFont="1" applyBorder="1"/>
    <xf numFmtId="165" fontId="0" fillId="0" borderId="0" xfId="61" applyNumberFormat="1" applyFont="1" applyFill="1" applyBorder="1"/>
    <xf numFmtId="10" fontId="0" fillId="0" borderId="0" xfId="0" applyNumberFormat="1"/>
    <xf numFmtId="43" fontId="0" fillId="0" borderId="0" xfId="57" applyFont="1"/>
    <xf numFmtId="165" fontId="0" fillId="0" borderId="0" xfId="0" applyNumberFormat="1"/>
    <xf numFmtId="165" fontId="0" fillId="0" borderId="0" xfId="57" applyNumberFormat="1" applyFont="1" applyFill="1"/>
    <xf numFmtId="3" fontId="0" fillId="0" borderId="0" xfId="57" applyNumberFormat="1" applyFont="1"/>
    <xf numFmtId="0" fontId="0" fillId="0" borderId="0" xfId="57" applyNumberFormat="1" applyFont="1"/>
    <xf numFmtId="3" fontId="0" fillId="0" borderId="0" xfId="57" quotePrefix="1" applyNumberFormat="1" applyFont="1" applyAlignment="1">
      <alignment horizontal="right"/>
    </xf>
  </cellXfs>
  <cellStyles count="62">
    <cellStyle name="AF Column - IBM Cognos" xfId="1" xr:uid="{BC84E0A2-99A8-479C-880B-EC2B248CB51E}"/>
    <cellStyle name="AF Data - IBM Cognos" xfId="2" xr:uid="{CD3C1BCE-13FE-43E7-B6AC-3CB0A26BF4A0}"/>
    <cellStyle name="AF Data 0 - IBM Cognos" xfId="3" xr:uid="{AF3C3D12-F87D-47C0-944D-65606AB5E87A}"/>
    <cellStyle name="AF Data 1 - IBM Cognos" xfId="4" xr:uid="{46A9FA3E-3A44-4496-AB90-0A289A6299B6}"/>
    <cellStyle name="AF Data 2 - IBM Cognos" xfId="5" xr:uid="{CC2DAEA4-BF26-4B22-BC44-787FF7138766}"/>
    <cellStyle name="AF Data 3 - IBM Cognos" xfId="6" xr:uid="{4AF70084-917A-4D88-BDD1-38088569F890}"/>
    <cellStyle name="AF Data 4 - IBM Cognos" xfId="7" xr:uid="{B799F16D-0F62-4953-96E6-BCBD8279C9E4}"/>
    <cellStyle name="AF Data 5 - IBM Cognos" xfId="8" xr:uid="{E66C4CDE-F6AB-4711-85C0-B2D625042EED}"/>
    <cellStyle name="AF Data Leaf - IBM Cognos" xfId="9" xr:uid="{075FA7D5-F676-42E1-A374-F8DCB95D9462}"/>
    <cellStyle name="AF Header - IBM Cognos" xfId="10" xr:uid="{B3440374-EEC4-4C78-8743-8A44075EC663}"/>
    <cellStyle name="AF Header 0 - IBM Cognos" xfId="11" xr:uid="{F858E4C7-D300-48D6-9AB9-A1FDAADCB050}"/>
    <cellStyle name="AF Header 1 - IBM Cognos" xfId="12" xr:uid="{2B79DB68-4497-428E-832D-FE185E1124A3}"/>
    <cellStyle name="AF Header 2 - IBM Cognos" xfId="13" xr:uid="{1AE06A55-FC69-4972-B293-DE8C0BDA2F35}"/>
    <cellStyle name="AF Header 3 - IBM Cognos" xfId="14" xr:uid="{82CD411B-4C25-4BCE-9F57-2B80A86DEBA7}"/>
    <cellStyle name="AF Header 4 - IBM Cognos" xfId="15" xr:uid="{DBA0B187-3A54-4655-9570-5366C09AF3E1}"/>
    <cellStyle name="AF Header 5 - IBM Cognos" xfId="16" xr:uid="{A02EB0DD-E3A7-4420-9CB1-2A81BB8AF4BE}"/>
    <cellStyle name="AF Header Leaf - IBM Cognos" xfId="17" xr:uid="{4F226479-88B7-4810-B49F-A2CB2A0104A4}"/>
    <cellStyle name="AF Row - IBM Cognos" xfId="18" xr:uid="{890B5460-FE26-442A-A795-61906B364F68}"/>
    <cellStyle name="AF Row 0 - IBM Cognos" xfId="19" xr:uid="{3B054330-33FA-40C5-9DC5-4F87C6584FA7}"/>
    <cellStyle name="AF Row 1 - IBM Cognos" xfId="20" xr:uid="{8141C37E-835E-4591-80DD-F704AB54A9F9}"/>
    <cellStyle name="AF Row 2 - IBM Cognos" xfId="21" xr:uid="{3DD2EA2C-7D69-451B-AA57-1730DB68CB89}"/>
    <cellStyle name="AF Row 3 - IBM Cognos" xfId="22" xr:uid="{3CF020BE-52EF-43BD-AD7D-BF7B264FD794}"/>
    <cellStyle name="AF Row 4 - IBM Cognos" xfId="23" xr:uid="{0F47E743-6E61-4680-9F38-98DB30D8A5FA}"/>
    <cellStyle name="AF Row 5 - IBM Cognos" xfId="24" xr:uid="{85F9870E-88DB-4884-8485-67917A2D3C54}"/>
    <cellStyle name="AF Row Leaf - IBM Cognos" xfId="25" xr:uid="{63B25F78-F85B-40AE-8650-4F1E4094231A}"/>
    <cellStyle name="AF Subnm - IBM Cognos" xfId="26" xr:uid="{5C423492-DD2F-49EA-AAF2-25DD6ED7CDB9}"/>
    <cellStyle name="AF Title - IBM Cognos" xfId="27" xr:uid="{582D34C9-B09F-4921-9C4B-679D6B20FDB6}"/>
    <cellStyle name="CAFE Subnm Parameter" xfId="28" xr:uid="{7FB783E9-E814-46DE-83DD-606C00C8694F}"/>
    <cellStyle name="Calculated Column - IBM Cognos" xfId="29" xr:uid="{7A46E295-8E35-4CF7-BCEA-D17A034C8BAB}"/>
    <cellStyle name="Calculated Column Name - IBM Cognos" xfId="30" xr:uid="{6A637941-949D-4FD3-A286-3D81CF38E3EC}"/>
    <cellStyle name="Calculated Row - IBM Cognos" xfId="31" xr:uid="{89777FC5-6301-4CB7-987B-7D0DCB5ABF4C}"/>
    <cellStyle name="Calculated Row Name - IBM Cognos" xfId="32" xr:uid="{A282655A-3C91-4E5E-85AE-CB42E993D70C}"/>
    <cellStyle name="Column Name - IBM Cognos" xfId="33" xr:uid="{96E70B62-4BEF-4B7E-B8A3-290B702A1189}"/>
    <cellStyle name="Column Template - IBM Cognos" xfId="34" xr:uid="{53054E45-5298-4613-93FF-90B30C36DD73}"/>
    <cellStyle name="Comma" xfId="57" builtinId="3"/>
    <cellStyle name="Comma 2" xfId="60" xr:uid="{88BC3E5C-95C8-4C4B-A213-D3D4D0C734E3}"/>
    <cellStyle name="Comma 3" xfId="61" xr:uid="{F9347565-97EF-45B7-9F1F-F8D680830809}"/>
    <cellStyle name="Differs From Base - IBM Cognos" xfId="35" xr:uid="{C3814626-2B9C-460B-96FA-F7D1221BF3B2}"/>
    <cellStyle name="Edit - IBM Cognos" xfId="36" xr:uid="{B142F428-E818-41B2-9AB5-C9DD1020EFC9}"/>
    <cellStyle name="Formula - IBM Cognos" xfId="37" xr:uid="{627F5B03-BB19-499A-8997-778EFD1D7611}"/>
    <cellStyle name="Group Name - IBM Cognos" xfId="38" xr:uid="{FFA02D36-0280-4F14-AF5A-E36C67CE9336}"/>
    <cellStyle name="Hold Values - IBM Cognos" xfId="39" xr:uid="{FFDB9C67-FF67-45BF-8DFF-5D9B64FC08B9}"/>
    <cellStyle name="List Name - IBM Cognos" xfId="40" xr:uid="{FDDEABB7-70DB-4B09-9559-9552C9AB6622}"/>
    <cellStyle name="Locked - IBM Cognos" xfId="41" xr:uid="{0E39371C-F08C-456C-9095-2A9B64703CA3}"/>
    <cellStyle name="Measure - IBM Cognos" xfId="42" xr:uid="{05CD4FC5-8ADB-4320-8F98-8D17C5C803CD}"/>
    <cellStyle name="Measure Header - IBM Cognos" xfId="43" xr:uid="{F4629B97-85F2-472F-A4AC-AA25F5C83111}"/>
    <cellStyle name="Measure Name - IBM Cognos" xfId="44" xr:uid="{1D5BCA0F-2628-4709-BEC1-572B01F1F75B}"/>
    <cellStyle name="Measure Summary - IBM Cognos" xfId="45" xr:uid="{68655657-CB63-485E-B11C-C743E94EFC74}"/>
    <cellStyle name="Measure Summary TM1 - IBM Cognos" xfId="46" xr:uid="{A82F4467-19B0-4C0D-9460-875DA88A9244}"/>
    <cellStyle name="Measure Template - IBM Cognos" xfId="47" xr:uid="{64318B9F-2E16-4C30-BDE4-48478CA74B2E}"/>
    <cellStyle name="More - IBM Cognos" xfId="48" xr:uid="{A5B550C6-AABC-4A5C-A96B-8FA71B8F0D75}"/>
    <cellStyle name="Normal" xfId="0" builtinId="0" customBuiltin="1"/>
    <cellStyle name="Normal_2008YTD_BD_ahm" xfId="59" xr:uid="{4C0BBE1B-C59E-4EC2-AF86-258C4FB10714}"/>
    <cellStyle name="Pending Change - IBM Cognos" xfId="49" xr:uid="{46FBC31D-CB11-4F92-8F9B-C3B1258D4A4E}"/>
    <cellStyle name="Percent" xfId="58" builtinId="5"/>
    <cellStyle name="Row Name - IBM Cognos" xfId="50" xr:uid="{84D785C7-3334-4455-B9B3-5DD664014B97}"/>
    <cellStyle name="Row Template - IBM Cognos" xfId="51" xr:uid="{89570D8F-6717-435C-AD45-174F5677D4C2}"/>
    <cellStyle name="Summary Column Name - IBM Cognos" xfId="52" xr:uid="{27D03DAD-015A-4BF0-A7BA-E4B0EF5285AF}"/>
    <cellStyle name="Summary Column Name TM1 - IBM Cognos" xfId="53" xr:uid="{5DC7314B-12CF-437B-A184-CA70C2EE8ACB}"/>
    <cellStyle name="Summary Row Name - IBM Cognos" xfId="54" xr:uid="{3025CB29-01A5-4723-AFD2-27F0D9526FCF}"/>
    <cellStyle name="Summary Row Name TM1 - IBM Cognos" xfId="55" xr:uid="{D9EACD00-586D-4CFD-9DDE-29248AC9B4D6}"/>
    <cellStyle name="Unsaved Change - IBM Cognos" xfId="56" xr:uid="{7C318F64-C207-4938-AE09-FD1BA300D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C9539-37A6-4F78-83A3-F6C1898B9CA4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39997558519241921"/>
  </sheetPr>
  <dimension ref="A1:Y103"/>
  <sheetViews>
    <sheetView tabSelected="1" zoomScale="70" zoomScaleNormal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50" sqref="I50"/>
    </sheetView>
  </sheetViews>
  <sheetFormatPr defaultColWidth="24.5703125" defaultRowHeight="15" x14ac:dyDescent="0.25"/>
  <cols>
    <col min="1" max="1" width="31" customWidth="1"/>
    <col min="2" max="2" width="11.5703125" customWidth="1"/>
    <col min="3" max="3" width="9.28515625" customWidth="1"/>
    <col min="4" max="22" width="12.5703125" customWidth="1"/>
    <col min="23" max="23" width="12.42578125" bestFit="1" customWidth="1"/>
    <col min="24" max="24" width="13.85546875" customWidth="1"/>
  </cols>
  <sheetData>
    <row r="1" spans="1:25" x14ac:dyDescent="0.25">
      <c r="A1" s="16" t="s">
        <v>22</v>
      </c>
      <c r="B1" s="1"/>
    </row>
    <row r="2" spans="1:25" x14ac:dyDescent="0.25">
      <c r="A2" s="17" t="s">
        <v>27</v>
      </c>
      <c r="B2" s="2"/>
    </row>
    <row r="3" spans="1:25" x14ac:dyDescent="0.25">
      <c r="A3" s="1"/>
      <c r="B3" s="1"/>
    </row>
    <row r="4" spans="1:25" x14ac:dyDescent="0.25">
      <c r="A4" s="19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5" x14ac:dyDescent="0.25">
      <c r="A5" s="23" t="s">
        <v>0</v>
      </c>
      <c r="B5" s="24" t="s">
        <v>1</v>
      </c>
      <c r="C5" s="23"/>
      <c r="D5" s="25">
        <v>45301</v>
      </c>
      <c r="E5" s="25">
        <v>45332</v>
      </c>
      <c r="F5" s="25">
        <v>45361</v>
      </c>
      <c r="G5" s="25">
        <v>45392</v>
      </c>
      <c r="H5" s="25">
        <v>45422</v>
      </c>
      <c r="I5" s="25">
        <v>45453</v>
      </c>
      <c r="J5" s="25">
        <v>45483</v>
      </c>
      <c r="K5" s="25">
        <v>45514</v>
      </c>
      <c r="L5" s="25">
        <v>45545</v>
      </c>
      <c r="M5" s="25">
        <v>45575</v>
      </c>
      <c r="N5" s="25">
        <v>45606</v>
      </c>
      <c r="O5" s="25">
        <v>45636</v>
      </c>
      <c r="P5" s="25">
        <v>45667</v>
      </c>
      <c r="Q5" s="25">
        <v>45698</v>
      </c>
      <c r="R5" s="25">
        <v>45726</v>
      </c>
      <c r="S5" s="25">
        <v>45757</v>
      </c>
      <c r="T5" s="25">
        <v>45787</v>
      </c>
      <c r="U5" s="25">
        <v>45818</v>
      </c>
      <c r="V5" s="25">
        <v>45848</v>
      </c>
      <c r="W5" s="25">
        <v>45879</v>
      </c>
      <c r="X5" s="25">
        <v>45910</v>
      </c>
    </row>
    <row r="6" spans="1:25" x14ac:dyDescent="0.25">
      <c r="A6" t="s">
        <v>23</v>
      </c>
      <c r="C6" s="3"/>
      <c r="D6" s="9"/>
      <c r="E6" s="9"/>
      <c r="F6" s="9"/>
      <c r="G6" s="8"/>
      <c r="H6" s="8"/>
      <c r="I6" s="8"/>
      <c r="J6" s="8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8"/>
      <c r="W6" s="9"/>
      <c r="X6" s="9"/>
    </row>
    <row r="7" spans="1:25" x14ac:dyDescent="0.25">
      <c r="B7" t="s">
        <v>2</v>
      </c>
      <c r="C7" s="3" t="s">
        <v>3</v>
      </c>
      <c r="D7" s="18">
        <v>24</v>
      </c>
      <c r="E7" s="18">
        <v>24</v>
      </c>
      <c r="F7" s="18">
        <v>24</v>
      </c>
      <c r="G7" s="18">
        <v>24</v>
      </c>
      <c r="H7" s="18">
        <v>24</v>
      </c>
      <c r="I7" s="18">
        <v>25</v>
      </c>
      <c r="J7" s="18">
        <v>25</v>
      </c>
      <c r="K7" s="43">
        <v>25</v>
      </c>
      <c r="L7" s="43">
        <v>25</v>
      </c>
      <c r="M7" s="43">
        <v>24</v>
      </c>
      <c r="N7" s="43">
        <v>24</v>
      </c>
      <c r="O7" s="43">
        <v>24</v>
      </c>
      <c r="P7" s="43">
        <v>24</v>
      </c>
      <c r="Q7" s="43">
        <v>24</v>
      </c>
      <c r="R7" s="43">
        <v>24</v>
      </c>
      <c r="S7" s="43">
        <v>24</v>
      </c>
      <c r="T7" s="43">
        <v>24</v>
      </c>
      <c r="U7" s="43">
        <v>25</v>
      </c>
      <c r="V7" s="43">
        <v>25</v>
      </c>
      <c r="W7" s="8">
        <v>25</v>
      </c>
      <c r="X7" s="8">
        <v>25</v>
      </c>
    </row>
    <row r="8" spans="1:25" x14ac:dyDescent="0.25">
      <c r="C8" s="3" t="s">
        <v>4</v>
      </c>
      <c r="D8" s="8">
        <f>SUM(D9:D11)</f>
        <v>9119957.4959999938</v>
      </c>
      <c r="E8" s="8">
        <f t="shared" ref="E8:M8" si="0">SUM(E9:E11)</f>
        <v>9447955.0900000054</v>
      </c>
      <c r="F8" s="8">
        <f t="shared" si="0"/>
        <v>9348705.9209999945</v>
      </c>
      <c r="G8" s="8">
        <f t="shared" si="0"/>
        <v>8785469.8500000052</v>
      </c>
      <c r="H8" s="8">
        <f t="shared" si="0"/>
        <v>8752228.6109999996</v>
      </c>
      <c r="I8" s="8">
        <f t="shared" si="0"/>
        <v>9334832.400000006</v>
      </c>
      <c r="J8" s="8">
        <f>SUM(J9:J11)</f>
        <v>10898504.085000005</v>
      </c>
      <c r="K8" s="8">
        <f t="shared" si="0"/>
        <v>14307985.191000007</v>
      </c>
      <c r="L8" s="8">
        <f>SUM(L9:L11)</f>
        <v>12601563.562000006</v>
      </c>
      <c r="M8" s="8">
        <f t="shared" si="0"/>
        <v>9644246</v>
      </c>
      <c r="N8" s="8">
        <f>SUM(N9:N11)</f>
        <v>9088867.0850000009</v>
      </c>
      <c r="O8" s="8">
        <f t="shared" ref="O8:X8" si="1">SUM(O9:O11)</f>
        <v>8947064.9159999993</v>
      </c>
      <c r="P8" s="8">
        <f t="shared" si="1"/>
        <v>11071077.079000007</v>
      </c>
      <c r="Q8" s="8">
        <f t="shared" si="1"/>
        <v>10488347.264000006</v>
      </c>
      <c r="R8" s="8">
        <f t="shared" si="1"/>
        <v>11331191.526999986</v>
      </c>
      <c r="S8" s="8">
        <f t="shared" si="1"/>
        <v>10648268.416000009</v>
      </c>
      <c r="T8" s="8">
        <f t="shared" si="1"/>
        <v>10577886.50799999</v>
      </c>
      <c r="U8" s="8">
        <f t="shared" si="1"/>
        <v>10398841.23200001</v>
      </c>
      <c r="V8" s="8">
        <f t="shared" si="1"/>
        <v>10481465.714000002</v>
      </c>
      <c r="W8" s="8">
        <f t="shared" si="1"/>
        <v>9306806</v>
      </c>
      <c r="X8" s="8">
        <f t="shared" si="1"/>
        <v>8438354.6999999993</v>
      </c>
      <c r="Y8" s="8"/>
    </row>
    <row r="9" spans="1:25" x14ac:dyDescent="0.25">
      <c r="C9" s="3" t="s">
        <v>5</v>
      </c>
      <c r="D9" s="42">
        <v>3342880.5029999991</v>
      </c>
      <c r="E9" s="42">
        <v>3500483.7779999995</v>
      </c>
      <c r="F9" s="42">
        <v>3594088.3829999985</v>
      </c>
      <c r="G9" s="42">
        <v>3291922.8539999994</v>
      </c>
      <c r="H9" s="42">
        <v>3312299.427000002</v>
      </c>
      <c r="I9" s="42">
        <v>3743443.3859999995</v>
      </c>
      <c r="J9" s="42">
        <v>4219411.3709999975</v>
      </c>
      <c r="K9" s="42">
        <v>5614911.3780000033</v>
      </c>
      <c r="L9" s="42">
        <v>5003972.0660000006</v>
      </c>
      <c r="M9" s="42">
        <v>4870809</v>
      </c>
      <c r="N9" s="42">
        <v>4342180</v>
      </c>
      <c r="O9" s="42">
        <v>4328551</v>
      </c>
      <c r="P9" s="42">
        <v>4101450.0780000011</v>
      </c>
      <c r="Q9" s="42">
        <v>4006904.5050000031</v>
      </c>
      <c r="R9" s="42">
        <v>4474519.730999995</v>
      </c>
      <c r="S9" s="42">
        <v>4057524.9480000054</v>
      </c>
      <c r="T9" s="42">
        <v>4117629.5819999948</v>
      </c>
      <c r="U9" s="42">
        <v>4168872.0410000044</v>
      </c>
      <c r="V9" s="42">
        <v>4030105.0970000024</v>
      </c>
      <c r="W9" s="8">
        <v>4220529</v>
      </c>
      <c r="X9" s="8">
        <v>3947939</v>
      </c>
      <c r="Y9" s="8"/>
    </row>
    <row r="10" spans="1:25" x14ac:dyDescent="0.25">
      <c r="C10" s="3" t="s">
        <v>6</v>
      </c>
      <c r="D10" s="42">
        <v>5315884.6349999951</v>
      </c>
      <c r="E10" s="42">
        <v>5470246.5120000057</v>
      </c>
      <c r="F10" s="42">
        <v>5321556.9179999968</v>
      </c>
      <c r="G10" s="42">
        <v>5049027.3780000051</v>
      </c>
      <c r="H10" s="42">
        <v>4977794.0519999983</v>
      </c>
      <c r="I10" s="42">
        <v>5144212.2240000078</v>
      </c>
      <c r="J10" s="42">
        <v>6114722.7330000075</v>
      </c>
      <c r="K10" s="42">
        <v>8009646.3690000037</v>
      </c>
      <c r="L10" s="42">
        <v>6983072.1710000057</v>
      </c>
      <c r="M10" s="42">
        <v>4367982</v>
      </c>
      <c r="N10" s="42">
        <v>4308313</v>
      </c>
      <c r="O10" s="42">
        <v>4215887</v>
      </c>
      <c r="P10" s="42">
        <v>6572759.6430000076</v>
      </c>
      <c r="Q10" s="42">
        <v>6068542.9590000017</v>
      </c>
      <c r="R10" s="42">
        <v>6487936.1759999907</v>
      </c>
      <c r="S10" s="42">
        <v>6210548.8500000024</v>
      </c>
      <c r="T10" s="42">
        <v>6062446.793999997</v>
      </c>
      <c r="U10" s="42">
        <v>5847117.4010000061</v>
      </c>
      <c r="V10" s="42">
        <v>5951315.6360000009</v>
      </c>
      <c r="W10" s="8">
        <v>4583843</v>
      </c>
      <c r="X10" s="8">
        <v>3947140</v>
      </c>
      <c r="Y10" s="8"/>
    </row>
    <row r="11" spans="1:25" x14ac:dyDescent="0.25">
      <c r="C11" s="3" t="s">
        <v>7</v>
      </c>
      <c r="D11" s="42">
        <v>461192.35799999972</v>
      </c>
      <c r="E11" s="10">
        <v>477224.80000000005</v>
      </c>
      <c r="F11" s="10">
        <v>433060.61999999976</v>
      </c>
      <c r="G11" s="42">
        <v>444519.6179999999</v>
      </c>
      <c r="H11" s="42">
        <v>462135.13199999993</v>
      </c>
      <c r="I11" s="42">
        <v>447176.78999999986</v>
      </c>
      <c r="J11" s="42">
        <v>564369.98099999945</v>
      </c>
      <c r="K11" s="42">
        <v>683427.44400000002</v>
      </c>
      <c r="L11" s="42">
        <v>614519.32500000019</v>
      </c>
      <c r="M11" s="42">
        <v>405455</v>
      </c>
      <c r="N11" s="42">
        <v>438374.0850000002</v>
      </c>
      <c r="O11" s="42">
        <v>402626.91599999974</v>
      </c>
      <c r="P11" s="42">
        <v>396867.35799999972</v>
      </c>
      <c r="Q11" s="10">
        <v>412899.80000000005</v>
      </c>
      <c r="R11" s="10">
        <v>368735.61999999976</v>
      </c>
      <c r="S11" s="42">
        <v>380194.6179999999</v>
      </c>
      <c r="T11" s="42">
        <v>397810.13199999993</v>
      </c>
      <c r="U11" s="42">
        <v>382851.78999999986</v>
      </c>
      <c r="V11" s="42">
        <v>500044.98099999945</v>
      </c>
      <c r="W11" s="8">
        <v>502434</v>
      </c>
      <c r="X11" s="8">
        <v>543275.69999999995</v>
      </c>
      <c r="Y11" s="8"/>
    </row>
    <row r="12" spans="1:25" x14ac:dyDescent="0.25">
      <c r="C12" s="3" t="s">
        <v>8</v>
      </c>
      <c r="D12" s="42">
        <v>25201</v>
      </c>
      <c r="E12" s="10">
        <v>32233</v>
      </c>
      <c r="F12" s="10">
        <v>23907</v>
      </c>
      <c r="G12" s="42">
        <v>23841</v>
      </c>
      <c r="H12" s="42">
        <v>23907</v>
      </c>
      <c r="I12" s="42">
        <v>25201</v>
      </c>
      <c r="J12" s="42">
        <v>32233</v>
      </c>
      <c r="K12" s="42">
        <v>38287</v>
      </c>
      <c r="L12" s="42">
        <v>26283.7</v>
      </c>
      <c r="M12" s="42">
        <v>25315.233</v>
      </c>
      <c r="N12" s="42">
        <v>23257.599999999999</v>
      </c>
      <c r="O12" s="42">
        <v>22710.900000000005</v>
      </c>
      <c r="P12" s="42">
        <v>22341.4</v>
      </c>
      <c r="Q12" s="10">
        <v>22184.100000000002</v>
      </c>
      <c r="R12" s="10">
        <v>22243.500000000004</v>
      </c>
      <c r="S12" s="42">
        <v>22308.700000000004</v>
      </c>
      <c r="T12" s="42">
        <v>23017.899999999998</v>
      </c>
      <c r="U12" s="42">
        <v>23628.999999999996</v>
      </c>
      <c r="V12" s="42">
        <v>26164.573</v>
      </c>
      <c r="W12" s="8">
        <v>25474.507000000005</v>
      </c>
      <c r="X12" s="8">
        <v>26109.909999999996</v>
      </c>
      <c r="Y12" s="8"/>
    </row>
    <row r="13" spans="1:25" x14ac:dyDescent="0.25">
      <c r="C13" t="s">
        <v>9</v>
      </c>
      <c r="D13" s="42">
        <v>25848</v>
      </c>
      <c r="E13" s="10">
        <v>32281</v>
      </c>
      <c r="F13" s="10">
        <v>24095</v>
      </c>
      <c r="G13" s="42">
        <v>24796</v>
      </c>
      <c r="H13" s="42">
        <v>24095</v>
      </c>
      <c r="I13" s="42">
        <v>25848</v>
      </c>
      <c r="J13" s="42">
        <v>32281</v>
      </c>
      <c r="K13" s="42">
        <v>38221</v>
      </c>
      <c r="L13" s="42">
        <v>26497.3</v>
      </c>
      <c r="M13" s="42">
        <v>25491.332999999999</v>
      </c>
      <c r="N13" s="42">
        <v>23249.5</v>
      </c>
      <c r="O13" s="42">
        <v>22651.500000000004</v>
      </c>
      <c r="P13" s="42">
        <v>21927.399999999998</v>
      </c>
      <c r="Q13" s="10">
        <v>22060.899999999998</v>
      </c>
      <c r="R13" s="10">
        <v>22036.199999999993</v>
      </c>
      <c r="S13" s="42">
        <v>22311.4</v>
      </c>
      <c r="T13" s="42">
        <v>22900</v>
      </c>
      <c r="U13" s="42">
        <v>23142.699999999997</v>
      </c>
      <c r="V13" s="42">
        <v>26707.953000000001</v>
      </c>
      <c r="W13" s="8">
        <v>25839.666999999998</v>
      </c>
      <c r="X13" s="8">
        <v>26429.329999999998</v>
      </c>
      <c r="Y13" s="8"/>
    </row>
    <row r="14" spans="1:25" x14ac:dyDescent="0.25">
      <c r="C14" t="s">
        <v>10</v>
      </c>
      <c r="D14" s="42">
        <v>21702</v>
      </c>
      <c r="E14" s="42">
        <v>30378</v>
      </c>
      <c r="F14" s="42">
        <v>21648</v>
      </c>
      <c r="G14" s="42">
        <v>21305</v>
      </c>
      <c r="H14" s="42">
        <v>21648</v>
      </c>
      <c r="I14" s="42">
        <v>21702</v>
      </c>
      <c r="J14" s="42">
        <v>30378</v>
      </c>
      <c r="K14" s="42">
        <v>34388</v>
      </c>
      <c r="L14" s="42">
        <v>24347.5</v>
      </c>
      <c r="M14" s="42">
        <v>23668.032999999999</v>
      </c>
      <c r="N14" s="42">
        <v>22131.600000000002</v>
      </c>
      <c r="O14" s="42">
        <v>21718.300000000003</v>
      </c>
      <c r="P14" s="42">
        <v>20905.3</v>
      </c>
      <c r="Q14" s="42">
        <v>21163.000000000004</v>
      </c>
      <c r="R14" s="42">
        <v>21085.500000000004</v>
      </c>
      <c r="S14" s="42">
        <v>21448.799999999999</v>
      </c>
      <c r="T14" s="42">
        <v>21884.100000000002</v>
      </c>
      <c r="U14" s="42">
        <v>22242.000000000004</v>
      </c>
      <c r="V14" s="42">
        <v>25647.732999999997</v>
      </c>
      <c r="W14">
        <v>25441.066999999999</v>
      </c>
      <c r="X14">
        <v>25939.260000000006</v>
      </c>
      <c r="Y14" s="8"/>
    </row>
    <row r="15" spans="1:25" x14ac:dyDescent="0.25">
      <c r="C15" s="3"/>
      <c r="D15" s="11"/>
      <c r="E15" s="11"/>
      <c r="F15" s="11"/>
      <c r="G15" s="8"/>
      <c r="H15" s="8"/>
      <c r="I15" s="8"/>
      <c r="J15" s="8"/>
      <c r="K15" s="11"/>
      <c r="L15" s="11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11"/>
      <c r="X15" s="11"/>
      <c r="Y15" s="8"/>
    </row>
    <row r="16" spans="1:25" x14ac:dyDescent="0.25">
      <c r="A16" t="s">
        <v>24</v>
      </c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5">
      <c r="B17" t="s">
        <v>11</v>
      </c>
      <c r="C17" s="3" t="s">
        <v>3</v>
      </c>
      <c r="D17" s="42">
        <v>13</v>
      </c>
      <c r="E17" s="42">
        <v>13</v>
      </c>
      <c r="F17" s="42">
        <v>13</v>
      </c>
      <c r="G17" s="42">
        <v>13</v>
      </c>
      <c r="H17" s="42">
        <v>13</v>
      </c>
      <c r="I17" s="42">
        <v>13</v>
      </c>
      <c r="J17" s="42">
        <v>13</v>
      </c>
      <c r="K17" s="42">
        <v>13</v>
      </c>
      <c r="L17" s="42">
        <v>15</v>
      </c>
      <c r="M17" s="42">
        <v>15</v>
      </c>
      <c r="N17" s="42">
        <v>15</v>
      </c>
      <c r="O17" s="42">
        <v>15</v>
      </c>
      <c r="P17" s="42">
        <v>15</v>
      </c>
      <c r="Q17" s="42">
        <v>15</v>
      </c>
      <c r="R17" s="42">
        <v>15</v>
      </c>
      <c r="S17" s="42">
        <v>15</v>
      </c>
      <c r="T17" s="42">
        <v>15</v>
      </c>
      <c r="U17" s="42">
        <v>15</v>
      </c>
      <c r="V17" s="42">
        <v>15</v>
      </c>
      <c r="W17" s="8">
        <v>15</v>
      </c>
      <c r="X17" s="8">
        <v>15</v>
      </c>
      <c r="Y17" s="8"/>
    </row>
    <row r="18" spans="1:25" x14ac:dyDescent="0.25">
      <c r="C18" s="3" t="s">
        <v>4</v>
      </c>
      <c r="D18" s="8">
        <f t="shared" ref="D18:X18" si="2">SUM(D19:D21)</f>
        <v>3820490.0160000008</v>
      </c>
      <c r="E18" s="8">
        <f t="shared" si="2"/>
        <v>3588518.6509999996</v>
      </c>
      <c r="F18" s="8">
        <f t="shared" si="2"/>
        <v>3801269.1419999986</v>
      </c>
      <c r="G18" s="8">
        <f t="shared" si="2"/>
        <v>3919587.6860000007</v>
      </c>
      <c r="H18" s="8">
        <f t="shared" si="2"/>
        <v>4011011.0229999982</v>
      </c>
      <c r="I18" s="8">
        <f t="shared" si="2"/>
        <v>4166080.2989999992</v>
      </c>
      <c r="J18" s="8">
        <f t="shared" si="2"/>
        <v>5835823.3809999991</v>
      </c>
      <c r="K18" s="8">
        <f t="shared" si="2"/>
        <v>7561238.3090000004</v>
      </c>
      <c r="L18" s="8">
        <f t="shared" si="2"/>
        <v>4672571.006000001</v>
      </c>
      <c r="M18" s="8">
        <f t="shared" si="2"/>
        <v>3418529.7779999999</v>
      </c>
      <c r="N18" s="8">
        <f t="shared" si="2"/>
        <v>3054528.8490000004</v>
      </c>
      <c r="O18" s="8">
        <f t="shared" si="2"/>
        <v>3251797.2694999995</v>
      </c>
      <c r="P18" s="8">
        <f t="shared" si="2"/>
        <v>3939320.5120000001</v>
      </c>
      <c r="Q18" s="8">
        <f t="shared" si="2"/>
        <v>3766354.0849999986</v>
      </c>
      <c r="R18" s="8">
        <f t="shared" si="2"/>
        <v>4080593.4409999968</v>
      </c>
      <c r="S18" s="8">
        <f t="shared" si="2"/>
        <v>4178811.5020000003</v>
      </c>
      <c r="T18" s="8">
        <f t="shared" si="2"/>
        <v>3956862.2000000011</v>
      </c>
      <c r="U18" s="8">
        <f t="shared" si="2"/>
        <v>4153077.6900000013</v>
      </c>
      <c r="V18" s="8">
        <f t="shared" si="2"/>
        <v>4299487.0970000019</v>
      </c>
      <c r="W18" s="8">
        <f t="shared" si="2"/>
        <v>6395735</v>
      </c>
      <c r="X18" s="8">
        <f t="shared" si="2"/>
        <v>4087422</v>
      </c>
      <c r="Y18" s="8"/>
    </row>
    <row r="19" spans="1:25" x14ac:dyDescent="0.25">
      <c r="C19" s="3" t="s">
        <v>5</v>
      </c>
      <c r="D19" s="42">
        <v>1105888.1410000001</v>
      </c>
      <c r="E19" s="42">
        <v>1037240.8369999998</v>
      </c>
      <c r="F19" s="42">
        <v>1027458.4029999994</v>
      </c>
      <c r="G19" s="42">
        <v>1135470.0120000001</v>
      </c>
      <c r="H19" s="42">
        <v>1210058.3960000002</v>
      </c>
      <c r="I19" s="42">
        <v>1192089.0659999999</v>
      </c>
      <c r="J19" s="42">
        <v>1781345.5259999996</v>
      </c>
      <c r="K19" s="42">
        <v>2303747.5709999995</v>
      </c>
      <c r="L19" s="42">
        <v>1213938.304</v>
      </c>
      <c r="M19" s="42">
        <v>963307.05600000045</v>
      </c>
      <c r="N19" s="42">
        <v>717467.29700000002</v>
      </c>
      <c r="O19" s="42">
        <v>843428.32299999963</v>
      </c>
      <c r="P19" s="42">
        <v>854696.13299999945</v>
      </c>
      <c r="Q19" s="42">
        <v>834187.97000000009</v>
      </c>
      <c r="R19" s="42">
        <v>931987.2079999987</v>
      </c>
      <c r="S19" s="42">
        <v>944635.96400000004</v>
      </c>
      <c r="T19" s="42">
        <v>918603.1610000009</v>
      </c>
      <c r="U19" s="42">
        <v>1009301.3910000002</v>
      </c>
      <c r="V19" s="42">
        <v>1250602.5070000002</v>
      </c>
      <c r="W19" s="8">
        <v>1761659</v>
      </c>
      <c r="X19" s="8">
        <v>1159166</v>
      </c>
      <c r="Y19" s="8"/>
    </row>
    <row r="20" spans="1:25" x14ac:dyDescent="0.25">
      <c r="C20" s="3" t="s">
        <v>6</v>
      </c>
      <c r="D20" s="42">
        <v>1011045.3350000002</v>
      </c>
      <c r="E20" s="42">
        <v>974100.10699999996</v>
      </c>
      <c r="F20" s="42">
        <v>1088616.925</v>
      </c>
      <c r="G20" s="42">
        <v>1071049.6760000002</v>
      </c>
      <c r="H20" s="42">
        <v>1086388.6589999988</v>
      </c>
      <c r="I20" s="42">
        <v>1242230.4139999987</v>
      </c>
      <c r="J20" s="42">
        <v>1686044.8150000002</v>
      </c>
      <c r="K20" s="42">
        <v>3401578.7380000004</v>
      </c>
      <c r="L20" s="42">
        <v>1799623.7020000012</v>
      </c>
      <c r="M20" s="42">
        <v>747179.72199999972</v>
      </c>
      <c r="N20" s="42">
        <v>586448.05400000012</v>
      </c>
      <c r="O20" s="42">
        <v>692395.8065000003</v>
      </c>
      <c r="P20" s="42">
        <v>1481067.8390000004</v>
      </c>
      <c r="Q20" s="42">
        <v>1355534.4079999987</v>
      </c>
      <c r="R20" s="42">
        <v>1463958.4189999986</v>
      </c>
      <c r="S20" s="42">
        <v>1521653.5399999998</v>
      </c>
      <c r="T20" s="42">
        <v>1424241.0710000002</v>
      </c>
      <c r="U20" s="42">
        <v>1412561.4800000007</v>
      </c>
      <c r="V20" s="42">
        <v>1680451.5500000017</v>
      </c>
      <c r="W20" s="8">
        <v>1974216</v>
      </c>
      <c r="X20" s="8">
        <v>1184702</v>
      </c>
      <c r="Y20" s="8"/>
    </row>
    <row r="21" spans="1:25" x14ac:dyDescent="0.25">
      <c r="C21" s="3" t="s">
        <v>7</v>
      </c>
      <c r="D21" s="42">
        <v>1703556.5400000003</v>
      </c>
      <c r="E21" s="42">
        <v>1577177.7069999997</v>
      </c>
      <c r="F21" s="42">
        <v>1685193.8139999993</v>
      </c>
      <c r="G21" s="42">
        <v>1713067.9980000006</v>
      </c>
      <c r="H21" s="42">
        <v>1714563.9679999996</v>
      </c>
      <c r="I21" s="42">
        <v>1731760.8190000006</v>
      </c>
      <c r="J21" s="42">
        <v>2368433.0399999996</v>
      </c>
      <c r="K21" s="42">
        <v>1855912</v>
      </c>
      <c r="L21" s="42">
        <v>1659009</v>
      </c>
      <c r="M21" s="42">
        <v>1708043</v>
      </c>
      <c r="N21" s="42">
        <v>1750613.4979999999</v>
      </c>
      <c r="O21" s="42">
        <v>1715973.1399999997</v>
      </c>
      <c r="P21" s="42">
        <v>1603556.54</v>
      </c>
      <c r="Q21" s="42">
        <v>1576631.7069999999</v>
      </c>
      <c r="R21" s="42">
        <v>1684647.8139999993</v>
      </c>
      <c r="S21" s="42">
        <v>1712521.9980000006</v>
      </c>
      <c r="T21" s="42">
        <v>1614017.9680000001</v>
      </c>
      <c r="U21" s="42">
        <v>1731214.8190000006</v>
      </c>
      <c r="V21" s="42">
        <v>1368433.04</v>
      </c>
      <c r="W21" s="8">
        <v>2659860</v>
      </c>
      <c r="X21" s="8">
        <v>1743554</v>
      </c>
      <c r="Y21" s="8"/>
    </row>
    <row r="22" spans="1:25" x14ac:dyDescent="0.25">
      <c r="C22" t="s">
        <v>8</v>
      </c>
      <c r="D22" s="42">
        <v>14770</v>
      </c>
      <c r="E22" s="42">
        <v>17671</v>
      </c>
      <c r="F22" s="42">
        <v>16749</v>
      </c>
      <c r="G22" s="42">
        <v>15256</v>
      </c>
      <c r="H22" s="42">
        <v>16749</v>
      </c>
      <c r="I22" s="42">
        <v>14770</v>
      </c>
      <c r="J22" s="42">
        <v>17671</v>
      </c>
      <c r="K22" s="42">
        <v>13603</v>
      </c>
      <c r="L22" s="42">
        <v>15336</v>
      </c>
      <c r="M22" s="42">
        <v>11544.160250000001</v>
      </c>
      <c r="N22" s="42">
        <v>12126.426500000001</v>
      </c>
      <c r="O22" s="42">
        <v>10398.8595</v>
      </c>
      <c r="P22" s="42">
        <v>23813.608500000002</v>
      </c>
      <c r="Q22" s="42">
        <v>22966.2585</v>
      </c>
      <c r="R22" s="42">
        <v>22074.807500000003</v>
      </c>
      <c r="S22" s="42">
        <v>10012.079249999997</v>
      </c>
      <c r="T22" s="42">
        <v>7110.3262499999992</v>
      </c>
      <c r="U22" s="42">
        <v>12050.36</v>
      </c>
      <c r="V22" s="42">
        <v>17617</v>
      </c>
      <c r="W22" s="8">
        <v>16182</v>
      </c>
      <c r="X22" s="8">
        <v>13226</v>
      </c>
      <c r="Y22" s="8"/>
    </row>
    <row r="23" spans="1:25" x14ac:dyDescent="0.25">
      <c r="C23" t="s">
        <v>9</v>
      </c>
      <c r="D23" s="42">
        <v>14643</v>
      </c>
      <c r="E23" s="42">
        <v>17768</v>
      </c>
      <c r="F23" s="42">
        <v>16790</v>
      </c>
      <c r="G23" s="42">
        <v>15420</v>
      </c>
      <c r="H23" s="42">
        <v>16790</v>
      </c>
      <c r="I23" s="42">
        <v>14643</v>
      </c>
      <c r="J23" s="42">
        <v>17768</v>
      </c>
      <c r="K23" s="42">
        <v>18008</v>
      </c>
      <c r="L23" s="42">
        <v>14935</v>
      </c>
      <c r="M23" s="42">
        <v>15560.017750000003</v>
      </c>
      <c r="N23" s="42">
        <v>16166.392000000003</v>
      </c>
      <c r="O23" s="42">
        <v>15390.901500000004</v>
      </c>
      <c r="P23" s="42">
        <v>28676.029000000002</v>
      </c>
      <c r="Q23" s="42">
        <v>31462.59599999999</v>
      </c>
      <c r="R23" s="42">
        <v>28968.978500000008</v>
      </c>
      <c r="S23" s="42">
        <v>12386.982500000002</v>
      </c>
      <c r="T23" s="42">
        <v>9316.3227499999994</v>
      </c>
      <c r="U23" s="42">
        <v>16744.135999999999</v>
      </c>
      <c r="V23" s="42">
        <v>17714</v>
      </c>
      <c r="W23">
        <v>16334</v>
      </c>
      <c r="X23">
        <v>13033</v>
      </c>
      <c r="Y23" s="8"/>
    </row>
    <row r="24" spans="1:25" x14ac:dyDescent="0.25">
      <c r="C24" s="3" t="s">
        <v>10</v>
      </c>
      <c r="D24" s="42">
        <v>12288</v>
      </c>
      <c r="E24" s="42">
        <v>16425</v>
      </c>
      <c r="F24" s="42">
        <v>14830</v>
      </c>
      <c r="G24" s="42">
        <v>12471</v>
      </c>
      <c r="H24" s="42">
        <v>14830</v>
      </c>
      <c r="I24" s="42">
        <v>12288</v>
      </c>
      <c r="J24" s="42">
        <v>16425</v>
      </c>
      <c r="K24" s="42">
        <v>17916</v>
      </c>
      <c r="L24" s="42">
        <v>14194</v>
      </c>
      <c r="M24" s="42">
        <v>15907.501499999997</v>
      </c>
      <c r="N24" s="42">
        <v>16523.67525</v>
      </c>
      <c r="O24" s="42">
        <v>15735.039500000003</v>
      </c>
      <c r="P24" s="42">
        <v>32583.208500000001</v>
      </c>
      <c r="Q24" s="42">
        <v>32598.960500000008</v>
      </c>
      <c r="R24" s="42">
        <v>31719.321499999995</v>
      </c>
      <c r="S24" s="42">
        <v>14360.851500000001</v>
      </c>
      <c r="T24" s="42">
        <v>9823.8665000000001</v>
      </c>
      <c r="U24" s="42">
        <v>17189.883999999998</v>
      </c>
      <c r="V24" s="42">
        <v>16371</v>
      </c>
      <c r="W24" s="8">
        <v>13926</v>
      </c>
      <c r="X24" s="8">
        <v>13414</v>
      </c>
      <c r="Y24" s="8"/>
    </row>
    <row r="25" spans="1:25" x14ac:dyDescent="0.25">
      <c r="C25" s="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x14ac:dyDescent="0.25">
      <c r="A26" t="s">
        <v>25</v>
      </c>
      <c r="C26" s="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x14ac:dyDescent="0.25">
      <c r="B27" t="s">
        <v>12</v>
      </c>
      <c r="C27" s="3" t="s">
        <v>3</v>
      </c>
      <c r="D27" s="42">
        <v>15</v>
      </c>
      <c r="E27" s="42">
        <v>15</v>
      </c>
      <c r="F27" s="42">
        <v>15</v>
      </c>
      <c r="G27" s="42">
        <v>15</v>
      </c>
      <c r="H27" s="42">
        <v>15</v>
      </c>
      <c r="I27" s="42">
        <v>15</v>
      </c>
      <c r="J27" s="42">
        <v>15</v>
      </c>
      <c r="K27" s="42">
        <v>15</v>
      </c>
      <c r="L27" s="42">
        <v>17</v>
      </c>
      <c r="M27" s="42">
        <v>17</v>
      </c>
      <c r="N27" s="42">
        <v>17</v>
      </c>
      <c r="O27" s="42">
        <v>18</v>
      </c>
      <c r="P27" s="42">
        <v>18</v>
      </c>
      <c r="Q27" s="42">
        <v>19</v>
      </c>
      <c r="R27" s="42">
        <v>19</v>
      </c>
      <c r="S27" s="42">
        <v>19</v>
      </c>
      <c r="T27" s="42">
        <v>19</v>
      </c>
      <c r="U27" s="42">
        <v>19</v>
      </c>
      <c r="V27" s="42">
        <v>18</v>
      </c>
      <c r="W27" s="8">
        <v>18</v>
      </c>
      <c r="X27" s="8">
        <v>18</v>
      </c>
      <c r="Y27" s="8"/>
    </row>
    <row r="28" spans="1:25" x14ac:dyDescent="0.25">
      <c r="C28" s="3" t="s">
        <v>4</v>
      </c>
      <c r="D28" s="8">
        <f t="shared" ref="D28:X28" si="3">SUM(D29:D31)</f>
        <v>1316418.3529999999</v>
      </c>
      <c r="E28" s="8">
        <f t="shared" si="3"/>
        <v>1176023.0779999997</v>
      </c>
      <c r="F28" s="8">
        <f t="shared" si="3"/>
        <v>1203994.0010000002</v>
      </c>
      <c r="G28" s="8">
        <f t="shared" si="3"/>
        <v>883749.31200000027</v>
      </c>
      <c r="H28" s="8">
        <f t="shared" si="3"/>
        <v>1142108.9169999997</v>
      </c>
      <c r="I28" s="8">
        <f t="shared" si="3"/>
        <v>607555.78899999987</v>
      </c>
      <c r="J28" s="8">
        <f t="shared" si="3"/>
        <v>778700.973</v>
      </c>
      <c r="K28" s="8">
        <f t="shared" si="3"/>
        <v>1031054.1350000002</v>
      </c>
      <c r="L28" s="8">
        <f t="shared" si="3"/>
        <v>801365.17200000002</v>
      </c>
      <c r="M28" s="8">
        <f t="shared" si="3"/>
        <v>539374.79949999996</v>
      </c>
      <c r="N28" s="8">
        <f t="shared" si="3"/>
        <v>1145914.1955000004</v>
      </c>
      <c r="O28" s="8">
        <f t="shared" si="3"/>
        <v>1004121.1535000007</v>
      </c>
      <c r="P28" s="8">
        <f t="shared" si="3"/>
        <v>829435.21099999989</v>
      </c>
      <c r="Q28" s="8">
        <f t="shared" si="3"/>
        <v>847115.83099999977</v>
      </c>
      <c r="R28" s="8">
        <f t="shared" si="3"/>
        <v>1200404.5720000002</v>
      </c>
      <c r="S28" s="8">
        <f t="shared" si="3"/>
        <v>1020170.6660000002</v>
      </c>
      <c r="T28" s="8">
        <f t="shared" si="3"/>
        <v>1144943.8799999994</v>
      </c>
      <c r="U28" s="8">
        <f t="shared" si="3"/>
        <v>737220.5299999998</v>
      </c>
      <c r="V28" s="8">
        <f t="shared" si="3"/>
        <v>726302.45</v>
      </c>
      <c r="W28" s="8">
        <f t="shared" si="3"/>
        <v>739963</v>
      </c>
      <c r="X28" s="8">
        <f t="shared" si="3"/>
        <v>1693937</v>
      </c>
      <c r="Y28" s="8"/>
    </row>
    <row r="29" spans="1:25" x14ac:dyDescent="0.25">
      <c r="C29" s="3" t="s">
        <v>5</v>
      </c>
      <c r="D29" s="42">
        <v>324026.9850000001</v>
      </c>
      <c r="E29" s="42">
        <v>276916.51299999998</v>
      </c>
      <c r="F29" s="42">
        <v>233181.89400000003</v>
      </c>
      <c r="G29" s="42">
        <v>231533.01000000004</v>
      </c>
      <c r="H29" s="42">
        <v>350077.76300000004</v>
      </c>
      <c r="I29" s="42">
        <v>143612.33100000001</v>
      </c>
      <c r="J29" s="42">
        <v>214913.00900000002</v>
      </c>
      <c r="K29" s="42">
        <v>298838.9380000002</v>
      </c>
      <c r="L29" s="42">
        <v>228650.76200000013</v>
      </c>
      <c r="M29" s="42">
        <v>73223.025999999998</v>
      </c>
      <c r="N29" s="42">
        <v>36848.860000000015</v>
      </c>
      <c r="O29" s="42">
        <v>110410.79599999999</v>
      </c>
      <c r="P29" s="42">
        <v>80703.370000000024</v>
      </c>
      <c r="Q29" s="42">
        <v>49263.039999999972</v>
      </c>
      <c r="R29" s="42">
        <v>262023.30799999996</v>
      </c>
      <c r="S29" s="42">
        <v>246582.24699999994</v>
      </c>
      <c r="T29" s="42">
        <v>243776.68999999992</v>
      </c>
      <c r="U29" s="42">
        <v>138236.97400000002</v>
      </c>
      <c r="V29" s="42">
        <v>166683.90899999999</v>
      </c>
      <c r="W29" s="8">
        <v>238907</v>
      </c>
      <c r="X29" s="8">
        <v>662743</v>
      </c>
      <c r="Y29" s="8"/>
    </row>
    <row r="30" spans="1:25" x14ac:dyDescent="0.25">
      <c r="C30" s="3" t="s">
        <v>6</v>
      </c>
      <c r="D30" s="42">
        <v>368241.78199999989</v>
      </c>
      <c r="E30" s="42">
        <v>212006.3789999999</v>
      </c>
      <c r="F30" s="42">
        <v>383354.03299999982</v>
      </c>
      <c r="G30" s="42">
        <v>210536.44100000002</v>
      </c>
      <c r="H30" s="42">
        <v>303290.16799999989</v>
      </c>
      <c r="I30" s="42">
        <v>158210.69400000005</v>
      </c>
      <c r="J30" s="42">
        <v>170418.96099999998</v>
      </c>
      <c r="K30" s="42">
        <v>219775.80300000007</v>
      </c>
      <c r="L30" s="42">
        <v>233042.92099999997</v>
      </c>
      <c r="M30" s="42">
        <v>80606.773499999967</v>
      </c>
      <c r="N30" s="42">
        <v>4042.1704999999993</v>
      </c>
      <c r="O30" s="42">
        <v>75246.362499999988</v>
      </c>
      <c r="P30" s="42">
        <v>45918.255000000019</v>
      </c>
      <c r="Q30" s="42">
        <v>32088.605</v>
      </c>
      <c r="R30" s="42">
        <v>272259.19000000006</v>
      </c>
      <c r="S30" s="42">
        <v>253244.55800000008</v>
      </c>
      <c r="T30" s="42">
        <v>333762.20399999979</v>
      </c>
      <c r="U30" s="42">
        <v>214586.79199999996</v>
      </c>
      <c r="V30" s="42">
        <v>87585.537999999986</v>
      </c>
      <c r="W30" s="8">
        <v>120062</v>
      </c>
      <c r="X30" s="8">
        <v>704893</v>
      </c>
      <c r="Y30" s="8"/>
    </row>
    <row r="31" spans="1:25" x14ac:dyDescent="0.25">
      <c r="C31" t="s">
        <v>7</v>
      </c>
      <c r="D31" s="42">
        <v>624149.58599999989</v>
      </c>
      <c r="E31" s="42">
        <v>687100.18599999975</v>
      </c>
      <c r="F31" s="42">
        <v>587458.07400000026</v>
      </c>
      <c r="G31" s="42">
        <v>441679.86100000021</v>
      </c>
      <c r="H31" s="42">
        <v>488740.9859999998</v>
      </c>
      <c r="I31" s="42">
        <v>305732.76399999991</v>
      </c>
      <c r="J31" s="42">
        <v>393369.00300000003</v>
      </c>
      <c r="K31" s="42">
        <v>512439.39399999997</v>
      </c>
      <c r="L31" s="42">
        <v>339671.48899999988</v>
      </c>
      <c r="M31" s="42">
        <v>385545</v>
      </c>
      <c r="N31" s="42">
        <v>1105023.1650000003</v>
      </c>
      <c r="O31" s="42">
        <v>818463.99500000069</v>
      </c>
      <c r="P31" s="42">
        <v>702813.58599999989</v>
      </c>
      <c r="Q31" s="42">
        <v>765764.18599999975</v>
      </c>
      <c r="R31" s="42">
        <v>666122.07400000026</v>
      </c>
      <c r="S31" s="42">
        <v>520343.86100000021</v>
      </c>
      <c r="T31" s="42">
        <v>567404.9859999998</v>
      </c>
      <c r="U31" s="42">
        <v>384396.76399999991</v>
      </c>
      <c r="V31" s="42">
        <v>472033.00300000003</v>
      </c>
      <c r="W31" s="8">
        <v>380994</v>
      </c>
      <c r="X31" s="8">
        <v>326301</v>
      </c>
      <c r="Y31" s="8"/>
    </row>
    <row r="32" spans="1:25" x14ac:dyDescent="0.25">
      <c r="C32" t="s">
        <v>8</v>
      </c>
      <c r="D32" s="29">
        <v>62851.326999999968</v>
      </c>
      <c r="E32" s="29">
        <v>56866.571999999986</v>
      </c>
      <c r="F32" s="29">
        <v>47541.96299999996</v>
      </c>
      <c r="G32" s="29">
        <v>51264.142</v>
      </c>
      <c r="H32" s="29">
        <v>88939.358000000007</v>
      </c>
      <c r="I32" s="29">
        <v>41811.733999999989</v>
      </c>
      <c r="J32" s="29">
        <v>6720.8969999999999</v>
      </c>
      <c r="K32" s="42">
        <v>17395</v>
      </c>
      <c r="L32" s="42">
        <v>13326</v>
      </c>
      <c r="M32" s="42">
        <v>24910.675999999985</v>
      </c>
      <c r="N32" s="29">
        <v>55746.229000000007</v>
      </c>
      <c r="O32" s="29">
        <v>42011.067999999999</v>
      </c>
      <c r="P32" s="29">
        <v>105639.40399999998</v>
      </c>
      <c r="Q32" s="29">
        <v>108650.46299999992</v>
      </c>
      <c r="R32" s="29">
        <v>77669.536999999982</v>
      </c>
      <c r="S32" s="29">
        <v>33855.908999999985</v>
      </c>
      <c r="T32" s="29">
        <v>12834.337999999994</v>
      </c>
      <c r="U32" s="29">
        <v>29444.291999999998</v>
      </c>
      <c r="V32" s="29">
        <v>43353.273999999998</v>
      </c>
      <c r="W32">
        <v>5834</v>
      </c>
      <c r="X32">
        <v>13226</v>
      </c>
      <c r="Y32" s="8"/>
    </row>
    <row r="33" spans="1:25" x14ac:dyDescent="0.25">
      <c r="A33" s="4"/>
      <c r="B33" s="5"/>
      <c r="C33" s="4" t="s">
        <v>9</v>
      </c>
      <c r="D33" s="30">
        <v>7892.1949999999997</v>
      </c>
      <c r="E33" s="30">
        <v>7276.0280000000002</v>
      </c>
      <c r="F33" s="30">
        <v>7431.3360000000002</v>
      </c>
      <c r="G33" s="30">
        <v>7544.893</v>
      </c>
      <c r="H33" s="30">
        <v>9745.3230000000003</v>
      </c>
      <c r="I33" s="29">
        <v>6092.1580000000004</v>
      </c>
      <c r="J33" s="29">
        <v>6479.1329999999998</v>
      </c>
      <c r="K33" s="42">
        <v>17438</v>
      </c>
      <c r="L33" s="42">
        <v>13267</v>
      </c>
      <c r="M33" s="42">
        <v>11855.501999999997</v>
      </c>
      <c r="N33" s="30">
        <v>51302.593999999997</v>
      </c>
      <c r="O33" s="30">
        <v>29145.716999999993</v>
      </c>
      <c r="P33" s="30">
        <v>69105.812999999995</v>
      </c>
      <c r="Q33" s="30">
        <v>74508.99400000005</v>
      </c>
      <c r="R33" s="30">
        <v>64871.899000000034</v>
      </c>
      <c r="S33" s="30">
        <v>25754.222999999994</v>
      </c>
      <c r="T33" s="30">
        <v>3487.614</v>
      </c>
      <c r="U33" s="29">
        <v>39847.008000000016</v>
      </c>
      <c r="V33" s="29">
        <v>27121.853999999999</v>
      </c>
      <c r="W33">
        <v>5569</v>
      </c>
      <c r="X33">
        <v>13033</v>
      </c>
      <c r="Y33" s="8"/>
    </row>
    <row r="34" spans="1:25" x14ac:dyDescent="0.25">
      <c r="A34" s="3"/>
      <c r="B34" s="6"/>
      <c r="C34" s="3" t="s">
        <v>10</v>
      </c>
      <c r="D34" s="10">
        <v>10656.458000000001</v>
      </c>
      <c r="E34" s="10">
        <v>12449.411</v>
      </c>
      <c r="F34" s="10">
        <v>12510.995000000001</v>
      </c>
      <c r="G34" s="10">
        <v>9417.9069999999992</v>
      </c>
      <c r="H34" s="10">
        <v>11670.993</v>
      </c>
      <c r="I34" s="10">
        <v>8035.5020000001005</v>
      </c>
      <c r="J34" s="10">
        <v>9404.6290000001009</v>
      </c>
      <c r="K34" s="42">
        <v>16176</v>
      </c>
      <c r="L34" s="42">
        <v>10426</v>
      </c>
      <c r="M34" s="42">
        <v>43419.378000000033</v>
      </c>
      <c r="N34" s="10">
        <v>75466.263999999966</v>
      </c>
      <c r="O34" s="10">
        <v>62181.699000000022</v>
      </c>
      <c r="P34" s="10">
        <v>153403.86699999997</v>
      </c>
      <c r="Q34" s="10">
        <v>153187.97300000003</v>
      </c>
      <c r="R34" s="10">
        <v>99430.431000000011</v>
      </c>
      <c r="S34" s="10">
        <v>37672.743000000031</v>
      </c>
      <c r="T34" s="10">
        <v>9649.1489999999922</v>
      </c>
      <c r="U34" s="10">
        <v>22009.50299999999</v>
      </c>
      <c r="V34" s="10">
        <v>74395.445999999938</v>
      </c>
      <c r="W34" s="8">
        <v>5801</v>
      </c>
      <c r="X34" s="8">
        <v>13414</v>
      </c>
      <c r="Y34" s="8"/>
    </row>
    <row r="35" spans="1:25" x14ac:dyDescent="0.25">
      <c r="A35" s="3"/>
      <c r="B35" s="6"/>
      <c r="C35" s="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thickBot="1" x14ac:dyDescent="0.3">
      <c r="A36" s="26"/>
      <c r="B36" s="27"/>
      <c r="C36" s="2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8"/>
    </row>
    <row r="37" spans="1:25" ht="15.75" thickTop="1" x14ac:dyDescent="0.25">
      <c r="A37" s="3" t="s">
        <v>26</v>
      </c>
      <c r="B37" s="6"/>
      <c r="C37" s="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5">
      <c r="A38" s="3"/>
      <c r="B38" s="6"/>
      <c r="C38" s="3" t="s">
        <v>3</v>
      </c>
      <c r="D38" s="8">
        <f t="shared" ref="D38:D45" si="4">D7+D17+D27</f>
        <v>52</v>
      </c>
      <c r="E38" s="8">
        <f t="shared" ref="E38:X38" si="5">E7+E17+E27</f>
        <v>52</v>
      </c>
      <c r="F38" s="8">
        <f t="shared" si="5"/>
        <v>52</v>
      </c>
      <c r="G38" s="8">
        <f t="shared" si="5"/>
        <v>52</v>
      </c>
      <c r="H38" s="8">
        <f t="shared" si="5"/>
        <v>52</v>
      </c>
      <c r="I38" s="8">
        <f t="shared" si="5"/>
        <v>53</v>
      </c>
      <c r="J38" s="8">
        <f t="shared" si="5"/>
        <v>53</v>
      </c>
      <c r="K38" s="8">
        <f t="shared" si="5"/>
        <v>53</v>
      </c>
      <c r="L38" s="8">
        <f t="shared" si="5"/>
        <v>57</v>
      </c>
      <c r="M38" s="8">
        <f t="shared" si="5"/>
        <v>56</v>
      </c>
      <c r="N38" s="8">
        <f t="shared" si="5"/>
        <v>56</v>
      </c>
      <c r="O38" s="8">
        <f t="shared" si="5"/>
        <v>57</v>
      </c>
      <c r="P38" s="8">
        <f t="shared" si="5"/>
        <v>57</v>
      </c>
      <c r="Q38" s="8">
        <f t="shared" si="5"/>
        <v>58</v>
      </c>
      <c r="R38" s="8">
        <f t="shared" si="5"/>
        <v>58</v>
      </c>
      <c r="S38" s="8">
        <f t="shared" si="5"/>
        <v>58</v>
      </c>
      <c r="T38" s="8">
        <f t="shared" si="5"/>
        <v>58</v>
      </c>
      <c r="U38" s="8">
        <f t="shared" si="5"/>
        <v>59</v>
      </c>
      <c r="V38" s="8">
        <f t="shared" si="5"/>
        <v>58</v>
      </c>
      <c r="W38" s="8">
        <f t="shared" si="5"/>
        <v>58</v>
      </c>
      <c r="X38" s="8">
        <f t="shared" si="5"/>
        <v>58</v>
      </c>
      <c r="Y38" s="8"/>
    </row>
    <row r="39" spans="1:25" x14ac:dyDescent="0.25">
      <c r="A39" s="3"/>
      <c r="B39" s="6"/>
      <c r="C39" s="3" t="s">
        <v>4</v>
      </c>
      <c r="D39" s="8">
        <f t="shared" si="4"/>
        <v>14256865.864999995</v>
      </c>
      <c r="E39" s="8">
        <f t="shared" ref="E39:X39" si="6">E8+E18+E28</f>
        <v>14212496.819000004</v>
      </c>
      <c r="F39" s="8">
        <f t="shared" si="6"/>
        <v>14353969.063999994</v>
      </c>
      <c r="G39" s="8">
        <f t="shared" si="6"/>
        <v>13588806.848000007</v>
      </c>
      <c r="H39" s="8">
        <f t="shared" si="6"/>
        <v>13905348.550999997</v>
      </c>
      <c r="I39" s="8">
        <f t="shared" si="6"/>
        <v>14108468.488000005</v>
      </c>
      <c r="J39" s="8">
        <f t="shared" si="6"/>
        <v>17513028.439000003</v>
      </c>
      <c r="K39" s="8">
        <f t="shared" si="6"/>
        <v>22900277.635000009</v>
      </c>
      <c r="L39" s="8">
        <f t="shared" si="6"/>
        <v>18075499.740000006</v>
      </c>
      <c r="M39" s="8">
        <f t="shared" si="6"/>
        <v>13602150.577500001</v>
      </c>
      <c r="N39" s="8">
        <f t="shared" si="6"/>
        <v>13289310.129500002</v>
      </c>
      <c r="O39" s="8">
        <f t="shared" si="6"/>
        <v>13202983.339</v>
      </c>
      <c r="P39" s="8">
        <f t="shared" si="6"/>
        <v>15839832.802000007</v>
      </c>
      <c r="Q39" s="8">
        <f t="shared" si="6"/>
        <v>15101817.180000005</v>
      </c>
      <c r="R39" s="8">
        <f t="shared" si="6"/>
        <v>16612189.539999984</v>
      </c>
      <c r="S39" s="8">
        <f t="shared" si="6"/>
        <v>15847250.58400001</v>
      </c>
      <c r="T39" s="8">
        <f t="shared" si="6"/>
        <v>15679692.58799999</v>
      </c>
      <c r="U39" s="8">
        <f t="shared" si="6"/>
        <v>15289139.452000011</v>
      </c>
      <c r="V39" s="8">
        <f t="shared" si="6"/>
        <v>15507255.261000004</v>
      </c>
      <c r="W39" s="8">
        <f t="shared" si="6"/>
        <v>16442504</v>
      </c>
      <c r="X39" s="8">
        <f t="shared" si="6"/>
        <v>14219713.699999999</v>
      </c>
      <c r="Y39" s="8"/>
    </row>
    <row r="40" spans="1:25" x14ac:dyDescent="0.25">
      <c r="A40" s="3"/>
      <c r="B40" s="6"/>
      <c r="C40" s="3" t="s">
        <v>5</v>
      </c>
      <c r="D40" s="8">
        <f t="shared" si="4"/>
        <v>4772795.6289999997</v>
      </c>
      <c r="E40" s="8">
        <f t="shared" ref="E40:X40" si="7">E9+E19+E29</f>
        <v>4814641.1279999996</v>
      </c>
      <c r="F40" s="8">
        <f t="shared" si="7"/>
        <v>4854728.6799999978</v>
      </c>
      <c r="G40" s="8">
        <f t="shared" si="7"/>
        <v>4658925.8759999992</v>
      </c>
      <c r="H40" s="8">
        <f t="shared" si="7"/>
        <v>4872435.5860000029</v>
      </c>
      <c r="I40" s="8">
        <f t="shared" si="7"/>
        <v>5079144.7829999998</v>
      </c>
      <c r="J40" s="8">
        <f t="shared" si="7"/>
        <v>6215669.9059999967</v>
      </c>
      <c r="K40" s="8">
        <f t="shared" si="7"/>
        <v>8217497.8870000029</v>
      </c>
      <c r="L40" s="8">
        <f t="shared" si="7"/>
        <v>6446561.1320000011</v>
      </c>
      <c r="M40" s="8">
        <f t="shared" si="7"/>
        <v>5907339.0820000004</v>
      </c>
      <c r="N40" s="8">
        <f t="shared" si="7"/>
        <v>5096496.1570000006</v>
      </c>
      <c r="O40" s="8">
        <f t="shared" si="7"/>
        <v>5282390.1189999999</v>
      </c>
      <c r="P40" s="8">
        <f t="shared" si="7"/>
        <v>5036849.5810000012</v>
      </c>
      <c r="Q40" s="8">
        <f t="shared" si="7"/>
        <v>4890355.5150000034</v>
      </c>
      <c r="R40" s="8">
        <f t="shared" si="7"/>
        <v>5668530.2469999939</v>
      </c>
      <c r="S40" s="8">
        <f t="shared" si="7"/>
        <v>5248743.1590000046</v>
      </c>
      <c r="T40" s="8">
        <f t="shared" si="7"/>
        <v>5280009.4329999955</v>
      </c>
      <c r="U40" s="8">
        <f t="shared" si="7"/>
        <v>5316410.4060000051</v>
      </c>
      <c r="V40" s="8">
        <f t="shared" si="7"/>
        <v>5447391.5130000021</v>
      </c>
      <c r="W40" s="8">
        <f t="shared" si="7"/>
        <v>6221095</v>
      </c>
      <c r="X40" s="8">
        <f t="shared" si="7"/>
        <v>5769848</v>
      </c>
      <c r="Y40" s="8"/>
    </row>
    <row r="41" spans="1:25" x14ac:dyDescent="0.25">
      <c r="A41" s="3"/>
      <c r="B41" s="6"/>
      <c r="C41" t="s">
        <v>6</v>
      </c>
      <c r="D41" s="8">
        <f t="shared" si="4"/>
        <v>6695171.7519999947</v>
      </c>
      <c r="E41" s="8">
        <f t="shared" ref="E41:X41" si="8">E10+E20+E30</f>
        <v>6656352.9980000053</v>
      </c>
      <c r="F41" s="8">
        <f t="shared" si="8"/>
        <v>6793527.8759999964</v>
      </c>
      <c r="G41" s="8">
        <f t="shared" si="8"/>
        <v>6330613.4950000048</v>
      </c>
      <c r="H41" s="8">
        <f t="shared" si="8"/>
        <v>6367472.8789999969</v>
      </c>
      <c r="I41" s="8">
        <f t="shared" si="8"/>
        <v>6544653.3320000069</v>
      </c>
      <c r="J41" s="8">
        <f t="shared" si="8"/>
        <v>7971186.509000008</v>
      </c>
      <c r="K41" s="8">
        <f t="shared" si="8"/>
        <v>11631000.910000004</v>
      </c>
      <c r="L41" s="8">
        <f t="shared" si="8"/>
        <v>9015738.7940000072</v>
      </c>
      <c r="M41" s="8">
        <f t="shared" si="8"/>
        <v>5195768.4955000002</v>
      </c>
      <c r="N41" s="8">
        <f t="shared" si="8"/>
        <v>4898803.2245000005</v>
      </c>
      <c r="O41" s="8">
        <f t="shared" si="8"/>
        <v>4983529.1689999998</v>
      </c>
      <c r="P41" s="8">
        <f t="shared" si="8"/>
        <v>8099745.7370000081</v>
      </c>
      <c r="Q41" s="8">
        <f t="shared" si="8"/>
        <v>7456165.972000001</v>
      </c>
      <c r="R41" s="8">
        <f t="shared" si="8"/>
        <v>8224153.7849999899</v>
      </c>
      <c r="S41" s="8">
        <f t="shared" si="8"/>
        <v>7985446.9480000027</v>
      </c>
      <c r="T41" s="8">
        <f t="shared" si="8"/>
        <v>7820450.0689999973</v>
      </c>
      <c r="U41" s="8">
        <f t="shared" si="8"/>
        <v>7474265.6730000069</v>
      </c>
      <c r="V41" s="8">
        <f t="shared" si="8"/>
        <v>7719352.7240000023</v>
      </c>
      <c r="W41" s="8">
        <f t="shared" si="8"/>
        <v>6678121</v>
      </c>
      <c r="X41" s="8">
        <f t="shared" si="8"/>
        <v>5836735</v>
      </c>
      <c r="Y41" s="8"/>
    </row>
    <row r="42" spans="1:25" x14ac:dyDescent="0.25">
      <c r="A42" s="3"/>
      <c r="B42" s="6"/>
      <c r="C42" s="3" t="s">
        <v>7</v>
      </c>
      <c r="D42" s="8">
        <f t="shared" si="4"/>
        <v>2788898.4840000002</v>
      </c>
      <c r="E42" s="8">
        <f t="shared" ref="E42:X42" si="9">E11+E21+E31</f>
        <v>2741502.6929999995</v>
      </c>
      <c r="F42" s="8">
        <f t="shared" si="9"/>
        <v>2705712.5079999994</v>
      </c>
      <c r="G42" s="8">
        <f t="shared" si="9"/>
        <v>2599267.4770000004</v>
      </c>
      <c r="H42" s="8">
        <f t="shared" si="9"/>
        <v>2665440.0859999992</v>
      </c>
      <c r="I42" s="8">
        <f t="shared" si="9"/>
        <v>2484670.3730000006</v>
      </c>
      <c r="J42" s="8">
        <f t="shared" si="9"/>
        <v>3326172.0239999988</v>
      </c>
      <c r="K42" s="8">
        <f t="shared" si="9"/>
        <v>3051778.838</v>
      </c>
      <c r="L42" s="8">
        <f t="shared" si="9"/>
        <v>2613199.8140000002</v>
      </c>
      <c r="M42" s="8">
        <f t="shared" si="9"/>
        <v>2499043</v>
      </c>
      <c r="N42" s="8">
        <f t="shared" si="9"/>
        <v>3294010.7480000006</v>
      </c>
      <c r="O42" s="8">
        <f t="shared" si="9"/>
        <v>2937064.051</v>
      </c>
      <c r="P42" s="8">
        <f t="shared" si="9"/>
        <v>2703237.4839999997</v>
      </c>
      <c r="Q42" s="8">
        <f t="shared" si="9"/>
        <v>2755295.693</v>
      </c>
      <c r="R42" s="8">
        <f t="shared" si="9"/>
        <v>2719505.5079999994</v>
      </c>
      <c r="S42" s="8">
        <f t="shared" si="9"/>
        <v>2613060.4770000004</v>
      </c>
      <c r="T42" s="8">
        <f t="shared" si="9"/>
        <v>2579233.0860000001</v>
      </c>
      <c r="U42" s="8">
        <f t="shared" si="9"/>
        <v>2498463.3730000006</v>
      </c>
      <c r="V42" s="8">
        <f t="shared" si="9"/>
        <v>2340511.0239999993</v>
      </c>
      <c r="W42" s="8">
        <f t="shared" si="9"/>
        <v>3543288</v>
      </c>
      <c r="X42" s="8">
        <f t="shared" si="9"/>
        <v>2613130.7000000002</v>
      </c>
      <c r="Y42" s="8"/>
    </row>
    <row r="43" spans="1:25" x14ac:dyDescent="0.25">
      <c r="A43" s="3"/>
      <c r="C43" s="3" t="s">
        <v>8</v>
      </c>
      <c r="D43" s="8">
        <f t="shared" si="4"/>
        <v>102822.32699999996</v>
      </c>
      <c r="E43" s="8">
        <f t="shared" ref="E43:X43" si="10">E12+E22+E32</f>
        <v>106770.57199999999</v>
      </c>
      <c r="F43" s="8">
        <f t="shared" si="10"/>
        <v>88197.96299999996</v>
      </c>
      <c r="G43" s="8">
        <f t="shared" si="10"/>
        <v>90361.141999999993</v>
      </c>
      <c r="H43" s="8">
        <f t="shared" si="10"/>
        <v>129595.35800000001</v>
      </c>
      <c r="I43" s="8">
        <f t="shared" si="10"/>
        <v>81782.733999999997</v>
      </c>
      <c r="J43" s="8">
        <f t="shared" si="10"/>
        <v>56624.896999999997</v>
      </c>
      <c r="K43" s="8">
        <f t="shared" si="10"/>
        <v>69285</v>
      </c>
      <c r="L43" s="8">
        <f t="shared" si="10"/>
        <v>54945.7</v>
      </c>
      <c r="M43" s="8">
        <f t="shared" si="10"/>
        <v>61770.069249999986</v>
      </c>
      <c r="N43" s="8">
        <f t="shared" si="10"/>
        <v>91130.255499999999</v>
      </c>
      <c r="O43" s="8">
        <f t="shared" si="10"/>
        <v>75120.827500000014</v>
      </c>
      <c r="P43" s="8">
        <f t="shared" si="10"/>
        <v>151794.41249999998</v>
      </c>
      <c r="Q43" s="8">
        <f t="shared" si="10"/>
        <v>153800.8214999999</v>
      </c>
      <c r="R43" s="8">
        <f t="shared" si="10"/>
        <v>121987.84449999999</v>
      </c>
      <c r="S43" s="8">
        <f t="shared" si="10"/>
        <v>66176.688249999977</v>
      </c>
      <c r="T43" s="8">
        <f t="shared" si="10"/>
        <v>42962.564249999989</v>
      </c>
      <c r="U43" s="8">
        <f t="shared" si="10"/>
        <v>65123.652000000002</v>
      </c>
      <c r="V43" s="8">
        <f t="shared" si="10"/>
        <v>87134.847000000009</v>
      </c>
      <c r="W43" s="8">
        <f t="shared" si="10"/>
        <v>47490.507000000005</v>
      </c>
      <c r="X43" s="8">
        <f t="shared" si="10"/>
        <v>52561.909999999996</v>
      </c>
      <c r="Y43" s="8"/>
    </row>
    <row r="44" spans="1:25" x14ac:dyDescent="0.25">
      <c r="C44" t="s">
        <v>9</v>
      </c>
      <c r="D44" s="8">
        <f t="shared" si="4"/>
        <v>48383.195</v>
      </c>
      <c r="E44" s="8">
        <f t="shared" ref="E44:X44" si="11">E13+E23+E33</f>
        <v>57325.027999999998</v>
      </c>
      <c r="F44" s="8">
        <f t="shared" si="11"/>
        <v>48316.336000000003</v>
      </c>
      <c r="G44" s="8">
        <f t="shared" si="11"/>
        <v>47760.892999999996</v>
      </c>
      <c r="H44" s="8">
        <f t="shared" si="11"/>
        <v>50630.323000000004</v>
      </c>
      <c r="I44" s="8">
        <f t="shared" si="11"/>
        <v>46583.158000000003</v>
      </c>
      <c r="J44" s="8">
        <f t="shared" si="11"/>
        <v>56528.133000000002</v>
      </c>
      <c r="K44" s="8">
        <f t="shared" si="11"/>
        <v>73667</v>
      </c>
      <c r="L44" s="8">
        <f t="shared" si="11"/>
        <v>54699.3</v>
      </c>
      <c r="M44" s="8">
        <f t="shared" si="11"/>
        <v>52906.852749999991</v>
      </c>
      <c r="N44" s="8">
        <f t="shared" si="11"/>
        <v>90718.486000000004</v>
      </c>
      <c r="O44" s="8">
        <f t="shared" si="11"/>
        <v>67188.118499999997</v>
      </c>
      <c r="P44" s="8">
        <f t="shared" si="11"/>
        <v>119709.242</v>
      </c>
      <c r="Q44" s="8">
        <f t="shared" si="11"/>
        <v>128032.49000000003</v>
      </c>
      <c r="R44" s="8">
        <f t="shared" si="11"/>
        <v>115877.07750000004</v>
      </c>
      <c r="S44" s="8">
        <f t="shared" si="11"/>
        <v>60452.605500000005</v>
      </c>
      <c r="T44" s="8">
        <f t="shared" si="11"/>
        <v>35703.936750000001</v>
      </c>
      <c r="U44" s="8">
        <f t="shared" si="11"/>
        <v>79733.844000000012</v>
      </c>
      <c r="V44" s="8">
        <f t="shared" si="11"/>
        <v>71543.807000000001</v>
      </c>
      <c r="W44" s="8">
        <f t="shared" si="11"/>
        <v>47742.667000000001</v>
      </c>
      <c r="X44" s="8">
        <f t="shared" si="11"/>
        <v>52495.33</v>
      </c>
      <c r="Y44" s="8"/>
    </row>
    <row r="45" spans="1:25" x14ac:dyDescent="0.25">
      <c r="C45" t="s">
        <v>10</v>
      </c>
      <c r="D45" s="8">
        <f t="shared" si="4"/>
        <v>44646.457999999999</v>
      </c>
      <c r="E45" s="8">
        <f t="shared" ref="E45:X45" si="12">E14+E24+E34</f>
        <v>59252.411</v>
      </c>
      <c r="F45" s="8">
        <f t="shared" si="12"/>
        <v>48988.995000000003</v>
      </c>
      <c r="G45" s="8">
        <f t="shared" si="12"/>
        <v>43193.906999999999</v>
      </c>
      <c r="H45" s="8">
        <f t="shared" si="12"/>
        <v>48148.993000000002</v>
      </c>
      <c r="I45" s="8">
        <f t="shared" si="12"/>
        <v>42025.502000000102</v>
      </c>
      <c r="J45" s="8">
        <f t="shared" si="12"/>
        <v>56207.629000000103</v>
      </c>
      <c r="K45" s="8">
        <f t="shared" si="12"/>
        <v>68480</v>
      </c>
      <c r="L45" s="8">
        <f t="shared" si="12"/>
        <v>48967.5</v>
      </c>
      <c r="M45" s="8">
        <f t="shared" si="12"/>
        <v>82994.912500000035</v>
      </c>
      <c r="N45" s="8">
        <f t="shared" si="12"/>
        <v>114121.53924999997</v>
      </c>
      <c r="O45" s="8">
        <f t="shared" si="12"/>
        <v>99635.038500000024</v>
      </c>
      <c r="P45" s="8">
        <f t="shared" si="12"/>
        <v>206892.37549999997</v>
      </c>
      <c r="Q45" s="8">
        <f t="shared" si="12"/>
        <v>206949.93350000004</v>
      </c>
      <c r="R45" s="8">
        <f t="shared" si="12"/>
        <v>152235.2525</v>
      </c>
      <c r="S45" s="8">
        <f t="shared" si="12"/>
        <v>73482.394500000024</v>
      </c>
      <c r="T45" s="8">
        <f t="shared" si="12"/>
        <v>41357.115499999993</v>
      </c>
      <c r="U45" s="8">
        <f t="shared" si="12"/>
        <v>61441.386999999995</v>
      </c>
      <c r="V45" s="8">
        <f t="shared" si="12"/>
        <v>116414.17899999993</v>
      </c>
      <c r="W45" s="8">
        <f t="shared" si="12"/>
        <v>45168.066999999995</v>
      </c>
      <c r="X45" s="8">
        <f t="shared" si="12"/>
        <v>52767.260000000009</v>
      </c>
      <c r="Y45" s="8"/>
    </row>
    <row r="46" spans="1:25" x14ac:dyDescent="0.25">
      <c r="A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5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5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x14ac:dyDescent="0.25">
      <c r="D49" s="8"/>
      <c r="F49" s="8"/>
      <c r="G49" s="8"/>
      <c r="H49" s="8"/>
      <c r="I49" s="8"/>
      <c r="J49" s="8"/>
      <c r="K49" s="10"/>
      <c r="L49" s="10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D50" s="8"/>
      <c r="E50" s="8"/>
      <c r="F50" s="8"/>
      <c r="G50" s="8"/>
      <c r="H50" s="8"/>
      <c r="I50" s="8"/>
      <c r="J50" s="8"/>
      <c r="K50" s="10"/>
      <c r="L50" s="10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25">
      <c r="D51" s="8"/>
      <c r="E51" s="8"/>
      <c r="F51" s="8"/>
      <c r="G51" s="8"/>
      <c r="H51" s="8"/>
      <c r="I51" s="8"/>
      <c r="J51" s="8"/>
      <c r="K51" s="10"/>
      <c r="L51" s="10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25">
      <c r="D52" s="8"/>
    </row>
    <row r="53" spans="1:22" x14ac:dyDescent="0.25">
      <c r="D53" s="8"/>
    </row>
    <row r="54" spans="1:22" x14ac:dyDescent="0.25">
      <c r="D54" s="8"/>
    </row>
    <row r="55" spans="1:22" x14ac:dyDescent="0.25">
      <c r="A55" s="3"/>
      <c r="C55" s="3"/>
      <c r="D55" s="8"/>
    </row>
    <row r="56" spans="1:22" x14ac:dyDescent="0.25">
      <c r="B56" t="s">
        <v>13</v>
      </c>
      <c r="C56" t="s">
        <v>14</v>
      </c>
    </row>
    <row r="57" spans="1:22" x14ac:dyDescent="0.25">
      <c r="B57" t="s">
        <v>15</v>
      </c>
      <c r="C57" t="s">
        <v>16</v>
      </c>
    </row>
    <row r="58" spans="1:22" x14ac:dyDescent="0.25">
      <c r="B58" t="s">
        <v>17</v>
      </c>
      <c r="C58" t="s">
        <v>18</v>
      </c>
    </row>
    <row r="59" spans="1:22" x14ac:dyDescent="0.25">
      <c r="A59" s="14" t="s">
        <v>19</v>
      </c>
    </row>
    <row r="60" spans="1:22" x14ac:dyDescent="0.25">
      <c r="A60" s="12"/>
      <c r="B60" t="s">
        <v>13</v>
      </c>
      <c r="C60" s="15" t="s">
        <v>20</v>
      </c>
    </row>
    <row r="61" spans="1:22" x14ac:dyDescent="0.25">
      <c r="B61" t="s">
        <v>15</v>
      </c>
      <c r="C61" t="s">
        <v>21</v>
      </c>
    </row>
    <row r="62" spans="1:22" x14ac:dyDescent="0.25">
      <c r="B62" t="s">
        <v>17</v>
      </c>
      <c r="C62" t="s">
        <v>18</v>
      </c>
    </row>
    <row r="65" spans="4:24" x14ac:dyDescent="0.25">
      <c r="D65" s="8"/>
      <c r="E65" s="8"/>
      <c r="F65" s="8"/>
      <c r="G65" s="8"/>
      <c r="H65" s="8"/>
      <c r="I65" s="8"/>
      <c r="J65" s="8"/>
      <c r="K65" s="9"/>
      <c r="L65" s="9"/>
      <c r="M65" s="9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4:24" x14ac:dyDescent="0.25">
      <c r="D66" s="8"/>
      <c r="E66" s="8"/>
      <c r="F66" s="8"/>
      <c r="G66" s="8"/>
      <c r="H66" s="8"/>
      <c r="I66" s="8"/>
      <c r="J66" s="8"/>
      <c r="K66" s="8"/>
      <c r="L66" s="8"/>
      <c r="M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4:24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4:24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4:24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4:24" x14ac:dyDescent="0.25">
      <c r="D70" s="8"/>
      <c r="E70" s="18"/>
      <c r="F70" s="18"/>
      <c r="G70" s="8"/>
      <c r="H70" s="8"/>
      <c r="I70" s="8"/>
      <c r="J70" s="8"/>
      <c r="K70" s="8"/>
      <c r="L70" s="8"/>
      <c r="M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4:24" x14ac:dyDescent="0.25">
      <c r="D71" s="8"/>
      <c r="E71" s="18"/>
      <c r="F71" s="18"/>
      <c r="G71" s="8"/>
      <c r="H71" s="8"/>
      <c r="I71" s="8"/>
      <c r="J71" s="8"/>
      <c r="K71" s="8"/>
      <c r="L71" s="8"/>
      <c r="M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4:24" x14ac:dyDescent="0.25">
      <c r="D72" s="8"/>
      <c r="E72" s="18"/>
      <c r="F72" s="18"/>
      <c r="G72" s="8"/>
      <c r="H72" s="8"/>
      <c r="I72" s="8"/>
      <c r="J72" s="8"/>
      <c r="K72" s="8"/>
      <c r="L72" s="8"/>
      <c r="M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4:24" x14ac:dyDescent="0.25">
      <c r="D73" s="8"/>
      <c r="E73" s="8"/>
      <c r="F73" s="8"/>
      <c r="G73" s="8"/>
      <c r="H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4:24" x14ac:dyDescent="0.25">
      <c r="D74" s="8"/>
      <c r="E74" s="8"/>
      <c r="F74" s="8"/>
      <c r="G74" s="8"/>
      <c r="H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4:24" x14ac:dyDescent="0.25">
      <c r="D75" s="8"/>
      <c r="E75" s="8"/>
      <c r="F75" s="8"/>
      <c r="G75" s="8"/>
      <c r="H75" s="8"/>
      <c r="I75" s="8"/>
      <c r="J75" s="8"/>
      <c r="K75" s="11"/>
      <c r="L75" s="11"/>
      <c r="M75" s="11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4:24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4:24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4:24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4:24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4:24" x14ac:dyDescent="0.25">
      <c r="D80" s="8"/>
      <c r="F80" s="8"/>
      <c r="G80" s="8"/>
      <c r="H80" s="8"/>
      <c r="I80" s="8"/>
      <c r="J80" s="8"/>
      <c r="K80" s="8"/>
      <c r="L80" s="8"/>
      <c r="M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4:24" x14ac:dyDescent="0.25">
      <c r="D81" s="8"/>
      <c r="F81" s="8"/>
      <c r="G81" s="8"/>
      <c r="H81" s="8"/>
      <c r="I81" s="8"/>
      <c r="J81" s="8"/>
      <c r="K81" s="8"/>
      <c r="L81" s="8"/>
      <c r="M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4:24" x14ac:dyDescent="0.25">
      <c r="D82" s="8"/>
      <c r="F82" s="8"/>
      <c r="G82" s="8"/>
      <c r="H82" s="8"/>
      <c r="I82" s="8"/>
      <c r="J82" s="8"/>
      <c r="K82" s="8"/>
      <c r="L82" s="8"/>
      <c r="M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4:24" x14ac:dyDescent="0.25">
      <c r="D83" s="8"/>
      <c r="E83" s="8"/>
      <c r="F83" s="8"/>
      <c r="G83" s="8"/>
      <c r="H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4:24" x14ac:dyDescent="0.25">
      <c r="D84" s="8"/>
      <c r="E84" s="8"/>
      <c r="F84" s="8"/>
      <c r="G84" s="8"/>
      <c r="H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4:24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4:24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4:24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4:24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4:24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4:24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4:24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4:24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4:24" x14ac:dyDescent="0.25"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4:24" x14ac:dyDescent="0.25"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4:24" x14ac:dyDescent="0.25">
      <c r="D95" s="7"/>
      <c r="E95" s="7"/>
      <c r="F95" s="7"/>
      <c r="G95" s="7"/>
      <c r="H95" s="7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4:24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4:24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4:24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4:24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4:24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4:24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4:24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4:24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A5D45-DCA2-4406-AD0B-FBA944DAD92F}">
  <sheetPr>
    <tabColor theme="9" tint="0.39997558519241921"/>
  </sheetPr>
  <dimension ref="A1:Y89"/>
  <sheetViews>
    <sheetView zoomScale="70" zoomScaleNormal="70" workbookViewId="0">
      <selection activeCell="T41" sqref="T41"/>
    </sheetView>
  </sheetViews>
  <sheetFormatPr defaultRowHeight="15" x14ac:dyDescent="0.25"/>
  <cols>
    <col min="1" max="1" width="27.140625" customWidth="1"/>
    <col min="2" max="2" width="17.140625" bestFit="1" customWidth="1"/>
    <col min="4" max="4" width="13.5703125" bestFit="1" customWidth="1"/>
    <col min="5" max="5" width="13.140625" bestFit="1" customWidth="1"/>
    <col min="6" max="6" width="13.5703125" bestFit="1" customWidth="1"/>
    <col min="7" max="7" width="13.140625" bestFit="1" customWidth="1"/>
    <col min="8" max="12" width="13.5703125" bestFit="1" customWidth="1"/>
    <col min="13" max="13" width="13.140625" bestFit="1" customWidth="1"/>
    <col min="14" max="14" width="12" bestFit="1" customWidth="1"/>
    <col min="15" max="16" width="12.42578125" bestFit="1" customWidth="1"/>
    <col min="17" max="17" width="13.140625" bestFit="1" customWidth="1"/>
    <col min="18" max="22" width="13.5703125" bestFit="1" customWidth="1"/>
    <col min="23" max="23" width="11.140625" bestFit="1" customWidth="1"/>
    <col min="24" max="24" width="12" bestFit="1" customWidth="1"/>
    <col min="25" max="25" width="10.7109375" bestFit="1" customWidth="1"/>
  </cols>
  <sheetData>
    <row r="1" spans="1:25" x14ac:dyDescent="0.25">
      <c r="A1" s="16" t="s">
        <v>22</v>
      </c>
      <c r="B1" s="1"/>
    </row>
    <row r="2" spans="1:25" x14ac:dyDescent="0.25">
      <c r="A2" s="17" t="s">
        <v>28</v>
      </c>
      <c r="B2" s="2"/>
    </row>
    <row r="3" spans="1:25" x14ac:dyDescent="0.25">
      <c r="A3" s="1"/>
      <c r="B3" s="1"/>
    </row>
    <row r="4" spans="1:25" x14ac:dyDescent="0.25">
      <c r="A4" s="31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x14ac:dyDescent="0.25">
      <c r="A5" s="35" t="s">
        <v>0</v>
      </c>
      <c r="B5" s="36" t="s">
        <v>1</v>
      </c>
      <c r="C5" s="35"/>
      <c r="D5" s="37">
        <v>45301</v>
      </c>
      <c r="E5" s="37">
        <v>45332</v>
      </c>
      <c r="F5" s="37">
        <v>45361</v>
      </c>
      <c r="G5" s="37">
        <v>45392</v>
      </c>
      <c r="H5" s="37">
        <v>45422</v>
      </c>
      <c r="I5" s="37">
        <v>45453</v>
      </c>
      <c r="J5" s="37">
        <v>45483</v>
      </c>
      <c r="K5" s="37">
        <v>45514</v>
      </c>
      <c r="L5" s="37">
        <v>45545</v>
      </c>
      <c r="M5" s="37">
        <v>45575</v>
      </c>
      <c r="N5" s="37">
        <v>45606</v>
      </c>
      <c r="O5" s="37">
        <v>45636</v>
      </c>
      <c r="P5" s="37">
        <v>45667</v>
      </c>
      <c r="Q5" s="37">
        <v>45698</v>
      </c>
      <c r="R5" s="37">
        <v>45726</v>
      </c>
      <c r="S5" s="37">
        <v>45757</v>
      </c>
      <c r="T5" s="37">
        <v>45787</v>
      </c>
      <c r="U5" s="37">
        <v>45818</v>
      </c>
      <c r="V5" s="37">
        <v>45848</v>
      </c>
      <c r="W5" s="37">
        <v>45879</v>
      </c>
      <c r="X5" s="37">
        <v>45910</v>
      </c>
      <c r="Y5" s="37">
        <v>45940</v>
      </c>
    </row>
    <row r="6" spans="1:25" x14ac:dyDescent="0.25">
      <c r="A6" t="s">
        <v>23</v>
      </c>
      <c r="C6" s="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x14ac:dyDescent="0.25">
      <c r="B7" t="s">
        <v>2</v>
      </c>
      <c r="C7" s="3" t="s">
        <v>3</v>
      </c>
      <c r="D7" s="8">
        <v>3</v>
      </c>
      <c r="E7" s="8">
        <v>3</v>
      </c>
      <c r="F7" s="8">
        <v>3</v>
      </c>
      <c r="G7" s="8">
        <v>3</v>
      </c>
      <c r="H7" s="8">
        <v>3</v>
      </c>
      <c r="I7" s="8">
        <v>3</v>
      </c>
      <c r="J7" s="8">
        <v>3</v>
      </c>
      <c r="K7" s="8">
        <v>3</v>
      </c>
      <c r="L7" s="8">
        <v>3</v>
      </c>
      <c r="M7" s="8">
        <v>2</v>
      </c>
      <c r="N7" s="8">
        <v>2</v>
      </c>
      <c r="O7" s="8">
        <v>2</v>
      </c>
      <c r="P7" s="8">
        <v>2</v>
      </c>
      <c r="Q7" s="8">
        <v>2</v>
      </c>
      <c r="R7" s="8">
        <v>2</v>
      </c>
      <c r="S7" s="8">
        <v>2</v>
      </c>
      <c r="T7" s="8">
        <v>2</v>
      </c>
      <c r="U7" s="8">
        <v>2</v>
      </c>
      <c r="V7" s="8">
        <v>2</v>
      </c>
      <c r="W7" s="8">
        <v>2</v>
      </c>
      <c r="X7" s="8">
        <v>2</v>
      </c>
      <c r="Y7" s="8"/>
    </row>
    <row r="8" spans="1:25" x14ac:dyDescent="0.25">
      <c r="C8" s="3" t="s">
        <v>4</v>
      </c>
      <c r="D8" s="8">
        <f t="shared" ref="D8:X8" si="0">SUM(D9:D11)</f>
        <v>849608.64</v>
      </c>
      <c r="E8" s="8">
        <f t="shared" si="0"/>
        <v>776498.94</v>
      </c>
      <c r="F8" s="8">
        <f t="shared" si="0"/>
        <v>699686.82000000007</v>
      </c>
      <c r="G8" s="8">
        <f t="shared" si="0"/>
        <v>669823.65000000014</v>
      </c>
      <c r="H8" s="8">
        <f t="shared" si="0"/>
        <v>679548.60000000009</v>
      </c>
      <c r="I8" s="8">
        <f t="shared" si="0"/>
        <v>696151.8899999999</v>
      </c>
      <c r="J8" s="8">
        <f t="shared" si="0"/>
        <v>843763.59000000008</v>
      </c>
      <c r="K8" s="8">
        <f t="shared" si="0"/>
        <v>1134313</v>
      </c>
      <c r="L8" s="8">
        <f t="shared" si="0"/>
        <v>981374</v>
      </c>
      <c r="M8" s="8">
        <f t="shared" si="0"/>
        <v>499373.16800000018</v>
      </c>
      <c r="N8" s="8">
        <f t="shared" si="0"/>
        <v>361543.89199999988</v>
      </c>
      <c r="O8" s="8">
        <f t="shared" si="0"/>
        <v>406582.84300000011</v>
      </c>
      <c r="P8" s="8">
        <f t="shared" si="0"/>
        <v>863727.87800000003</v>
      </c>
      <c r="Q8" s="8">
        <f t="shared" si="0"/>
        <v>787876.5120000001</v>
      </c>
      <c r="R8" s="8">
        <f t="shared" si="0"/>
        <v>836931.25600000028</v>
      </c>
      <c r="S8" s="8">
        <f t="shared" si="0"/>
        <v>883294.3520000003</v>
      </c>
      <c r="T8" s="8">
        <f t="shared" si="0"/>
        <v>857201.75600000017</v>
      </c>
      <c r="U8" s="8">
        <f t="shared" si="0"/>
        <v>931496.31400000025</v>
      </c>
      <c r="V8" s="8">
        <f t="shared" si="0"/>
        <v>1192331.6359999995</v>
      </c>
      <c r="W8" s="8">
        <f t="shared" si="0"/>
        <v>783308</v>
      </c>
      <c r="X8" s="8">
        <f t="shared" si="0"/>
        <v>487093</v>
      </c>
      <c r="Y8" s="38"/>
    </row>
    <row r="9" spans="1:25" x14ac:dyDescent="0.25">
      <c r="C9" s="3" t="s">
        <v>5</v>
      </c>
      <c r="D9" s="8">
        <v>285757.74</v>
      </c>
      <c r="E9" s="8">
        <v>257917.31999999998</v>
      </c>
      <c r="F9" s="8">
        <v>228263.22</v>
      </c>
      <c r="G9" s="8">
        <v>231322.0500000001</v>
      </c>
      <c r="H9" s="8">
        <v>239586.21000000014</v>
      </c>
      <c r="I9" s="8">
        <v>229760.55000000002</v>
      </c>
      <c r="J9" s="8">
        <v>291168.4499999999</v>
      </c>
      <c r="K9" s="38">
        <v>375959</v>
      </c>
      <c r="L9" s="38">
        <v>267197</v>
      </c>
      <c r="M9" s="38">
        <v>142623.25600000002</v>
      </c>
      <c r="N9" s="8">
        <v>102849.75499999995</v>
      </c>
      <c r="O9" s="8">
        <v>110929.92399999996</v>
      </c>
      <c r="P9" s="8">
        <v>243326.1319999999</v>
      </c>
      <c r="Q9" s="8">
        <v>217065.96999999997</v>
      </c>
      <c r="R9" s="8">
        <v>225181.56600000005</v>
      </c>
      <c r="S9" s="8">
        <v>248081.87599999993</v>
      </c>
      <c r="T9" s="8">
        <v>241328.52599999998</v>
      </c>
      <c r="U9" s="8">
        <v>268412.36799999984</v>
      </c>
      <c r="V9" s="8">
        <v>364026.21199999982</v>
      </c>
      <c r="W9" s="38">
        <v>268458</v>
      </c>
      <c r="X9" s="38">
        <v>158415</v>
      </c>
      <c r="Y9" s="38"/>
    </row>
    <row r="10" spans="1:25" x14ac:dyDescent="0.25">
      <c r="C10" s="3" t="s">
        <v>6</v>
      </c>
      <c r="D10" s="8">
        <v>226112.66999999998</v>
      </c>
      <c r="E10" s="8">
        <v>208022.84999999998</v>
      </c>
      <c r="F10" s="8">
        <v>199603.62000000005</v>
      </c>
      <c r="G10" s="8">
        <v>179304.47999999998</v>
      </c>
      <c r="H10" s="8">
        <v>189478.88999999996</v>
      </c>
      <c r="I10" s="8">
        <v>212944.18500000008</v>
      </c>
      <c r="J10" s="8">
        <v>253319.67000000007</v>
      </c>
      <c r="K10" s="38">
        <v>381853</v>
      </c>
      <c r="L10" s="38">
        <v>140484</v>
      </c>
      <c r="M10" s="38">
        <v>178094.92400000006</v>
      </c>
      <c r="N10" s="8">
        <v>131216.85599999997</v>
      </c>
      <c r="O10" s="8">
        <v>147985.62699999998</v>
      </c>
      <c r="P10" s="8">
        <v>306177.94800000027</v>
      </c>
      <c r="Q10" s="8">
        <v>283585.54400000005</v>
      </c>
      <c r="R10" s="8">
        <v>303351.2680000001</v>
      </c>
      <c r="S10" s="8">
        <v>315989.60800000007</v>
      </c>
      <c r="T10" s="8">
        <v>315910.89000000007</v>
      </c>
      <c r="U10" s="8">
        <v>363533.42200000025</v>
      </c>
      <c r="V10" s="8">
        <v>459980.01200000016</v>
      </c>
      <c r="W10" s="38">
        <v>271884</v>
      </c>
      <c r="X10" s="38">
        <v>132840</v>
      </c>
      <c r="Y10" s="38"/>
    </row>
    <row r="11" spans="1:25" x14ac:dyDescent="0.25">
      <c r="C11" s="3" t="s">
        <v>7</v>
      </c>
      <c r="D11" s="8">
        <v>337738.23000000004</v>
      </c>
      <c r="E11" s="8">
        <v>310558.76999999996</v>
      </c>
      <c r="F11" s="8">
        <v>271819.97999999992</v>
      </c>
      <c r="G11" s="8">
        <v>259197.12000000008</v>
      </c>
      <c r="H11" s="8">
        <v>250483.49999999994</v>
      </c>
      <c r="I11" s="8">
        <v>253447.15499999982</v>
      </c>
      <c r="J11" s="8">
        <v>299275.47000000003</v>
      </c>
      <c r="K11" s="38">
        <v>376501</v>
      </c>
      <c r="L11" s="38">
        <v>573693</v>
      </c>
      <c r="M11" s="38">
        <v>178654.9880000001</v>
      </c>
      <c r="N11" s="8">
        <v>127477.28099999999</v>
      </c>
      <c r="O11" s="8">
        <v>147667.29200000016</v>
      </c>
      <c r="P11" s="8">
        <v>314223.79799999989</v>
      </c>
      <c r="Q11" s="8">
        <v>287224.99800000002</v>
      </c>
      <c r="R11" s="8">
        <v>308398.4220000002</v>
      </c>
      <c r="S11" s="8">
        <v>319222.86800000037</v>
      </c>
      <c r="T11" s="8">
        <v>299962.34000000008</v>
      </c>
      <c r="U11" s="8">
        <v>299550.52400000027</v>
      </c>
      <c r="V11" s="8">
        <v>368325.41199999966</v>
      </c>
      <c r="W11" s="38">
        <v>242966</v>
      </c>
      <c r="X11" s="38">
        <v>195838</v>
      </c>
      <c r="Y11" s="38"/>
    </row>
    <row r="12" spans="1:25" x14ac:dyDescent="0.25">
      <c r="C12" s="3" t="s">
        <v>8</v>
      </c>
      <c r="D12" s="8">
        <v>1326</v>
      </c>
      <c r="E12" s="8">
        <v>1352</v>
      </c>
      <c r="F12" s="8">
        <v>1281</v>
      </c>
      <c r="G12" s="8">
        <v>1308</v>
      </c>
      <c r="H12" s="8">
        <v>1281</v>
      </c>
      <c r="I12" s="8">
        <v>1326</v>
      </c>
      <c r="J12" s="8">
        <v>1352</v>
      </c>
      <c r="K12" s="38">
        <v>2715</v>
      </c>
      <c r="L12" s="42">
        <v>1772</v>
      </c>
      <c r="M12" s="42">
        <v>2307.3330000000001</v>
      </c>
      <c r="N12" s="42">
        <v>1850</v>
      </c>
      <c r="O12" s="42">
        <v>1667.6</v>
      </c>
      <c r="P12" s="42">
        <v>2070.8000000000002</v>
      </c>
      <c r="Q12" s="42">
        <v>1652</v>
      </c>
      <c r="R12" s="42">
        <v>1625.6000000000001</v>
      </c>
      <c r="S12" s="42">
        <v>1496</v>
      </c>
      <c r="T12" s="42">
        <v>1320.8000000000002</v>
      </c>
      <c r="U12" s="42">
        <v>1059.2</v>
      </c>
      <c r="V12" s="42">
        <v>1290.5329999999999</v>
      </c>
      <c r="W12" s="38">
        <v>2100.1999999999998</v>
      </c>
      <c r="X12" s="38">
        <v>2066</v>
      </c>
      <c r="Y12" s="38"/>
    </row>
    <row r="13" spans="1:25" x14ac:dyDescent="0.25">
      <c r="C13" t="s">
        <v>9</v>
      </c>
      <c r="D13" s="8">
        <v>1323</v>
      </c>
      <c r="E13" s="8">
        <v>1311</v>
      </c>
      <c r="F13" s="8">
        <v>1290</v>
      </c>
      <c r="G13" s="8">
        <v>1284</v>
      </c>
      <c r="H13" s="8">
        <v>1290</v>
      </c>
      <c r="I13" s="8">
        <v>1323</v>
      </c>
      <c r="J13" s="8">
        <v>1311</v>
      </c>
      <c r="K13" s="42">
        <v>2718</v>
      </c>
      <c r="L13" s="42">
        <v>1802</v>
      </c>
      <c r="M13" s="42">
        <v>2308.5330000000004</v>
      </c>
      <c r="N13" s="42">
        <v>1744.4</v>
      </c>
      <c r="O13" s="42">
        <v>1708.4</v>
      </c>
      <c r="P13" s="42">
        <v>2069.6</v>
      </c>
      <c r="Q13" s="42">
        <v>1592</v>
      </c>
      <c r="R13" s="42">
        <v>1587.2</v>
      </c>
      <c r="S13" s="42">
        <v>1505.6</v>
      </c>
      <c r="T13" s="42">
        <v>1244</v>
      </c>
      <c r="U13" s="42">
        <v>1049.5999999999999</v>
      </c>
      <c r="V13" s="42">
        <v>1290.5329999999999</v>
      </c>
      <c r="W13" s="8">
        <v>2091.8000000000002</v>
      </c>
      <c r="X13" s="38">
        <v>2075</v>
      </c>
      <c r="Y13" s="38"/>
    </row>
    <row r="14" spans="1:25" x14ac:dyDescent="0.25">
      <c r="C14" t="s">
        <v>10</v>
      </c>
      <c r="D14" s="8">
        <v>1382</v>
      </c>
      <c r="E14" s="8">
        <v>1348</v>
      </c>
      <c r="F14" s="8">
        <v>1289</v>
      </c>
      <c r="G14" s="8">
        <v>1295</v>
      </c>
      <c r="H14" s="8">
        <v>1289</v>
      </c>
      <c r="I14">
        <v>1382</v>
      </c>
      <c r="J14">
        <v>1348</v>
      </c>
      <c r="K14" s="42">
        <v>2438</v>
      </c>
      <c r="L14" s="42">
        <v>1660</v>
      </c>
      <c r="M14" s="42">
        <v>2204.933</v>
      </c>
      <c r="N14" s="42">
        <v>1832.8000000000002</v>
      </c>
      <c r="O14" s="42">
        <v>1727.2</v>
      </c>
      <c r="P14" s="42">
        <v>2060</v>
      </c>
      <c r="Q14" s="42">
        <v>1630.4</v>
      </c>
      <c r="R14" s="42">
        <v>1611.2</v>
      </c>
      <c r="S14" s="42">
        <v>1460</v>
      </c>
      <c r="T14" s="42">
        <v>1323.2</v>
      </c>
      <c r="U14" s="42">
        <v>1076</v>
      </c>
      <c r="V14" s="42">
        <v>1232.933</v>
      </c>
      <c r="W14">
        <v>1976.6</v>
      </c>
      <c r="X14">
        <v>1958.6</v>
      </c>
    </row>
    <row r="15" spans="1:25" x14ac:dyDescent="0.25">
      <c r="C15" s="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5">
      <c r="A16" t="s">
        <v>24</v>
      </c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5">
      <c r="B17" t="s">
        <v>11</v>
      </c>
      <c r="C17" s="3" t="s">
        <v>3</v>
      </c>
      <c r="D17" s="8">
        <v>3</v>
      </c>
      <c r="E17" s="8">
        <v>3</v>
      </c>
      <c r="F17" s="8">
        <v>3</v>
      </c>
      <c r="G17" s="8">
        <v>3</v>
      </c>
      <c r="H17" s="8">
        <v>3</v>
      </c>
      <c r="I17" s="8">
        <v>3</v>
      </c>
      <c r="J17" s="8">
        <v>3</v>
      </c>
      <c r="K17" s="8">
        <v>3</v>
      </c>
      <c r="L17" s="8">
        <v>3</v>
      </c>
      <c r="M17" s="8">
        <v>2</v>
      </c>
      <c r="N17" s="8">
        <v>2</v>
      </c>
      <c r="O17" s="8">
        <v>2</v>
      </c>
      <c r="P17" s="8">
        <v>2</v>
      </c>
      <c r="Q17" s="8">
        <v>2</v>
      </c>
      <c r="R17" s="8">
        <v>2</v>
      </c>
      <c r="S17" s="8">
        <v>2</v>
      </c>
      <c r="T17" s="8">
        <v>2</v>
      </c>
      <c r="U17" s="8">
        <v>2</v>
      </c>
      <c r="V17" s="8">
        <v>2</v>
      </c>
      <c r="W17" s="38">
        <v>2</v>
      </c>
      <c r="X17" s="38">
        <v>2</v>
      </c>
      <c r="Y17" s="38"/>
    </row>
    <row r="18" spans="1:25" x14ac:dyDescent="0.25">
      <c r="C18" s="3" t="s">
        <v>4</v>
      </c>
      <c r="D18" s="8">
        <f>SUM(D19:D21)</f>
        <v>1620988.4529999997</v>
      </c>
      <c r="E18" s="8">
        <f t="shared" ref="E18:X18" si="1">SUM(E19:E21)</f>
        <v>1542352.9670000002</v>
      </c>
      <c r="F18" s="8">
        <f t="shared" si="1"/>
        <v>1607918.7410000004</v>
      </c>
      <c r="G18" s="8">
        <f t="shared" si="1"/>
        <v>1522336.7629999998</v>
      </c>
      <c r="H18" s="8">
        <f t="shared" si="1"/>
        <v>1603358.8000000003</v>
      </c>
      <c r="I18" s="8">
        <f t="shared" si="1"/>
        <v>1523300.1600000004</v>
      </c>
      <c r="J18" s="8">
        <f t="shared" si="1"/>
        <v>1519208.2750000004</v>
      </c>
      <c r="K18" s="8">
        <f t="shared" si="1"/>
        <v>1279535</v>
      </c>
      <c r="L18" s="8">
        <f t="shared" si="1"/>
        <v>1167509</v>
      </c>
      <c r="M18" s="8">
        <f t="shared" si="1"/>
        <v>1511255.9879999999</v>
      </c>
      <c r="N18" s="8">
        <f t="shared" si="1"/>
        <v>1539495.9720000001</v>
      </c>
      <c r="O18" s="8">
        <f t="shared" si="1"/>
        <v>1579456.0439999998</v>
      </c>
      <c r="P18" s="8">
        <f t="shared" si="1"/>
        <v>1952691.3420000011</v>
      </c>
      <c r="Q18" s="8">
        <f t="shared" si="1"/>
        <v>1826666.5229999989</v>
      </c>
      <c r="R18" s="8">
        <f t="shared" si="1"/>
        <v>1940897.8050000002</v>
      </c>
      <c r="S18" s="8">
        <f t="shared" si="1"/>
        <v>1951383.6569999987</v>
      </c>
      <c r="T18" s="8">
        <f t="shared" si="1"/>
        <v>1868636.6160000004</v>
      </c>
      <c r="U18" s="8">
        <f t="shared" si="1"/>
        <v>1824382.6780000003</v>
      </c>
      <c r="V18" s="8">
        <f t="shared" si="1"/>
        <v>1902316.8049999983</v>
      </c>
      <c r="W18" s="8">
        <f t="shared" si="1"/>
        <v>1469110</v>
      </c>
      <c r="X18" s="8">
        <f t="shared" si="1"/>
        <v>1556040</v>
      </c>
      <c r="Y18" s="38"/>
    </row>
    <row r="19" spans="1:25" x14ac:dyDescent="0.25">
      <c r="C19" s="3" t="s">
        <v>5</v>
      </c>
      <c r="D19" s="42">
        <v>426930.8179999998</v>
      </c>
      <c r="E19" s="42">
        <v>409320.93799999991</v>
      </c>
      <c r="F19" s="42">
        <v>393221.0670000001</v>
      </c>
      <c r="G19" s="42">
        <v>398065.31799999997</v>
      </c>
      <c r="H19" s="42">
        <v>434508.09899999993</v>
      </c>
      <c r="I19" s="42">
        <v>367345.76800000004</v>
      </c>
      <c r="J19" s="42">
        <v>398122.24700000015</v>
      </c>
      <c r="K19" s="38">
        <v>363646</v>
      </c>
      <c r="L19" s="38">
        <v>388309</v>
      </c>
      <c r="M19" s="38">
        <v>435465.07799999986</v>
      </c>
      <c r="N19" s="42">
        <v>452606.11199999991</v>
      </c>
      <c r="O19" s="42">
        <v>438954.02999999985</v>
      </c>
      <c r="P19" s="42">
        <v>560783.07300000021</v>
      </c>
      <c r="Q19" s="42">
        <v>513354.29399999947</v>
      </c>
      <c r="R19" s="42">
        <v>530032.04400000023</v>
      </c>
      <c r="S19" s="42">
        <v>563383.01100000006</v>
      </c>
      <c r="T19" s="42">
        <v>527360.93400000012</v>
      </c>
      <c r="U19" s="42">
        <v>517004.56600000069</v>
      </c>
      <c r="V19" s="42">
        <v>556718.40599999996</v>
      </c>
      <c r="W19" s="38">
        <v>337685</v>
      </c>
      <c r="X19" s="38">
        <v>385055</v>
      </c>
      <c r="Y19" s="38"/>
    </row>
    <row r="20" spans="1:25" x14ac:dyDescent="0.25">
      <c r="C20" s="3" t="s">
        <v>6</v>
      </c>
      <c r="D20" s="38">
        <v>417325.33699999994</v>
      </c>
      <c r="E20" s="38">
        <v>407129.77699999994</v>
      </c>
      <c r="F20" s="38">
        <v>453696.30300000019</v>
      </c>
      <c r="G20" s="38">
        <v>396047.29099999991</v>
      </c>
      <c r="H20" s="38">
        <v>412433.71100000024</v>
      </c>
      <c r="I20" s="38">
        <v>437287.77500000014</v>
      </c>
      <c r="J20" s="42">
        <v>383146.70300000004</v>
      </c>
      <c r="K20" s="38">
        <v>388585</v>
      </c>
      <c r="L20" s="38">
        <v>226471</v>
      </c>
      <c r="M20" s="38">
        <v>556886.08200000029</v>
      </c>
      <c r="N20" s="42">
        <v>576594.83399999992</v>
      </c>
      <c r="O20" s="42">
        <v>606200.30100000009</v>
      </c>
      <c r="P20" s="42">
        <v>710260.51800000027</v>
      </c>
      <c r="Q20" s="42">
        <v>672576.83999999962</v>
      </c>
      <c r="R20" s="42">
        <v>719433.24600000016</v>
      </c>
      <c r="S20" s="42">
        <v>704075.87099999958</v>
      </c>
      <c r="T20" s="42">
        <v>698301.4500000003</v>
      </c>
      <c r="U20" s="42">
        <v>695981.48200000019</v>
      </c>
      <c r="V20" s="42">
        <v>715247.30699999852</v>
      </c>
      <c r="W20" s="38">
        <v>428578</v>
      </c>
      <c r="X20" s="38">
        <v>421376</v>
      </c>
      <c r="Y20" s="38"/>
    </row>
    <row r="21" spans="1:25" x14ac:dyDescent="0.25">
      <c r="C21" s="3" t="s">
        <v>7</v>
      </c>
      <c r="D21" s="38">
        <v>776732.29799999995</v>
      </c>
      <c r="E21" s="38">
        <v>725902.25200000021</v>
      </c>
      <c r="F21" s="38">
        <v>761001.37099999993</v>
      </c>
      <c r="G21" s="38">
        <v>728224.15399999998</v>
      </c>
      <c r="H21" s="38">
        <v>756416.99000000011</v>
      </c>
      <c r="I21" s="38">
        <v>718666.6170000002</v>
      </c>
      <c r="J21" s="42">
        <v>737939.32500000007</v>
      </c>
      <c r="K21" s="38">
        <v>527304</v>
      </c>
      <c r="L21" s="38">
        <v>552729</v>
      </c>
      <c r="M21" s="38">
        <v>518904.82799999986</v>
      </c>
      <c r="N21" s="42">
        <v>510295.02600000019</v>
      </c>
      <c r="O21" s="42">
        <v>534301.71299999964</v>
      </c>
      <c r="P21" s="42">
        <v>681647.75100000051</v>
      </c>
      <c r="Q21" s="42">
        <v>640735.38899999973</v>
      </c>
      <c r="R21" s="42">
        <v>691432.51499999978</v>
      </c>
      <c r="S21" s="42">
        <v>683924.77499999909</v>
      </c>
      <c r="T21" s="42">
        <v>642974.23199999984</v>
      </c>
      <c r="U21" s="42">
        <v>611396.62999999931</v>
      </c>
      <c r="V21" s="42">
        <v>630351.09199999983</v>
      </c>
      <c r="W21" s="38">
        <v>702847</v>
      </c>
      <c r="X21" s="38">
        <v>749609</v>
      </c>
      <c r="Y21" s="38"/>
    </row>
    <row r="22" spans="1:25" x14ac:dyDescent="0.25">
      <c r="C22" t="s">
        <v>8</v>
      </c>
      <c r="D22" s="38">
        <v>2135</v>
      </c>
      <c r="E22" s="38">
        <v>2270</v>
      </c>
      <c r="F22" s="38">
        <v>2137</v>
      </c>
      <c r="G22" s="38">
        <v>2140</v>
      </c>
      <c r="H22" s="38">
        <v>2121</v>
      </c>
      <c r="I22" s="38">
        <v>2250</v>
      </c>
      <c r="J22" s="8">
        <v>2188</v>
      </c>
      <c r="K22" s="42">
        <v>1634</v>
      </c>
      <c r="L22" s="42">
        <v>1972</v>
      </c>
      <c r="M22" s="42">
        <v>2341</v>
      </c>
      <c r="N22" s="42">
        <v>2435</v>
      </c>
      <c r="O22" s="42">
        <v>2316</v>
      </c>
      <c r="P22" s="42">
        <v>2209</v>
      </c>
      <c r="Q22" s="42">
        <v>2345</v>
      </c>
      <c r="R22" s="42">
        <v>2213</v>
      </c>
      <c r="S22" s="42">
        <v>2217</v>
      </c>
      <c r="T22" s="42">
        <v>2199</v>
      </c>
      <c r="U22" s="42">
        <v>2329</v>
      </c>
      <c r="V22" s="42">
        <v>2268</v>
      </c>
      <c r="W22" s="38">
        <v>2380</v>
      </c>
      <c r="X22" s="38">
        <v>2573</v>
      </c>
      <c r="Y22" s="38"/>
    </row>
    <row r="23" spans="1:25" x14ac:dyDescent="0.25">
      <c r="C23" t="s">
        <v>9</v>
      </c>
      <c r="D23" s="8">
        <v>2122</v>
      </c>
      <c r="E23" s="8">
        <v>2373</v>
      </c>
      <c r="F23" s="8">
        <v>2130</v>
      </c>
      <c r="G23" s="8">
        <v>2103</v>
      </c>
      <c r="H23" s="8">
        <v>2124</v>
      </c>
      <c r="I23">
        <v>2232</v>
      </c>
      <c r="J23">
        <v>2206</v>
      </c>
      <c r="K23" s="42">
        <v>1684</v>
      </c>
      <c r="L23" s="42">
        <v>2118</v>
      </c>
      <c r="M23" s="8">
        <v>2389</v>
      </c>
      <c r="N23" s="8">
        <v>2333</v>
      </c>
      <c r="O23" s="8">
        <v>2243</v>
      </c>
      <c r="P23" s="8">
        <v>2211</v>
      </c>
      <c r="Q23" s="8">
        <v>2463</v>
      </c>
      <c r="R23" s="8">
        <v>2221</v>
      </c>
      <c r="S23" s="8">
        <v>2195</v>
      </c>
      <c r="T23" s="8">
        <v>2217</v>
      </c>
      <c r="U23" s="8">
        <v>2326</v>
      </c>
      <c r="V23" s="8">
        <v>2301</v>
      </c>
      <c r="W23">
        <v>2322</v>
      </c>
      <c r="X23">
        <v>2521</v>
      </c>
    </row>
    <row r="24" spans="1:25" x14ac:dyDescent="0.25">
      <c r="C24" s="3" t="s">
        <v>10</v>
      </c>
      <c r="D24" s="8">
        <v>2170</v>
      </c>
      <c r="E24" s="8">
        <v>2345</v>
      </c>
      <c r="F24" s="8">
        <v>2148</v>
      </c>
      <c r="G24" s="8">
        <v>2158</v>
      </c>
      <c r="H24" s="8">
        <v>2471</v>
      </c>
      <c r="I24" s="8">
        <v>2329</v>
      </c>
      <c r="J24" s="8">
        <v>2518</v>
      </c>
      <c r="K24" s="42">
        <v>1281</v>
      </c>
      <c r="L24" s="42">
        <v>1556</v>
      </c>
      <c r="M24">
        <v>2491</v>
      </c>
      <c r="N24">
        <v>2505</v>
      </c>
      <c r="O24">
        <v>2448</v>
      </c>
      <c r="P24">
        <v>2326</v>
      </c>
      <c r="Q24">
        <v>2501</v>
      </c>
      <c r="R24">
        <v>2304</v>
      </c>
      <c r="S24">
        <v>2314</v>
      </c>
      <c r="T24">
        <v>2627</v>
      </c>
      <c r="U24">
        <v>2485</v>
      </c>
      <c r="V24">
        <v>2674</v>
      </c>
      <c r="W24" s="8">
        <v>2345</v>
      </c>
      <c r="X24" s="8">
        <v>2615</v>
      </c>
      <c r="Y24" s="8"/>
    </row>
    <row r="25" spans="1:25" x14ac:dyDescent="0.25">
      <c r="C25" s="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x14ac:dyDescent="0.25">
      <c r="A26" t="s">
        <v>25</v>
      </c>
      <c r="C26" s="3"/>
      <c r="D26" s="8"/>
      <c r="E26" s="8"/>
      <c r="F26" s="8"/>
      <c r="G26" s="8"/>
      <c r="H26" s="8"/>
      <c r="I26" s="39"/>
      <c r="J26" s="39"/>
      <c r="K26" s="39"/>
      <c r="L26" s="39"/>
      <c r="M26" s="39"/>
      <c r="N26" s="8"/>
      <c r="O26" s="8"/>
      <c r="P26" s="8"/>
      <c r="Q26" s="8"/>
      <c r="R26" s="8"/>
      <c r="S26" s="8"/>
      <c r="T26" s="8"/>
      <c r="U26" s="39"/>
      <c r="V26" s="39"/>
      <c r="W26" s="39"/>
      <c r="X26" s="39"/>
      <c r="Y26" s="39"/>
    </row>
    <row r="27" spans="1:25" x14ac:dyDescent="0.25">
      <c r="B27" t="s">
        <v>12</v>
      </c>
      <c r="C27" s="3" t="s">
        <v>3</v>
      </c>
      <c r="D27" s="8">
        <v>13</v>
      </c>
      <c r="E27" s="8">
        <v>13</v>
      </c>
      <c r="F27" s="8">
        <v>13</v>
      </c>
      <c r="G27" s="8">
        <v>13</v>
      </c>
      <c r="H27" s="8">
        <v>13</v>
      </c>
      <c r="I27" s="8">
        <v>13</v>
      </c>
      <c r="J27" s="8">
        <v>13</v>
      </c>
      <c r="K27" s="8">
        <v>13</v>
      </c>
      <c r="L27" s="8">
        <v>13</v>
      </c>
      <c r="M27" s="8">
        <v>13</v>
      </c>
      <c r="N27" s="8">
        <v>13</v>
      </c>
      <c r="O27" s="8">
        <v>13</v>
      </c>
      <c r="P27" s="8">
        <v>13</v>
      </c>
      <c r="Q27" s="8">
        <v>13</v>
      </c>
      <c r="R27" s="8">
        <v>13</v>
      </c>
      <c r="S27" s="8">
        <v>13</v>
      </c>
      <c r="T27" s="8">
        <v>13</v>
      </c>
      <c r="U27" s="8">
        <v>13</v>
      </c>
      <c r="V27" s="8">
        <v>13</v>
      </c>
      <c r="W27" s="39">
        <v>13</v>
      </c>
      <c r="X27" s="39">
        <v>13</v>
      </c>
      <c r="Y27" s="39"/>
    </row>
    <row r="28" spans="1:25" x14ac:dyDescent="0.25">
      <c r="C28" s="3" t="s">
        <v>4</v>
      </c>
      <c r="D28" s="18">
        <f t="shared" ref="D28:X28" si="2">SUM(D29:D31)</f>
        <v>991878.35300000035</v>
      </c>
      <c r="E28" s="18">
        <f t="shared" si="2"/>
        <v>672138.27799999993</v>
      </c>
      <c r="F28" s="18">
        <f t="shared" si="2"/>
        <v>705746.80100000009</v>
      </c>
      <c r="G28" s="18">
        <f t="shared" si="2"/>
        <v>695807.71200000017</v>
      </c>
      <c r="H28" s="18">
        <f t="shared" si="2"/>
        <v>973013.31699999981</v>
      </c>
      <c r="I28" s="18">
        <f t="shared" si="2"/>
        <v>498659.38899999997</v>
      </c>
      <c r="J28" s="18">
        <f t="shared" si="2"/>
        <v>339475</v>
      </c>
      <c r="K28" s="18">
        <f t="shared" si="2"/>
        <v>497698</v>
      </c>
      <c r="L28" s="18">
        <f t="shared" si="2"/>
        <v>359683</v>
      </c>
      <c r="M28" s="18">
        <f t="shared" si="2"/>
        <v>138333.67500000002</v>
      </c>
      <c r="N28" s="18">
        <f t="shared" si="2"/>
        <v>26673.100999999988</v>
      </c>
      <c r="O28" s="18">
        <f t="shared" si="2"/>
        <v>110913.603</v>
      </c>
      <c r="P28" s="18">
        <f t="shared" si="2"/>
        <v>170012.17399999994</v>
      </c>
      <c r="Q28" s="18">
        <f t="shared" si="2"/>
        <v>160907.054</v>
      </c>
      <c r="R28" s="18">
        <f t="shared" si="2"/>
        <v>378644.69199999992</v>
      </c>
      <c r="S28" s="18">
        <f t="shared" si="2"/>
        <v>489957.42399999977</v>
      </c>
      <c r="T28" s="18">
        <f t="shared" si="2"/>
        <v>436782.39800000028</v>
      </c>
      <c r="U28" s="18">
        <f t="shared" si="2"/>
        <v>356586.64000000013</v>
      </c>
      <c r="V28" s="18">
        <f t="shared" si="2"/>
        <v>302340.03800000012</v>
      </c>
      <c r="W28" s="18">
        <f t="shared" si="2"/>
        <v>667128</v>
      </c>
      <c r="X28" s="18">
        <f t="shared" si="2"/>
        <v>646818</v>
      </c>
      <c r="Y28" s="39"/>
    </row>
    <row r="29" spans="1:25" x14ac:dyDescent="0.25">
      <c r="C29" s="3" t="s">
        <v>5</v>
      </c>
      <c r="D29" s="44">
        <v>272046.58500000008</v>
      </c>
      <c r="E29" s="44">
        <v>192568.51300000012</v>
      </c>
      <c r="F29" s="44">
        <v>177335.09400000004</v>
      </c>
      <c r="G29" s="44">
        <v>204651.81000000006</v>
      </c>
      <c r="H29" s="44">
        <v>292070.96300000011</v>
      </c>
      <c r="I29" s="44">
        <v>143612.33100000001</v>
      </c>
      <c r="J29" s="44">
        <v>111302</v>
      </c>
      <c r="K29" s="44">
        <v>222550</v>
      </c>
      <c r="L29" s="44">
        <v>122902</v>
      </c>
      <c r="M29" s="44">
        <v>43003.508999999991</v>
      </c>
      <c r="N29" s="44">
        <v>12985.537999999993</v>
      </c>
      <c r="O29" s="44">
        <v>35211.492000000006</v>
      </c>
      <c r="P29" s="44">
        <v>43418.074000000001</v>
      </c>
      <c r="Q29" s="44">
        <v>31822.744000000002</v>
      </c>
      <c r="R29" s="44">
        <v>100431.76999999997</v>
      </c>
      <c r="S29" s="44">
        <v>137970.37400000004</v>
      </c>
      <c r="T29" s="44">
        <v>133346.66000000009</v>
      </c>
      <c r="U29" s="44">
        <v>93410.332000000009</v>
      </c>
      <c r="V29" s="44">
        <v>94402.716000000044</v>
      </c>
      <c r="W29" s="8">
        <v>193470</v>
      </c>
      <c r="X29" s="8">
        <v>172801</v>
      </c>
      <c r="Y29" s="8"/>
    </row>
    <row r="30" spans="1:25" x14ac:dyDescent="0.25">
      <c r="C30" s="3" t="s">
        <v>6</v>
      </c>
      <c r="D30" s="44">
        <v>292587.78199999995</v>
      </c>
      <c r="E30" s="44">
        <v>146169.57899999997</v>
      </c>
      <c r="F30" s="44">
        <v>209182.43300000005</v>
      </c>
      <c r="G30" s="44">
        <v>154614.04100000006</v>
      </c>
      <c r="H30" s="44">
        <v>248750.16799999998</v>
      </c>
      <c r="I30" s="44">
        <v>104556.29399999997</v>
      </c>
      <c r="J30" s="44">
        <v>74769</v>
      </c>
      <c r="K30" s="44">
        <v>121960</v>
      </c>
      <c r="L30" s="44">
        <v>137351</v>
      </c>
      <c r="M30" s="44">
        <v>38573.823000000011</v>
      </c>
      <c r="N30" s="44">
        <v>3714.4139999999993</v>
      </c>
      <c r="O30" s="44">
        <v>42363.408000000018</v>
      </c>
      <c r="P30" s="44">
        <v>37121.854000000007</v>
      </c>
      <c r="Q30" s="44">
        <v>26305.654000000002</v>
      </c>
      <c r="R30" s="44">
        <v>100226.70800000001</v>
      </c>
      <c r="S30" s="44">
        <v>145424.21399999989</v>
      </c>
      <c r="T30" s="44">
        <v>150745.95800000007</v>
      </c>
      <c r="U30" s="44">
        <v>99101.527999999977</v>
      </c>
      <c r="V30" s="44">
        <v>60117.081999999988</v>
      </c>
      <c r="W30" s="8">
        <v>113037</v>
      </c>
      <c r="X30" s="8">
        <v>171643</v>
      </c>
      <c r="Y30" s="8"/>
    </row>
    <row r="31" spans="1:25" x14ac:dyDescent="0.25">
      <c r="C31" t="s">
        <v>7</v>
      </c>
      <c r="D31" s="44">
        <v>427243.98600000021</v>
      </c>
      <c r="E31" s="44">
        <v>333400.18599999993</v>
      </c>
      <c r="F31" s="44">
        <v>319229.27399999998</v>
      </c>
      <c r="G31" s="44">
        <v>336541.86100000003</v>
      </c>
      <c r="H31" s="44">
        <v>432192.18599999981</v>
      </c>
      <c r="I31" s="44">
        <v>250490.76399999997</v>
      </c>
      <c r="J31" s="44">
        <v>153404</v>
      </c>
      <c r="K31" s="44">
        <v>153188</v>
      </c>
      <c r="L31" s="44">
        <v>99430</v>
      </c>
      <c r="M31" s="44">
        <v>56756.34300000003</v>
      </c>
      <c r="N31" s="44">
        <v>9973.1489999999922</v>
      </c>
      <c r="O31" s="44">
        <v>33338.702999999987</v>
      </c>
      <c r="P31" s="44">
        <v>89472.245999999926</v>
      </c>
      <c r="Q31" s="44">
        <v>102778.65600000002</v>
      </c>
      <c r="R31" s="44">
        <v>177986.21399999989</v>
      </c>
      <c r="S31" s="44">
        <v>206562.83599999981</v>
      </c>
      <c r="T31" s="44">
        <v>152689.78000000017</v>
      </c>
      <c r="U31" s="44">
        <v>164074.78000000012</v>
      </c>
      <c r="V31" s="44">
        <v>147820.24000000008</v>
      </c>
      <c r="W31" s="8">
        <v>360621</v>
      </c>
      <c r="X31" s="8">
        <v>302374</v>
      </c>
      <c r="Y31" s="8"/>
    </row>
    <row r="32" spans="1:25" x14ac:dyDescent="0.25">
      <c r="C32" t="s">
        <v>8</v>
      </c>
      <c r="D32" s="41">
        <v>4270.9049999999997</v>
      </c>
      <c r="E32" s="41">
        <v>3950.73</v>
      </c>
      <c r="F32" s="41">
        <v>3704.13</v>
      </c>
      <c r="G32" s="41">
        <v>3503.0249999999996</v>
      </c>
      <c r="H32" s="41">
        <v>3573.7649999999999</v>
      </c>
      <c r="I32" s="41">
        <v>3582.0450000000001</v>
      </c>
      <c r="J32" s="41">
        <v>3632.13</v>
      </c>
      <c r="K32" s="45">
        <v>2347</v>
      </c>
      <c r="L32" s="18">
        <v>2388</v>
      </c>
      <c r="M32" s="18">
        <v>3087</v>
      </c>
      <c r="N32" s="18">
        <v>5511.7849999999999</v>
      </c>
      <c r="O32" s="18">
        <v>5206.8550000000005</v>
      </c>
      <c r="P32" s="18">
        <v>4228.9049999999997</v>
      </c>
      <c r="Q32" s="18">
        <v>3907.73</v>
      </c>
      <c r="R32" s="18">
        <v>3660.13</v>
      </c>
      <c r="S32" s="18">
        <v>3458.0249999999996</v>
      </c>
      <c r="T32" s="18">
        <v>3527.7649999999999</v>
      </c>
      <c r="U32" s="18">
        <v>3535.0450000000001</v>
      </c>
      <c r="V32" s="18">
        <v>3584.13</v>
      </c>
      <c r="W32">
        <v>5727</v>
      </c>
      <c r="X32">
        <v>6422</v>
      </c>
    </row>
    <row r="33" spans="1:25" x14ac:dyDescent="0.25">
      <c r="A33" s="4"/>
      <c r="B33" s="5"/>
      <c r="C33" s="4" t="s">
        <v>9</v>
      </c>
      <c r="D33" s="46">
        <v>5436</v>
      </c>
      <c r="E33" s="46">
        <v>4664.16</v>
      </c>
      <c r="F33" s="46">
        <v>3356.64</v>
      </c>
      <c r="G33" s="46">
        <v>3332.16</v>
      </c>
      <c r="H33" s="46">
        <v>3495.24</v>
      </c>
      <c r="I33" s="46">
        <v>3285.36</v>
      </c>
      <c r="J33" s="44">
        <v>3781.8</v>
      </c>
      <c r="K33" s="44">
        <v>2306</v>
      </c>
      <c r="L33" s="44">
        <v>2279</v>
      </c>
      <c r="M33" s="44">
        <v>3198</v>
      </c>
      <c r="N33" s="44">
        <v>6466.76</v>
      </c>
      <c r="O33" s="44">
        <v>4589.8</v>
      </c>
      <c r="P33" s="44">
        <v>5379</v>
      </c>
      <c r="Q33" s="44">
        <v>4606.16</v>
      </c>
      <c r="R33" s="44">
        <v>3297.64</v>
      </c>
      <c r="S33" s="44">
        <v>3272.16</v>
      </c>
      <c r="T33" s="44">
        <v>3434.24</v>
      </c>
      <c r="U33" s="44">
        <v>3223.36</v>
      </c>
      <c r="V33" s="44">
        <v>3718.8</v>
      </c>
      <c r="W33" s="7">
        <v>5096</v>
      </c>
      <c r="X33" s="7">
        <v>5733</v>
      </c>
      <c r="Y33" s="7"/>
    </row>
    <row r="34" spans="1:25" x14ac:dyDescent="0.25">
      <c r="A34" s="3"/>
      <c r="B34" s="6"/>
      <c r="C34" s="3" t="s">
        <v>10</v>
      </c>
      <c r="D34" s="44">
        <v>3440.16</v>
      </c>
      <c r="E34" s="44">
        <v>2819.52</v>
      </c>
      <c r="F34" s="44">
        <v>2576.88</v>
      </c>
      <c r="G34" s="44">
        <v>2565.12</v>
      </c>
      <c r="H34" s="44">
        <v>2788.56</v>
      </c>
      <c r="I34" s="44">
        <v>2810.4</v>
      </c>
      <c r="J34" s="44">
        <v>2779.68</v>
      </c>
      <c r="K34" s="44">
        <v>2323</v>
      </c>
      <c r="L34" s="44">
        <v>2336</v>
      </c>
      <c r="M34" s="44">
        <v>2909</v>
      </c>
      <c r="N34" s="44">
        <v>7419.44</v>
      </c>
      <c r="O34" s="44">
        <v>3024.8</v>
      </c>
      <c r="P34" s="44">
        <v>3316.16</v>
      </c>
      <c r="Q34" s="44">
        <v>2695.52</v>
      </c>
      <c r="R34" s="44">
        <v>2452.88</v>
      </c>
      <c r="S34" s="44">
        <v>2441.12</v>
      </c>
      <c r="T34" s="44">
        <v>2664.56</v>
      </c>
      <c r="U34" s="44">
        <v>2686.4</v>
      </c>
      <c r="V34" s="44">
        <v>2655.68</v>
      </c>
      <c r="W34" s="8">
        <v>5709</v>
      </c>
      <c r="X34" s="8">
        <v>6340</v>
      </c>
      <c r="Y34" s="8"/>
    </row>
    <row r="35" spans="1:25" x14ac:dyDescent="0.25">
      <c r="A35" s="3"/>
      <c r="B35" s="6"/>
      <c r="C35" s="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thickBot="1" x14ac:dyDescent="0.3">
      <c r="A36" s="26"/>
      <c r="B36" s="27"/>
      <c r="C36" s="2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5.75" thickTop="1" x14ac:dyDescent="0.25">
      <c r="A37" s="3" t="s">
        <v>26</v>
      </c>
      <c r="B37" s="6"/>
      <c r="C37" s="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5">
      <c r="A38" s="3"/>
      <c r="B38" s="6"/>
      <c r="C38" s="3" t="s">
        <v>3</v>
      </c>
      <c r="D38" s="8">
        <f t="shared" ref="D38:D45" si="3">D7+D17+D27</f>
        <v>19</v>
      </c>
      <c r="E38" s="8">
        <f t="shared" ref="E38:V38" si="4">E7+E17+E27</f>
        <v>19</v>
      </c>
      <c r="F38" s="8">
        <f t="shared" si="4"/>
        <v>19</v>
      </c>
      <c r="G38" s="8">
        <f t="shared" si="4"/>
        <v>19</v>
      </c>
      <c r="H38" s="8">
        <f t="shared" si="4"/>
        <v>19</v>
      </c>
      <c r="I38" s="8">
        <f t="shared" si="4"/>
        <v>19</v>
      </c>
      <c r="J38" s="8">
        <f t="shared" si="4"/>
        <v>19</v>
      </c>
      <c r="K38" s="8">
        <f t="shared" si="4"/>
        <v>19</v>
      </c>
      <c r="L38" s="8">
        <f t="shared" si="4"/>
        <v>19</v>
      </c>
      <c r="M38" s="8">
        <f t="shared" si="4"/>
        <v>17</v>
      </c>
      <c r="N38" s="8">
        <f t="shared" si="4"/>
        <v>17</v>
      </c>
      <c r="O38" s="8">
        <f t="shared" si="4"/>
        <v>17</v>
      </c>
      <c r="P38" s="8">
        <f t="shared" si="4"/>
        <v>17</v>
      </c>
      <c r="Q38" s="8">
        <f t="shared" si="4"/>
        <v>17</v>
      </c>
      <c r="R38" s="8">
        <f t="shared" si="4"/>
        <v>17</v>
      </c>
      <c r="S38" s="8">
        <f t="shared" si="4"/>
        <v>17</v>
      </c>
      <c r="T38" s="8">
        <f t="shared" si="4"/>
        <v>17</v>
      </c>
      <c r="U38" s="8">
        <f t="shared" si="4"/>
        <v>17</v>
      </c>
      <c r="V38" s="8">
        <f t="shared" si="4"/>
        <v>17</v>
      </c>
      <c r="W38" s="8">
        <f t="shared" ref="W38:X38" si="5">W7+W17+W27</f>
        <v>17</v>
      </c>
      <c r="X38" s="8">
        <f t="shared" si="5"/>
        <v>17</v>
      </c>
      <c r="Y38" s="8"/>
    </row>
    <row r="39" spans="1:25" x14ac:dyDescent="0.25">
      <c r="A39" s="3"/>
      <c r="B39" s="6"/>
      <c r="C39" s="3" t="s">
        <v>4</v>
      </c>
      <c r="D39" s="8">
        <f t="shared" si="3"/>
        <v>3462475.4460000005</v>
      </c>
      <c r="E39" s="8">
        <f t="shared" ref="E39:V39" si="6">E8+E18+E28</f>
        <v>2990990.1850000001</v>
      </c>
      <c r="F39" s="8">
        <f t="shared" si="6"/>
        <v>3013352.3620000007</v>
      </c>
      <c r="G39" s="8">
        <f t="shared" si="6"/>
        <v>2887968.125</v>
      </c>
      <c r="H39" s="8">
        <f t="shared" si="6"/>
        <v>3255920.7170000002</v>
      </c>
      <c r="I39" s="8">
        <f t="shared" si="6"/>
        <v>2718111.4390000002</v>
      </c>
      <c r="J39" s="8">
        <f t="shared" si="6"/>
        <v>2702446.8650000002</v>
      </c>
      <c r="K39" s="8">
        <f t="shared" si="6"/>
        <v>2911546</v>
      </c>
      <c r="L39" s="8">
        <f t="shared" si="6"/>
        <v>2508566</v>
      </c>
      <c r="M39" s="8">
        <f t="shared" si="6"/>
        <v>2148962.8309999998</v>
      </c>
      <c r="N39" s="8">
        <f t="shared" si="6"/>
        <v>1927712.9650000001</v>
      </c>
      <c r="O39" s="8">
        <f t="shared" si="6"/>
        <v>2096952.4899999998</v>
      </c>
      <c r="P39" s="8">
        <f t="shared" si="6"/>
        <v>2986431.3940000013</v>
      </c>
      <c r="Q39" s="8">
        <f t="shared" si="6"/>
        <v>2775450.0889999992</v>
      </c>
      <c r="R39" s="8">
        <f t="shared" si="6"/>
        <v>3156473.7530000005</v>
      </c>
      <c r="S39" s="8">
        <f t="shared" si="6"/>
        <v>3324635.4329999988</v>
      </c>
      <c r="T39" s="8">
        <f t="shared" si="6"/>
        <v>3162620.7700000005</v>
      </c>
      <c r="U39" s="8">
        <f t="shared" si="6"/>
        <v>3112465.6320000007</v>
      </c>
      <c r="V39" s="8">
        <f t="shared" si="6"/>
        <v>3396988.478999998</v>
      </c>
      <c r="W39" s="8">
        <f t="shared" ref="W39:X39" si="7">W8+W18+W28</f>
        <v>2919546</v>
      </c>
      <c r="X39" s="8">
        <f t="shared" si="7"/>
        <v>2689951</v>
      </c>
      <c r="Y39" s="8"/>
    </row>
    <row r="40" spans="1:25" x14ac:dyDescent="0.25">
      <c r="A40" s="3"/>
      <c r="B40" s="6"/>
      <c r="C40" s="3" t="s">
        <v>5</v>
      </c>
      <c r="D40" s="8">
        <f t="shared" si="3"/>
        <v>984735.14299999981</v>
      </c>
      <c r="E40" s="8">
        <f t="shared" ref="E40:V40" si="8">E9+E19+E29</f>
        <v>859806.77100000007</v>
      </c>
      <c r="F40" s="8">
        <f t="shared" si="8"/>
        <v>798819.38100000017</v>
      </c>
      <c r="G40" s="8">
        <f t="shared" si="8"/>
        <v>834039.17800000007</v>
      </c>
      <c r="H40" s="8">
        <f t="shared" si="8"/>
        <v>966165.27200000023</v>
      </c>
      <c r="I40" s="8">
        <f t="shared" si="8"/>
        <v>740718.64900000009</v>
      </c>
      <c r="J40" s="8">
        <f t="shared" si="8"/>
        <v>800592.69700000004</v>
      </c>
      <c r="K40" s="8">
        <f t="shared" si="8"/>
        <v>962155</v>
      </c>
      <c r="L40" s="8">
        <f t="shared" si="8"/>
        <v>778408</v>
      </c>
      <c r="M40" s="8">
        <f t="shared" si="8"/>
        <v>621091.84299999988</v>
      </c>
      <c r="N40" s="8">
        <f t="shared" si="8"/>
        <v>568441.4049999998</v>
      </c>
      <c r="O40" s="8">
        <f t="shared" si="8"/>
        <v>585095.44599999976</v>
      </c>
      <c r="P40" s="8">
        <f t="shared" si="8"/>
        <v>847527.2790000001</v>
      </c>
      <c r="Q40" s="8">
        <f t="shared" si="8"/>
        <v>762243.00799999945</v>
      </c>
      <c r="R40" s="8">
        <f t="shared" si="8"/>
        <v>855645.38000000035</v>
      </c>
      <c r="S40" s="8">
        <f t="shared" si="8"/>
        <v>949435.26100000006</v>
      </c>
      <c r="T40" s="8">
        <f t="shared" si="8"/>
        <v>902036.12000000011</v>
      </c>
      <c r="U40" s="8">
        <f t="shared" si="8"/>
        <v>878827.26600000064</v>
      </c>
      <c r="V40" s="8">
        <f t="shared" si="8"/>
        <v>1015147.3339999998</v>
      </c>
      <c r="W40" s="8">
        <f t="shared" ref="W40:X40" si="9">W9+W19+W29</f>
        <v>799613</v>
      </c>
      <c r="X40" s="8">
        <f t="shared" si="9"/>
        <v>716271</v>
      </c>
      <c r="Y40" s="8"/>
    </row>
    <row r="41" spans="1:25" x14ac:dyDescent="0.25">
      <c r="A41" s="3"/>
      <c r="B41" s="6"/>
      <c r="C41" t="s">
        <v>6</v>
      </c>
      <c r="D41" s="8">
        <f t="shared" si="3"/>
        <v>936025.78899999987</v>
      </c>
      <c r="E41" s="8">
        <f t="shared" ref="E41:V41" si="10">E10+E20+E30</f>
        <v>761322.20599999977</v>
      </c>
      <c r="F41" s="8">
        <f t="shared" si="10"/>
        <v>862482.35600000026</v>
      </c>
      <c r="G41" s="8">
        <f t="shared" si="10"/>
        <v>729965.81200000003</v>
      </c>
      <c r="H41" s="8">
        <f t="shared" si="10"/>
        <v>850662.7690000002</v>
      </c>
      <c r="I41" s="8">
        <f t="shared" si="10"/>
        <v>754788.25400000019</v>
      </c>
      <c r="J41" s="8">
        <f t="shared" si="10"/>
        <v>711235.37300000014</v>
      </c>
      <c r="K41" s="8">
        <f t="shared" si="10"/>
        <v>892398</v>
      </c>
      <c r="L41" s="8">
        <f t="shared" si="10"/>
        <v>504306</v>
      </c>
      <c r="M41" s="8">
        <f t="shared" si="10"/>
        <v>773554.82900000026</v>
      </c>
      <c r="N41" s="8">
        <f t="shared" si="10"/>
        <v>711526.10399999993</v>
      </c>
      <c r="O41" s="8">
        <f t="shared" si="10"/>
        <v>796549.33600000013</v>
      </c>
      <c r="P41" s="8">
        <f t="shared" si="10"/>
        <v>1053560.3200000005</v>
      </c>
      <c r="Q41" s="8">
        <f t="shared" si="10"/>
        <v>982468.03799999959</v>
      </c>
      <c r="R41" s="8">
        <f t="shared" si="10"/>
        <v>1123011.2220000003</v>
      </c>
      <c r="S41" s="8">
        <f t="shared" si="10"/>
        <v>1165489.6929999995</v>
      </c>
      <c r="T41" s="8">
        <f t="shared" si="10"/>
        <v>1164958.2980000004</v>
      </c>
      <c r="U41" s="8">
        <f t="shared" si="10"/>
        <v>1158616.4320000005</v>
      </c>
      <c r="V41" s="8">
        <f t="shared" si="10"/>
        <v>1235344.4009999987</v>
      </c>
      <c r="W41" s="8">
        <f t="shared" ref="W41:X41" si="11">W10+W20+W30</f>
        <v>813499</v>
      </c>
      <c r="X41" s="8">
        <f t="shared" si="11"/>
        <v>725859</v>
      </c>
      <c r="Y41" s="8"/>
    </row>
    <row r="42" spans="1:25" x14ac:dyDescent="0.25">
      <c r="A42" s="3"/>
      <c r="B42" s="6"/>
      <c r="C42" s="3" t="s">
        <v>7</v>
      </c>
      <c r="D42" s="8">
        <f t="shared" si="3"/>
        <v>1541714.5140000002</v>
      </c>
      <c r="E42" s="8">
        <f t="shared" ref="E42:V42" si="12">E11+E21+E31</f>
        <v>1369861.2080000001</v>
      </c>
      <c r="F42" s="8">
        <f t="shared" si="12"/>
        <v>1352050.6249999998</v>
      </c>
      <c r="G42" s="8">
        <f t="shared" si="12"/>
        <v>1323963.1350000002</v>
      </c>
      <c r="H42" s="8">
        <f t="shared" si="12"/>
        <v>1439092.6759999997</v>
      </c>
      <c r="I42" s="8">
        <f t="shared" si="12"/>
        <v>1222604.5359999998</v>
      </c>
      <c r="J42" s="8">
        <f t="shared" si="12"/>
        <v>1190618.7950000002</v>
      </c>
      <c r="K42" s="8">
        <f t="shared" si="12"/>
        <v>1056993</v>
      </c>
      <c r="L42" s="8">
        <f t="shared" si="12"/>
        <v>1225852</v>
      </c>
      <c r="M42" s="8">
        <f t="shared" si="12"/>
        <v>754316.15899999999</v>
      </c>
      <c r="N42" s="8">
        <f t="shared" si="12"/>
        <v>647745.45600000012</v>
      </c>
      <c r="O42" s="8">
        <f t="shared" si="12"/>
        <v>715307.70799999975</v>
      </c>
      <c r="P42" s="8">
        <f t="shared" si="12"/>
        <v>1085343.7950000004</v>
      </c>
      <c r="Q42" s="8">
        <f t="shared" si="12"/>
        <v>1030739.0429999998</v>
      </c>
      <c r="R42" s="8">
        <f t="shared" si="12"/>
        <v>1177817.1509999998</v>
      </c>
      <c r="S42" s="8">
        <f t="shared" si="12"/>
        <v>1209710.4789999994</v>
      </c>
      <c r="T42" s="8">
        <f t="shared" si="12"/>
        <v>1095626.3520000002</v>
      </c>
      <c r="U42" s="8">
        <f t="shared" si="12"/>
        <v>1075021.9339999997</v>
      </c>
      <c r="V42" s="8">
        <f t="shared" si="12"/>
        <v>1146496.7439999995</v>
      </c>
      <c r="W42" s="8">
        <f t="shared" ref="W42:X42" si="13">W11+W21+W31</f>
        <v>1306434</v>
      </c>
      <c r="X42" s="8">
        <f t="shared" si="13"/>
        <v>1247821</v>
      </c>
    </row>
    <row r="43" spans="1:25" x14ac:dyDescent="0.25">
      <c r="A43" s="3"/>
      <c r="C43" s="3" t="s">
        <v>8</v>
      </c>
      <c r="D43" s="8">
        <f t="shared" si="3"/>
        <v>7731.9049999999997</v>
      </c>
      <c r="E43" s="8">
        <f t="shared" ref="E43:V43" si="14">E12+E22+E32</f>
        <v>7572.73</v>
      </c>
      <c r="F43" s="8">
        <f t="shared" si="14"/>
        <v>7122.13</v>
      </c>
      <c r="G43" s="8">
        <f t="shared" si="14"/>
        <v>6951.0249999999996</v>
      </c>
      <c r="H43" s="8">
        <f t="shared" si="14"/>
        <v>6975.7649999999994</v>
      </c>
      <c r="I43" s="8">
        <f t="shared" si="14"/>
        <v>7158.0450000000001</v>
      </c>
      <c r="J43" s="8">
        <f t="shared" si="14"/>
        <v>7172.13</v>
      </c>
      <c r="K43" s="8">
        <f t="shared" si="14"/>
        <v>6696</v>
      </c>
      <c r="L43" s="8">
        <f t="shared" si="14"/>
        <v>6132</v>
      </c>
      <c r="M43" s="8">
        <f t="shared" si="14"/>
        <v>7735.3330000000005</v>
      </c>
      <c r="N43" s="8">
        <f t="shared" si="14"/>
        <v>9796.7849999999999</v>
      </c>
      <c r="O43" s="8">
        <f t="shared" si="14"/>
        <v>9190.4549999999999</v>
      </c>
      <c r="P43" s="8">
        <f t="shared" si="14"/>
        <v>8508.7049999999999</v>
      </c>
      <c r="Q43" s="8">
        <f t="shared" si="14"/>
        <v>7904.73</v>
      </c>
      <c r="R43" s="8">
        <f t="shared" si="14"/>
        <v>7498.7300000000005</v>
      </c>
      <c r="S43" s="8">
        <f t="shared" si="14"/>
        <v>7171.0249999999996</v>
      </c>
      <c r="T43" s="8">
        <f t="shared" si="14"/>
        <v>7047.5650000000005</v>
      </c>
      <c r="U43" s="8">
        <f t="shared" si="14"/>
        <v>6923.2449999999999</v>
      </c>
      <c r="V43" s="8">
        <f t="shared" si="14"/>
        <v>7142.6630000000005</v>
      </c>
      <c r="W43" s="8">
        <f t="shared" ref="W43:X43" si="15">W12+W22+W32</f>
        <v>10207.200000000001</v>
      </c>
      <c r="X43" s="8">
        <f t="shared" si="15"/>
        <v>11061</v>
      </c>
    </row>
    <row r="44" spans="1:25" x14ac:dyDescent="0.25">
      <c r="C44" t="s">
        <v>9</v>
      </c>
      <c r="D44" s="8">
        <f t="shared" si="3"/>
        <v>8881</v>
      </c>
      <c r="E44" s="8">
        <f t="shared" ref="E44:V44" si="16">E13+E23+E33</f>
        <v>8348.16</v>
      </c>
      <c r="F44" s="8">
        <f t="shared" si="16"/>
        <v>6776.6399999999994</v>
      </c>
      <c r="G44" s="8">
        <f t="shared" si="16"/>
        <v>6719.16</v>
      </c>
      <c r="H44" s="8">
        <f t="shared" si="16"/>
        <v>6909.24</v>
      </c>
      <c r="I44" s="8">
        <f t="shared" si="16"/>
        <v>6840.3600000000006</v>
      </c>
      <c r="J44" s="8">
        <f t="shared" si="16"/>
        <v>7298.8</v>
      </c>
      <c r="K44" s="8">
        <f t="shared" si="16"/>
        <v>6708</v>
      </c>
      <c r="L44" s="8">
        <f t="shared" si="16"/>
        <v>6199</v>
      </c>
      <c r="M44" s="8">
        <f t="shared" si="16"/>
        <v>7895.5330000000004</v>
      </c>
      <c r="N44" s="8">
        <f t="shared" si="16"/>
        <v>10544.16</v>
      </c>
      <c r="O44" s="8">
        <f t="shared" si="16"/>
        <v>8541.2000000000007</v>
      </c>
      <c r="P44" s="8">
        <f t="shared" si="16"/>
        <v>9659.6</v>
      </c>
      <c r="Q44" s="8">
        <f t="shared" si="16"/>
        <v>8661.16</v>
      </c>
      <c r="R44" s="8">
        <f t="shared" si="16"/>
        <v>7105.84</v>
      </c>
      <c r="S44" s="8">
        <f t="shared" si="16"/>
        <v>6972.76</v>
      </c>
      <c r="T44" s="8">
        <f t="shared" si="16"/>
        <v>6895.24</v>
      </c>
      <c r="U44" s="8">
        <f t="shared" si="16"/>
        <v>6598.96</v>
      </c>
      <c r="V44" s="8">
        <f t="shared" si="16"/>
        <v>7310.3330000000005</v>
      </c>
      <c r="W44" s="8">
        <f t="shared" ref="W44:X44" si="17">W13+W23+W33</f>
        <v>9509.7999999999993</v>
      </c>
      <c r="X44" s="8">
        <f t="shared" si="17"/>
        <v>10329</v>
      </c>
    </row>
    <row r="45" spans="1:25" x14ac:dyDescent="0.25">
      <c r="C45" t="s">
        <v>10</v>
      </c>
      <c r="D45" s="8">
        <f t="shared" si="3"/>
        <v>6992.16</v>
      </c>
      <c r="E45" s="8">
        <f t="shared" ref="E45:V45" si="18">E14+E24+E34</f>
        <v>6512.52</v>
      </c>
      <c r="F45" s="8">
        <f t="shared" si="18"/>
        <v>6013.88</v>
      </c>
      <c r="G45" s="8">
        <f t="shared" si="18"/>
        <v>6018.12</v>
      </c>
      <c r="H45" s="8">
        <f t="shared" si="18"/>
        <v>6548.5599999999995</v>
      </c>
      <c r="I45" s="8">
        <f t="shared" si="18"/>
        <v>6521.4</v>
      </c>
      <c r="J45" s="8">
        <f t="shared" si="18"/>
        <v>6645.68</v>
      </c>
      <c r="K45" s="8">
        <f t="shared" si="18"/>
        <v>6042</v>
      </c>
      <c r="L45" s="8">
        <f t="shared" si="18"/>
        <v>5552</v>
      </c>
      <c r="M45" s="8">
        <f t="shared" si="18"/>
        <v>7604.933</v>
      </c>
      <c r="N45" s="8">
        <f t="shared" si="18"/>
        <v>11757.24</v>
      </c>
      <c r="O45" s="8">
        <f t="shared" si="18"/>
        <v>7200</v>
      </c>
      <c r="P45" s="8">
        <f t="shared" si="18"/>
        <v>7702.16</v>
      </c>
      <c r="Q45" s="8">
        <f t="shared" si="18"/>
        <v>6826.92</v>
      </c>
      <c r="R45" s="8">
        <f t="shared" si="18"/>
        <v>6368.08</v>
      </c>
      <c r="S45" s="8">
        <f t="shared" si="18"/>
        <v>6215.12</v>
      </c>
      <c r="T45" s="8">
        <f t="shared" si="18"/>
        <v>6614.76</v>
      </c>
      <c r="U45" s="8">
        <f t="shared" si="18"/>
        <v>6247.4</v>
      </c>
      <c r="V45" s="8">
        <f t="shared" si="18"/>
        <v>6562.6129999999994</v>
      </c>
      <c r="W45" s="8">
        <f t="shared" ref="W45:X45" si="19">W14+W24+W34</f>
        <v>10030.6</v>
      </c>
      <c r="X45" s="8">
        <f t="shared" si="19"/>
        <v>10913.6</v>
      </c>
    </row>
    <row r="46" spans="1:25" x14ac:dyDescent="0.25">
      <c r="A46" s="12"/>
    </row>
    <row r="47" spans="1:25" x14ac:dyDescent="0.25">
      <c r="B47" t="s">
        <v>13</v>
      </c>
      <c r="C47" t="s">
        <v>14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5" x14ac:dyDescent="0.25">
      <c r="B48" t="s">
        <v>15</v>
      </c>
      <c r="C48" t="s">
        <v>16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2" x14ac:dyDescent="0.25">
      <c r="B49" t="s">
        <v>17</v>
      </c>
      <c r="C49" t="s">
        <v>18</v>
      </c>
      <c r="E49" s="13"/>
      <c r="F49" s="13"/>
      <c r="G49" s="13"/>
      <c r="H49" s="13"/>
      <c r="I49" s="13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A50" s="14" t="s">
        <v>19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25">
      <c r="A51" s="12"/>
      <c r="B51" t="s">
        <v>13</v>
      </c>
      <c r="C51" s="15" t="s">
        <v>20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25">
      <c r="B52" t="s">
        <v>15</v>
      </c>
      <c r="C52" t="s">
        <v>21</v>
      </c>
    </row>
    <row r="53" spans="1:22" x14ac:dyDescent="0.25">
      <c r="B53" t="s">
        <v>17</v>
      </c>
      <c r="C53" t="s">
        <v>18</v>
      </c>
      <c r="M53" s="40"/>
    </row>
    <row r="54" spans="1:22" x14ac:dyDescent="0.25">
      <c r="M54" s="40"/>
    </row>
    <row r="55" spans="1:22" x14ac:dyDescent="0.25">
      <c r="A55" s="3"/>
      <c r="C55" s="3"/>
      <c r="D55" s="8"/>
      <c r="E55" s="8"/>
      <c r="F55" s="8"/>
      <c r="G55" s="8"/>
      <c r="H55" s="8"/>
      <c r="I55" s="8"/>
      <c r="J55" s="8"/>
    </row>
    <row r="56" spans="1:22" x14ac:dyDescent="0.25">
      <c r="D56" s="8"/>
      <c r="E56" s="8"/>
      <c r="F56" s="8"/>
      <c r="G56" s="8"/>
      <c r="H56" s="8"/>
      <c r="I56" s="8"/>
      <c r="J56" s="8"/>
    </row>
    <row r="57" spans="1:22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x14ac:dyDescent="0.2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x14ac:dyDescent="0.2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x14ac:dyDescent="0.25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4:22" x14ac:dyDescent="0.25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4:22" x14ac:dyDescent="0.25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4:22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4:22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4:22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4:22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4:22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4:22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4:22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4:22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4:22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4:22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4:22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4:22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4:22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4:22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4:22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4:22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4:22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4:22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4:22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4:22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4:22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4:22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4:22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Large All</vt:lpstr>
      <vt:lpstr>Large SO Only</vt:lpstr>
    </vt:vector>
  </TitlesOfParts>
  <Company>EMERA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TURNER, EMILY</cp:lastModifiedBy>
  <cp:lastPrinted>2014-10-03T13:09:23Z</cp:lastPrinted>
  <dcterms:created xsi:type="dcterms:W3CDTF">2011-06-07T17:57:54Z</dcterms:created>
  <dcterms:modified xsi:type="dcterms:W3CDTF">2025-10-28T19:28:06Z</dcterms:modified>
</cp:coreProperties>
</file>