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Completed\Final Copy - 2022-08-29\FINAL\"/>
    </mc:Choice>
  </mc:AlternateContent>
  <xr:revisionPtr revIDLastSave="0" documentId="13_ncr:1_{1339BE7F-14AD-408A-82E8-51E3E74999C6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SOonly" sheetId="6" r:id="rId2"/>
  </sheets>
  <definedNames>
    <definedName name="ID" localSheetId="1" hidden="1">"68aad96b-b259-4994-963c-6e7ea6e0b221"</definedName>
    <definedName name="ID" localSheetId="0" hidden="1">"93036d83-646f-44b2-bf1c-1da71f25a526"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6" l="1"/>
  <c r="M31" i="6" s="1"/>
  <c r="L21" i="6"/>
  <c r="M17" i="6"/>
  <c r="M32" i="6" s="1"/>
  <c r="L17" i="6"/>
  <c r="L32" i="6" s="1"/>
  <c r="K17" i="6"/>
  <c r="K32" i="6" s="1"/>
  <c r="J17" i="6"/>
  <c r="J32" i="6" s="1"/>
  <c r="I17" i="6"/>
  <c r="I32" i="6" s="1"/>
  <c r="H17" i="6"/>
  <c r="H32" i="6" s="1"/>
  <c r="G17" i="6"/>
  <c r="G32" i="6" s="1"/>
  <c r="F17" i="6"/>
  <c r="F32" i="6" s="1"/>
  <c r="E17" i="6"/>
  <c r="E32" i="6" s="1"/>
  <c r="M16" i="6"/>
  <c r="L16" i="6"/>
  <c r="K16" i="6"/>
  <c r="K31" i="6" s="1"/>
  <c r="J16" i="6"/>
  <c r="J31" i="6" s="1"/>
  <c r="I16" i="6"/>
  <c r="I31" i="6" s="1"/>
  <c r="H16" i="6"/>
  <c r="H31" i="6" s="1"/>
  <c r="G16" i="6"/>
  <c r="G31" i="6" s="1"/>
  <c r="F16" i="6"/>
  <c r="F31" i="6" s="1"/>
  <c r="E16" i="6"/>
  <c r="E31" i="6" s="1"/>
  <c r="L31" i="6" l="1"/>
  <c r="N16" i="6"/>
  <c r="N31" i="6" s="1"/>
  <c r="O16" i="6"/>
  <c r="O31" i="6" s="1"/>
  <c r="P16" i="6"/>
  <c r="P31" i="6" s="1"/>
  <c r="Q16" i="6"/>
  <c r="Q31" i="6" s="1"/>
  <c r="R16" i="6"/>
  <c r="R31" i="6" s="1"/>
  <c r="S16" i="6"/>
  <c r="S31" i="6" s="1"/>
  <c r="T16" i="6"/>
  <c r="T31" i="6" s="1"/>
  <c r="U16" i="6"/>
  <c r="U31" i="6" s="1"/>
  <c r="V16" i="6"/>
  <c r="V31" i="6" s="1"/>
  <c r="W16" i="6"/>
  <c r="W31" i="6" s="1"/>
  <c r="N17" i="6"/>
  <c r="N32" i="6" s="1"/>
  <c r="O17" i="6"/>
  <c r="O32" i="6" s="1"/>
  <c r="P17" i="6"/>
  <c r="P32" i="6" s="1"/>
  <c r="Q17" i="6"/>
  <c r="Q32" i="6" s="1"/>
  <c r="R17" i="6"/>
  <c r="R32" i="6" s="1"/>
  <c r="S17" i="6"/>
  <c r="S32" i="6" s="1"/>
  <c r="T17" i="6"/>
  <c r="T32" i="6" s="1"/>
  <c r="U17" i="6"/>
  <c r="U32" i="6" s="1"/>
  <c r="V17" i="6"/>
  <c r="V32" i="6" s="1"/>
  <c r="W17" i="6"/>
  <c r="W32" i="6" s="1"/>
</calcChain>
</file>

<file path=xl/sharedStrings.xml><?xml version="1.0" encoding="utf-8"?>
<sst xmlns="http://schemas.openxmlformats.org/spreadsheetml/2006/main" count="22" uniqueCount="12">
  <si>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</si>
  <si>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</si>
  <si>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</si>
  <si>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</si>
  <si>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</si>
  <si>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</si>
  <si>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</si>
  <si>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</si>
  <si>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</si>
  <si>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</si>
  <si>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Small Standard Offer Group Billing Determinants,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</si>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</sst>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[$-409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18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3" fontId="0" fillId="0" borderId="0" xfId="0" quotePrefix="1" applyNumberFormat="1" applyFill="1" applyAlignment="1">
      <alignment horizontal="right"/>
    </xf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165" fontId="0" fillId="0" borderId="0" xfId="0" applyNumberFormat="1" applyFill="1"/>
    <xf numFmtId="3" fontId="0" fillId="0" borderId="0" xfId="0" applyNumberForma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17" fontId="3" fillId="35" borderId="4" xfId="0" applyNumberFormat="1" applyFont="1" applyFill="1" applyBorder="1"/>
    <xf numFmtId="166" fontId="3" fillId="35" borderId="4" xfId="0" applyNumberFormat="1" applyFont="1" applyFill="1" applyBorder="1" applyAlignment="1">
      <alignment horizontal="center"/>
    </xf>
    <xf numFmtId="164" fontId="0" fillId="0" borderId="0" xfId="44" applyNumberFormat="1" applyFont="1" applyAlignment="1">
      <alignment horizontal="center"/>
    </xf>
    <xf numFmtId="164" fontId="0" fillId="0" borderId="0" xfId="44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10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tabSelected="1" zoomScale="70" zoomScaleNormal="70" workbookViewId="0">
      <selection activeCell="A5" sqref="A5:W33"/>
    </sheetView>
  </sheetViews>
  <sheetFormatPr defaultColWidth="9.140625" defaultRowHeight="15" x14ac:dyDescent="0.25"/>
  <cols>
    <col min="1" max="1" width="14" style="2" customWidth="1"/>
    <col min="2" max="2" width="19.7109375" style="2" bestFit="1" customWidth="1"/>
    <col min="3" max="3" width="9.140625" style="2"/>
    <col min="4" max="4" width="7.85546875" style="2" bestFit="1" customWidth="1"/>
    <col min="5" max="7" width="12.42578125" style="2" bestFit="1" customWidth="1"/>
    <col min="8" max="8" width="12" style="2" bestFit="1" customWidth="1"/>
    <col min="9" max="11" width="12.42578125" style="2" bestFit="1" customWidth="1"/>
    <col min="12" max="13" width="12" style="2" bestFit="1" customWidth="1"/>
    <col min="14" max="23" width="12.42578125" style="2" bestFit="1" customWidth="1"/>
    <col min="24" max="16384" width="9.140625" style="2"/>
  </cols>
  <sheetData>
    <row r="1" spans="1:23" x14ac:dyDescent="0.25">
      <c r="A1" s="1" t="s">
        <v>11</v>
      </c>
    </row>
    <row r="3" spans="1:23" x14ac:dyDescent="0.25">
      <c r="A3" s="1" t="s">
        <v>10</v>
      </c>
    </row>
    <row r="4" spans="1:23" ht="15.75" thickBot="1" x14ac:dyDescent="0.3"/>
    <row r="5" spans="1:23" customFormat="1" ht="16.5" thickTop="1" thickBot="1" x14ac:dyDescent="0.3">
      <c r="A5" s="13" t="s">
        <v>0</v>
      </c>
      <c r="B5" s="13"/>
      <c r="C5" s="13"/>
      <c r="D5" s="13"/>
      <c r="E5" s="14">
        <v>44217</v>
      </c>
      <c r="F5" s="14">
        <v>44248</v>
      </c>
      <c r="G5" s="14">
        <v>44276</v>
      </c>
      <c r="H5" s="14">
        <v>44307</v>
      </c>
      <c r="I5" s="14">
        <v>44337</v>
      </c>
      <c r="J5" s="14">
        <v>44368</v>
      </c>
      <c r="K5" s="14">
        <v>44398</v>
      </c>
      <c r="L5" s="14">
        <v>44429</v>
      </c>
      <c r="M5" s="14">
        <v>44460</v>
      </c>
      <c r="N5" s="14">
        <v>44490</v>
      </c>
      <c r="O5" s="14">
        <v>44521</v>
      </c>
      <c r="P5" s="14">
        <v>44551</v>
      </c>
      <c r="Q5" s="14">
        <v>44583</v>
      </c>
      <c r="R5" s="14">
        <v>44614</v>
      </c>
      <c r="S5" s="14">
        <v>44642</v>
      </c>
      <c r="T5" s="14">
        <v>44673</v>
      </c>
      <c r="U5" s="14">
        <v>44703</v>
      </c>
      <c r="V5" s="14">
        <v>44734</v>
      </c>
      <c r="W5" s="14">
        <v>44764</v>
      </c>
    </row>
    <row r="6" spans="1:23" ht="15.75" thickTop="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23" x14ac:dyDescent="0.25">
      <c r="A7" s="1" t="s">
        <v>9</v>
      </c>
      <c r="E7" s="4"/>
      <c r="F7" s="4"/>
      <c r="G7" s="4"/>
      <c r="H7" s="4"/>
      <c r="I7" s="4"/>
      <c r="J7" s="4"/>
    </row>
    <row r="8" spans="1:23" x14ac:dyDescent="0.25">
      <c r="D8" s="2" t="s">
        <v>2</v>
      </c>
      <c r="E8" s="9">
        <v>98813</v>
      </c>
      <c r="F8" s="9">
        <v>98826</v>
      </c>
      <c r="G8" s="9">
        <v>98861</v>
      </c>
      <c r="H8" s="9">
        <v>99198</v>
      </c>
      <c r="I8" s="9">
        <v>99661</v>
      </c>
      <c r="J8" s="9">
        <v>99852</v>
      </c>
      <c r="K8" s="9">
        <v>100020</v>
      </c>
      <c r="L8" s="9">
        <v>104704</v>
      </c>
      <c r="M8" s="9">
        <v>104916</v>
      </c>
      <c r="N8" s="17">
        <v>133608</v>
      </c>
      <c r="O8" s="17">
        <v>133631</v>
      </c>
      <c r="P8" s="17">
        <v>133606</v>
      </c>
      <c r="Q8" s="17">
        <v>133733</v>
      </c>
      <c r="R8" s="17">
        <v>133694</v>
      </c>
      <c r="S8" s="17">
        <v>133797</v>
      </c>
      <c r="T8" s="17">
        <v>134064</v>
      </c>
      <c r="U8" s="17">
        <v>134763</v>
      </c>
      <c r="V8" s="17">
        <v>135194</v>
      </c>
      <c r="W8" s="17">
        <v>135429</v>
      </c>
    </row>
    <row r="9" spans="1:23" x14ac:dyDescent="0.25">
      <c r="B9" s="2" t="s">
        <v>7</v>
      </c>
      <c r="D9" s="2" t="s">
        <v>3</v>
      </c>
      <c r="E9" s="9">
        <v>61911941</v>
      </c>
      <c r="F9" s="9">
        <v>57668284</v>
      </c>
      <c r="G9" s="9">
        <v>65005568</v>
      </c>
      <c r="H9" s="9">
        <v>49140653</v>
      </c>
      <c r="I9" s="9">
        <v>43655412</v>
      </c>
      <c r="J9" s="9">
        <v>46663554</v>
      </c>
      <c r="K9" s="9">
        <v>54314548</v>
      </c>
      <c r="L9" s="9">
        <v>51728182</v>
      </c>
      <c r="M9" s="9">
        <v>56742344</v>
      </c>
      <c r="N9" s="9">
        <v>43926698.234999999</v>
      </c>
      <c r="O9" s="9">
        <v>43907052.317000002</v>
      </c>
      <c r="P9" s="9">
        <v>59933720.299000002</v>
      </c>
      <c r="Q9" s="9">
        <v>67699152.660999998</v>
      </c>
      <c r="R9" s="9">
        <v>62222223.421000004</v>
      </c>
      <c r="S9" s="9">
        <v>65235757.942999996</v>
      </c>
      <c r="T9" s="9">
        <v>47553925.181000002</v>
      </c>
      <c r="U9" s="9">
        <v>45659982.125</v>
      </c>
      <c r="V9" s="9">
        <v>43360730.811999992</v>
      </c>
      <c r="W9" s="9">
        <v>48543592.490000479</v>
      </c>
    </row>
    <row r="10" spans="1:23" x14ac:dyDescent="0.25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25">
      <c r="D11" s="2" t="s">
        <v>2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>
        <v>1</v>
      </c>
      <c r="S11" s="15">
        <v>1</v>
      </c>
      <c r="T11" s="15">
        <v>1</v>
      </c>
      <c r="U11" s="15">
        <v>1</v>
      </c>
      <c r="V11" s="15">
        <v>1</v>
      </c>
      <c r="W11" s="15">
        <v>1</v>
      </c>
    </row>
    <row r="12" spans="1:23" x14ac:dyDescent="0.25">
      <c r="B12" s="2" t="s">
        <v>8</v>
      </c>
      <c r="D12" s="2" t="s">
        <v>3</v>
      </c>
      <c r="E12" s="15">
        <v>30240</v>
      </c>
      <c r="F12" s="15">
        <v>26760</v>
      </c>
      <c r="G12" s="15">
        <v>25080</v>
      </c>
      <c r="H12" s="15">
        <v>21720</v>
      </c>
      <c r="I12" s="15">
        <v>24840</v>
      </c>
      <c r="J12" s="15">
        <v>27360</v>
      </c>
      <c r="K12" s="15">
        <v>37560</v>
      </c>
      <c r="L12" s="15">
        <v>37800</v>
      </c>
      <c r="M12" s="15">
        <v>30000</v>
      </c>
      <c r="N12" s="16">
        <v>30000</v>
      </c>
      <c r="O12" s="16">
        <v>27000</v>
      </c>
      <c r="P12" s="16">
        <v>24960</v>
      </c>
      <c r="Q12" s="16">
        <v>27480</v>
      </c>
      <c r="R12" s="16">
        <v>30000</v>
      </c>
      <c r="S12" s="16">
        <v>27720</v>
      </c>
      <c r="T12" s="16">
        <v>28200</v>
      </c>
      <c r="U12" s="16">
        <v>24480</v>
      </c>
      <c r="V12" s="16">
        <v>24480</v>
      </c>
      <c r="W12" s="16">
        <v>25440</v>
      </c>
    </row>
    <row r="13" spans="1:23" x14ac:dyDescent="0.25">
      <c r="A13" s="5"/>
      <c r="B13" s="5"/>
      <c r="C13" s="5"/>
      <c r="D13" s="5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5" spans="1:23" x14ac:dyDescent="0.25">
      <c r="A15" s="1" t="s">
        <v>1</v>
      </c>
    </row>
    <row r="16" spans="1:23" x14ac:dyDescent="0.25">
      <c r="D16" s="2" t="s">
        <v>2</v>
      </c>
      <c r="E16" s="10">
        <f t="shared" ref="E16:M16" si="0">E8+E11</f>
        <v>98814</v>
      </c>
      <c r="F16" s="10">
        <f t="shared" si="0"/>
        <v>98827</v>
      </c>
      <c r="G16" s="10">
        <f t="shared" si="0"/>
        <v>98862</v>
      </c>
      <c r="H16" s="10">
        <f t="shared" si="0"/>
        <v>99199</v>
      </c>
      <c r="I16" s="10">
        <f t="shared" si="0"/>
        <v>99662</v>
      </c>
      <c r="J16" s="10">
        <f t="shared" si="0"/>
        <v>99853</v>
      </c>
      <c r="K16" s="10">
        <f t="shared" si="0"/>
        <v>100021</v>
      </c>
      <c r="L16" s="10">
        <f t="shared" si="0"/>
        <v>104705</v>
      </c>
      <c r="M16" s="10">
        <f t="shared" si="0"/>
        <v>104917</v>
      </c>
      <c r="N16" s="10">
        <f t="shared" ref="N16:W16" si="1">N8+N11</f>
        <v>133609</v>
      </c>
      <c r="O16" s="10">
        <f t="shared" si="1"/>
        <v>133632</v>
      </c>
      <c r="P16" s="10">
        <f t="shared" si="1"/>
        <v>133607</v>
      </c>
      <c r="Q16" s="10">
        <f t="shared" si="1"/>
        <v>133734</v>
      </c>
      <c r="R16" s="10">
        <f t="shared" si="1"/>
        <v>133695</v>
      </c>
      <c r="S16" s="10">
        <f t="shared" si="1"/>
        <v>133798</v>
      </c>
      <c r="T16" s="10">
        <f t="shared" si="1"/>
        <v>134065</v>
      </c>
      <c r="U16" s="10">
        <f t="shared" si="1"/>
        <v>134764</v>
      </c>
      <c r="V16" s="10">
        <f t="shared" si="1"/>
        <v>135195</v>
      </c>
      <c r="W16" s="10">
        <f t="shared" si="1"/>
        <v>135430</v>
      </c>
    </row>
    <row r="17" spans="1:23" x14ac:dyDescent="0.25">
      <c r="A17" s="1"/>
      <c r="D17" s="2" t="s">
        <v>3</v>
      </c>
      <c r="E17" s="9">
        <f t="shared" ref="E17:M17" si="2">E9+E12</f>
        <v>61942181</v>
      </c>
      <c r="F17" s="9">
        <f t="shared" si="2"/>
        <v>57695044</v>
      </c>
      <c r="G17" s="9">
        <f t="shared" si="2"/>
        <v>65030648</v>
      </c>
      <c r="H17" s="9">
        <f t="shared" si="2"/>
        <v>49162373</v>
      </c>
      <c r="I17" s="9">
        <f t="shared" si="2"/>
        <v>43680252</v>
      </c>
      <c r="J17" s="9">
        <f t="shared" si="2"/>
        <v>46690914</v>
      </c>
      <c r="K17" s="9">
        <f t="shared" si="2"/>
        <v>54352108</v>
      </c>
      <c r="L17" s="9">
        <f t="shared" si="2"/>
        <v>51765982</v>
      </c>
      <c r="M17" s="9">
        <f t="shared" si="2"/>
        <v>56772344</v>
      </c>
      <c r="N17" s="9">
        <f t="shared" ref="N17:W17" si="3">N9+N12</f>
        <v>43956698.234999999</v>
      </c>
      <c r="O17" s="9">
        <f t="shared" si="3"/>
        <v>43934052.317000002</v>
      </c>
      <c r="P17" s="9">
        <f t="shared" si="3"/>
        <v>59958680.299000002</v>
      </c>
      <c r="Q17" s="9">
        <f t="shared" si="3"/>
        <v>67726632.660999998</v>
      </c>
      <c r="R17" s="9">
        <f t="shared" si="3"/>
        <v>62252223.421000004</v>
      </c>
      <c r="S17" s="9">
        <f t="shared" si="3"/>
        <v>65263477.942999996</v>
      </c>
      <c r="T17" s="9">
        <f t="shared" si="3"/>
        <v>47582125.181000002</v>
      </c>
      <c r="U17" s="9">
        <f t="shared" si="3"/>
        <v>45684462.125</v>
      </c>
      <c r="V17" s="9">
        <f t="shared" si="3"/>
        <v>43385210.811999992</v>
      </c>
      <c r="W17" s="9">
        <f t="shared" si="3"/>
        <v>48569032.490000479</v>
      </c>
    </row>
    <row r="18" spans="1:23" x14ac:dyDescent="0.25"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1:23" x14ac:dyDescent="0.25">
      <c r="A19" s="3"/>
      <c r="B19" s="3"/>
      <c r="C19" s="3"/>
      <c r="D19" s="3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1:23" x14ac:dyDescent="0.25">
      <c r="A20" s="2" t="s">
        <v>4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25">
      <c r="D21" s="2" t="s">
        <v>2</v>
      </c>
      <c r="E21" s="10">
        <v>14100</v>
      </c>
      <c r="F21" s="10">
        <v>14118</v>
      </c>
      <c r="G21" s="10">
        <v>14158</v>
      </c>
      <c r="H21" s="10">
        <v>14187</v>
      </c>
      <c r="I21" s="10">
        <v>14269</v>
      </c>
      <c r="J21" s="10">
        <v>14318</v>
      </c>
      <c r="K21" s="10">
        <v>14332</v>
      </c>
      <c r="L21" s="10">
        <f>19174-L26</f>
        <v>14889</v>
      </c>
      <c r="M21" s="10">
        <f>19191-M26</f>
        <v>14895</v>
      </c>
      <c r="N21" s="16">
        <v>13226</v>
      </c>
      <c r="O21" s="16">
        <v>13174</v>
      </c>
      <c r="P21" s="16">
        <v>13131</v>
      </c>
      <c r="Q21" s="16">
        <v>13128</v>
      </c>
      <c r="R21" s="16">
        <v>13168</v>
      </c>
      <c r="S21" s="16">
        <v>13216</v>
      </c>
      <c r="T21" s="16">
        <v>13208</v>
      </c>
      <c r="U21" s="16">
        <v>13196</v>
      </c>
      <c r="V21" s="16">
        <v>13191</v>
      </c>
      <c r="W21" s="16">
        <v>13161</v>
      </c>
    </row>
    <row r="22" spans="1:23" x14ac:dyDescent="0.25">
      <c r="D22" s="2" t="s">
        <v>3</v>
      </c>
      <c r="E22" s="9">
        <v>11428955.152000017</v>
      </c>
      <c r="F22" s="9">
        <v>11121108.179000003</v>
      </c>
      <c r="G22" s="9">
        <v>12350176</v>
      </c>
      <c r="H22" s="9">
        <v>9777905</v>
      </c>
      <c r="I22" s="9">
        <v>9166144.0669999998</v>
      </c>
      <c r="J22" s="9">
        <v>10018524.009</v>
      </c>
      <c r="K22" s="9">
        <v>11623804</v>
      </c>
      <c r="L22" s="9">
        <v>11283109</v>
      </c>
      <c r="M22" s="9">
        <v>11923237</v>
      </c>
      <c r="N22" s="9">
        <v>9822390</v>
      </c>
      <c r="O22" s="9">
        <v>9112708</v>
      </c>
      <c r="P22" s="9">
        <v>11743426.002</v>
      </c>
      <c r="Q22" s="9">
        <v>12890952</v>
      </c>
      <c r="R22" s="9">
        <v>12377628</v>
      </c>
      <c r="S22" s="9">
        <v>12959215.025999999</v>
      </c>
      <c r="T22" s="9">
        <v>9907718.3409999982</v>
      </c>
      <c r="U22" s="9">
        <v>9715849.1800000034</v>
      </c>
      <c r="V22" s="9">
        <v>9481789.6080000009</v>
      </c>
      <c r="W22" s="9">
        <v>10350347.306000046</v>
      </c>
    </row>
    <row r="23" spans="1:23" x14ac:dyDescent="0.25"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x14ac:dyDescent="0.25">
      <c r="A24" s="3"/>
      <c r="B24" s="3"/>
      <c r="C24" s="3"/>
      <c r="D24" s="3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1:23" x14ac:dyDescent="0.25">
      <c r="A25" s="2" t="s">
        <v>5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1:23" x14ac:dyDescent="0.25">
      <c r="D26" s="2" t="s">
        <v>2</v>
      </c>
      <c r="E26" s="10">
        <v>3485</v>
      </c>
      <c r="F26" s="10">
        <v>3490</v>
      </c>
      <c r="G26" s="10">
        <v>3491</v>
      </c>
      <c r="H26" s="10">
        <v>3491</v>
      </c>
      <c r="I26" s="10">
        <v>3491</v>
      </c>
      <c r="J26" s="10">
        <v>3491</v>
      </c>
      <c r="K26" s="10">
        <v>3491</v>
      </c>
      <c r="L26" s="10">
        <v>4285</v>
      </c>
      <c r="M26" s="10">
        <v>4296</v>
      </c>
      <c r="N26" s="10">
        <v>5965</v>
      </c>
      <c r="O26" s="10">
        <v>6017</v>
      </c>
      <c r="P26" s="10">
        <v>6060</v>
      </c>
      <c r="Q26" s="10">
        <v>6063</v>
      </c>
      <c r="R26" s="10">
        <v>6023</v>
      </c>
      <c r="S26" s="10">
        <v>5975</v>
      </c>
      <c r="T26" s="10">
        <v>5983</v>
      </c>
      <c r="U26" s="10">
        <v>5995</v>
      </c>
      <c r="V26" s="10">
        <v>6000</v>
      </c>
      <c r="W26" s="10">
        <v>6030</v>
      </c>
    </row>
    <row r="27" spans="1:23" x14ac:dyDescent="0.25">
      <c r="D27" s="2" t="s">
        <v>3</v>
      </c>
      <c r="E27" s="9">
        <v>206770.334</v>
      </c>
      <c r="F27" s="9">
        <v>321533.84100000007</v>
      </c>
      <c r="G27" s="9">
        <v>387772.91000000003</v>
      </c>
      <c r="H27" s="9">
        <v>323118.72599999997</v>
      </c>
      <c r="I27" s="9">
        <v>299508.53399999993</v>
      </c>
      <c r="J27" s="9">
        <v>320688.14400000003</v>
      </c>
      <c r="K27" s="9">
        <v>319927.13</v>
      </c>
      <c r="L27" s="9">
        <v>318025</v>
      </c>
      <c r="M27" s="9">
        <v>338865</v>
      </c>
      <c r="N27" s="9">
        <v>312078.04799999989</v>
      </c>
      <c r="O27" s="9">
        <v>291463.56699999998</v>
      </c>
      <c r="P27" s="9">
        <v>338900.63099999999</v>
      </c>
      <c r="Q27" s="9">
        <v>337188.87000000005</v>
      </c>
      <c r="R27" s="9">
        <v>314351.83500000002</v>
      </c>
      <c r="S27" s="9">
        <v>345976.90100000001</v>
      </c>
      <c r="T27" s="9">
        <v>274572.00400000002</v>
      </c>
      <c r="U27" s="9">
        <v>307167.35200000001</v>
      </c>
      <c r="V27" s="9">
        <v>299935.50199999998</v>
      </c>
      <c r="W27" s="9">
        <v>300072.21899999859</v>
      </c>
    </row>
    <row r="28" spans="1:23" ht="15.75" thickBot="1" x14ac:dyDescent="0.3"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1:23" ht="15.75" thickTop="1" x14ac:dyDescent="0.25">
      <c r="A29" s="7"/>
      <c r="B29" s="7"/>
      <c r="C29" s="7"/>
      <c r="D29" s="7"/>
    </row>
    <row r="30" spans="1:23" x14ac:dyDescent="0.25">
      <c r="A30" s="2" t="s">
        <v>6</v>
      </c>
    </row>
    <row r="31" spans="1:23" x14ac:dyDescent="0.25">
      <c r="D31" s="2" t="s">
        <v>2</v>
      </c>
      <c r="E31" s="10">
        <f t="shared" ref="E31:M31" si="4">E26+E21+E16</f>
        <v>116399</v>
      </c>
      <c r="F31" s="10">
        <f t="shared" si="4"/>
        <v>116435</v>
      </c>
      <c r="G31" s="10">
        <f t="shared" si="4"/>
        <v>116511</v>
      </c>
      <c r="H31" s="10">
        <f t="shared" si="4"/>
        <v>116877</v>
      </c>
      <c r="I31" s="10">
        <f t="shared" si="4"/>
        <v>117422</v>
      </c>
      <c r="J31" s="10">
        <f t="shared" si="4"/>
        <v>117662</v>
      </c>
      <c r="K31" s="10">
        <f t="shared" si="4"/>
        <v>117844</v>
      </c>
      <c r="L31" s="10">
        <f t="shared" si="4"/>
        <v>123879</v>
      </c>
      <c r="M31" s="10">
        <f t="shared" si="4"/>
        <v>124108</v>
      </c>
      <c r="N31" s="10">
        <f t="shared" ref="N31:W31" si="5">N26+N21+N16</f>
        <v>152800</v>
      </c>
      <c r="O31" s="10">
        <f t="shared" si="5"/>
        <v>152823</v>
      </c>
      <c r="P31" s="10">
        <f t="shared" si="5"/>
        <v>152798</v>
      </c>
      <c r="Q31" s="10">
        <f t="shared" si="5"/>
        <v>152925</v>
      </c>
      <c r="R31" s="10">
        <f t="shared" si="5"/>
        <v>152886</v>
      </c>
      <c r="S31" s="10">
        <f t="shared" si="5"/>
        <v>152989</v>
      </c>
      <c r="T31" s="10">
        <f t="shared" si="5"/>
        <v>153256</v>
      </c>
      <c r="U31" s="10">
        <f t="shared" si="5"/>
        <v>153955</v>
      </c>
      <c r="V31" s="10">
        <f t="shared" si="5"/>
        <v>154386</v>
      </c>
      <c r="W31" s="10">
        <f t="shared" si="5"/>
        <v>154621</v>
      </c>
    </row>
    <row r="32" spans="1:23" x14ac:dyDescent="0.25">
      <c r="D32" s="2" t="s">
        <v>3</v>
      </c>
      <c r="E32" s="9">
        <f t="shared" ref="E32:M32" si="6">E27+E22+E17</f>
        <v>73577906.486000016</v>
      </c>
      <c r="F32" s="9">
        <f t="shared" si="6"/>
        <v>69137686.020000011</v>
      </c>
      <c r="G32" s="9">
        <f t="shared" si="6"/>
        <v>77768596.909999996</v>
      </c>
      <c r="H32" s="9">
        <f t="shared" si="6"/>
        <v>59263396.725999996</v>
      </c>
      <c r="I32" s="9">
        <f t="shared" si="6"/>
        <v>53145904.600999996</v>
      </c>
      <c r="J32" s="9">
        <f t="shared" si="6"/>
        <v>57030126.152999997</v>
      </c>
      <c r="K32" s="9">
        <f t="shared" si="6"/>
        <v>66295839.130000003</v>
      </c>
      <c r="L32" s="9">
        <f t="shared" si="6"/>
        <v>63367116</v>
      </c>
      <c r="M32" s="9">
        <f t="shared" si="6"/>
        <v>69034446</v>
      </c>
      <c r="N32" s="9">
        <f t="shared" ref="N32:W32" si="7">N27+N22+N17</f>
        <v>54091166.283</v>
      </c>
      <c r="O32" s="9">
        <f t="shared" si="7"/>
        <v>53338223.884000003</v>
      </c>
      <c r="P32" s="9">
        <f t="shared" si="7"/>
        <v>72041006.931999996</v>
      </c>
      <c r="Q32" s="9">
        <f t="shared" si="7"/>
        <v>80954773.531000003</v>
      </c>
      <c r="R32" s="9">
        <f t="shared" si="7"/>
        <v>74944203.256000012</v>
      </c>
      <c r="S32" s="9">
        <f t="shared" si="7"/>
        <v>78568669.86999999</v>
      </c>
      <c r="T32" s="9">
        <f t="shared" si="7"/>
        <v>57764415.526000001</v>
      </c>
      <c r="U32" s="9">
        <f t="shared" si="7"/>
        <v>55707478.657000005</v>
      </c>
      <c r="V32" s="9">
        <f t="shared" si="7"/>
        <v>53166935.921999991</v>
      </c>
      <c r="W32" s="9">
        <f t="shared" si="7"/>
        <v>59219452.015000522</v>
      </c>
    </row>
    <row r="33" spans="1:23" ht="15.75" thickBot="1" x14ac:dyDescent="0.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5.75" thickTop="1" x14ac:dyDescent="0.25"/>
    <row r="36" spans="1:23" x14ac:dyDescent="0.25">
      <c r="K36" s="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BillingDeterminants_SOonly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2022-09-01T17:37:01Z</dcterms:modified>
</cp:coreProperties>
</file>