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Final\To be checked\"/>
    </mc:Choice>
  </mc:AlternateContent>
  <xr:revisionPtr revIDLastSave="0" documentId="13_ncr:1_{CD6EEC19-963D-4B38-8EBC-48E6E2E0FAA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gnos_Office_Connection_Cache" sheetId="6" state="veryHidden" r:id="rId1"/>
    <sheet name="BillingDeterminants_StdOnly" sheetId="5" r:id="rId2"/>
  </sheets>
  <definedNames>
    <definedName name="ID" localSheetId="1" hidden="1">"c7aea4af-55f3-4d4e-881f-3eda7ea020ee"</definedName>
    <definedName name="ID" localSheetId="0" hidden="1">"042075ec-9770-4605-b424-9578dd061441"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9" i="5" l="1"/>
  <c r="X40" i="5" s="1"/>
  <c r="Y9" i="5"/>
  <c r="Z9" i="5"/>
  <c r="X19" i="5"/>
  <c r="Y19" i="5"/>
  <c r="Z19" i="5"/>
  <c r="Z43" i="5"/>
  <c r="Z42" i="5"/>
  <c r="X42" i="5"/>
  <c r="X41" i="5"/>
  <c r="X29" i="5"/>
  <c r="Y29" i="5"/>
  <c r="Z29" i="5"/>
  <c r="Z40" i="5" s="1"/>
  <c r="Z39" i="5"/>
  <c r="Z41" i="5"/>
  <c r="Z44" i="5"/>
  <c r="Z45" i="5"/>
  <c r="Z46" i="5"/>
  <c r="W29" i="5"/>
  <c r="V29" i="5"/>
  <c r="U29" i="5"/>
  <c r="T29" i="5"/>
  <c r="S29" i="5"/>
  <c r="R29" i="5"/>
  <c r="Q29" i="5"/>
  <c r="P29" i="5"/>
  <c r="O29" i="5"/>
  <c r="N29" i="5"/>
  <c r="M29" i="5"/>
  <c r="L29" i="5"/>
  <c r="M19" i="5"/>
  <c r="L19" i="5"/>
  <c r="M9" i="5"/>
  <c r="M40" i="5" s="1"/>
  <c r="L9" i="5"/>
  <c r="H44" i="5"/>
  <c r="N9" i="5"/>
  <c r="N40" i="5" s="1"/>
  <c r="O9" i="5"/>
  <c r="P9" i="5"/>
  <c r="Q9" i="5"/>
  <c r="R9" i="5"/>
  <c r="S9" i="5"/>
  <c r="T9" i="5"/>
  <c r="U9" i="5"/>
  <c r="V9" i="5"/>
  <c r="V40" i="5" s="1"/>
  <c r="W9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G44" i="5"/>
  <c r="F44" i="5"/>
  <c r="E44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W19" i="5"/>
  <c r="W40" i="5" s="1"/>
  <c r="V19" i="5"/>
  <c r="U19" i="5"/>
  <c r="T19" i="5"/>
  <c r="S19" i="5"/>
  <c r="R19" i="5"/>
  <c r="Q19" i="5"/>
  <c r="Q40" i="5" s="1"/>
  <c r="P19" i="5"/>
  <c r="P40" i="5"/>
  <c r="O19" i="5"/>
  <c r="O40" i="5"/>
  <c r="N19" i="5"/>
  <c r="I40" i="5"/>
  <c r="H40" i="5"/>
  <c r="G40" i="5"/>
  <c r="F40" i="5"/>
  <c r="J40" i="5"/>
  <c r="R40" i="5"/>
  <c r="K40" i="5"/>
  <c r="S40" i="5"/>
  <c r="E40" i="5"/>
  <c r="T40" i="5"/>
  <c r="U40" i="5"/>
  <c r="L40" i="5"/>
  <c r="X39" i="5"/>
  <c r="Y39" i="5"/>
  <c r="Y41" i="5"/>
  <c r="Y42" i="5"/>
  <c r="X43" i="5"/>
  <c r="Y43" i="5"/>
  <c r="X44" i="5"/>
  <c r="Y44" i="5"/>
  <c r="X45" i="5"/>
  <c r="Y45" i="5"/>
  <c r="X46" i="5"/>
  <c r="Y46" i="5"/>
  <c r="Y40" i="5" l="1"/>
</calcChain>
</file>

<file path=xl/sharedStrings.xml><?xml version="1.0" encoding="utf-8"?>
<sst xmlns="http://schemas.openxmlformats.org/spreadsheetml/2006/main" count="58" uniqueCount="30">
  <si>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</si>
  <si>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</si>
  <si>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</si>
  <si>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</si>
  <si>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</si>
  <si>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</si>
  <si>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</si>
  <si>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</si>
  <si>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</si>
  <si>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</si>
  <si>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</si>
  <si>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</si>
  <si>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</si>
  <si>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</si>
  <si>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</si>
  <si>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</si>
  <si>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</si>
  <si>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</si>
  <si>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</si>
  <si>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</si>
  <si>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</si>
  <si>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</si>
  <si>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</si>
  <si>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</si>
  <si>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</si>
  <si>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</si>
  <si>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Billing Determinants by Rate Class &amp; Voltage Level, Standard Offer Only Customers</t>
  </si>
  <si>
    <t>Total T1S-TOU</t>
  </si>
  <si>
    <t>Total T1-TOU</t>
  </si>
  <si>
    <t>VERSANT POWER - Large Standard Offer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</si>
</sst>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sz val="10"/>
      <color theme="1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9">
    <xf numFmtId="0" fontId="0" fillId="0" borderId="0"/>
    <xf numFmtId="43" fontId="5" fillId="0" borderId="0" applyFont="0" applyFill="0" applyBorder="0" applyAlignment="0" applyProtection="0"/>
    <xf numFmtId="0" fontId="6" fillId="0" borderId="3" applyNumberFormat="0" applyFill="0" applyProtection="0">
      <alignment horizontal="center" vertical="center"/>
    </xf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6" fillId="0" borderId="3" applyAlignment="0" applyProtection="0"/>
    <xf numFmtId="0" fontId="6" fillId="0" borderId="5" applyNumberFormat="0" applyAlignment="0" applyProtection="0"/>
    <xf numFmtId="3" fontId="6" fillId="0" borderId="3" applyAlignment="0" applyProtection="0"/>
    <xf numFmtId="0" fontId="6" fillId="0" borderId="3" applyNumberFormat="0" applyAlignment="0" applyProtection="0"/>
    <xf numFmtId="0" fontId="6" fillId="0" borderId="5" applyNumberFormat="0" applyAlignment="0" applyProtection="0"/>
    <xf numFmtId="0" fontId="6" fillId="0" borderId="3" applyNumberFormat="0" applyAlignment="0" applyProtection="0"/>
    <xf numFmtId="0" fontId="6" fillId="0" borderId="3" applyNumberFormat="0" applyAlignment="0" applyProtection="0"/>
    <xf numFmtId="0" fontId="6" fillId="0" borderId="3" applyNumberFormat="0" applyFill="0" applyAlignment="0" applyProtection="0"/>
    <xf numFmtId="3" fontId="7" fillId="0" borderId="0" applyFill="0" applyBorder="0" applyAlignment="0" applyProtection="0"/>
    <xf numFmtId="3" fontId="7" fillId="0" borderId="0" applyFill="0" applyAlignment="0" applyProtection="0"/>
    <xf numFmtId="3" fontId="7" fillId="0" borderId="0" applyFill="0" applyAlignment="0" applyProtection="0"/>
    <xf numFmtId="3" fontId="7" fillId="0" borderId="0" applyFill="0" applyAlignment="0" applyProtection="0"/>
    <xf numFmtId="3" fontId="7" fillId="0" borderId="0" applyFill="0" applyAlignment="0" applyProtection="0"/>
    <xf numFmtId="3" fontId="7" fillId="0" borderId="4" applyFill="0" applyAlignment="0" applyProtection="0"/>
    <xf numFmtId="3" fontId="7" fillId="0" borderId="4" applyFill="0" applyAlignment="0" applyProtection="0"/>
    <xf numFmtId="3" fontId="7" fillId="0" borderId="4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165" fontId="8" fillId="0" borderId="6">
      <alignment horizontal="center" vertical="center"/>
    </xf>
    <xf numFmtId="0" fontId="7" fillId="0" borderId="4">
      <alignment horizontal="right" vertical="center"/>
    </xf>
    <xf numFmtId="3" fontId="7" fillId="2" borderId="4">
      <alignment horizontal="center" vertical="center"/>
    </xf>
    <xf numFmtId="0" fontId="7" fillId="2" borderId="4">
      <alignment horizontal="right" vertical="center"/>
    </xf>
    <xf numFmtId="0" fontId="6" fillId="0" borderId="5">
      <alignment horizontal="left" vertical="center"/>
    </xf>
    <xf numFmtId="0" fontId="6" fillId="0" borderId="3">
      <alignment horizontal="center" vertical="center"/>
    </xf>
    <xf numFmtId="0" fontId="8" fillId="0" borderId="7">
      <alignment horizontal="center" vertical="center"/>
    </xf>
    <xf numFmtId="0" fontId="7" fillId="3" borderId="4"/>
    <xf numFmtId="3" fontId="9" fillId="0" borderId="4"/>
    <xf numFmtId="3" fontId="10" fillId="0" borderId="4"/>
    <xf numFmtId="0" fontId="6" fillId="0" borderId="3">
      <alignment horizontal="left" vertical="top"/>
    </xf>
    <xf numFmtId="0" fontId="11" fillId="0" borderId="4"/>
    <xf numFmtId="0" fontId="6" fillId="0" borderId="3">
      <alignment horizontal="left" vertical="center"/>
    </xf>
    <xf numFmtId="0" fontId="7" fillId="2" borderId="8"/>
    <xf numFmtId="3" fontId="7" fillId="0" borderId="4">
      <alignment horizontal="right" vertical="center"/>
    </xf>
    <xf numFmtId="0" fontId="6" fillId="0" borderId="3">
      <alignment horizontal="right" vertical="center"/>
    </xf>
    <xf numFmtId="0" fontId="7" fillId="0" borderId="7">
      <alignment horizontal="center" vertical="center"/>
    </xf>
    <xf numFmtId="3" fontId="7" fillId="0" borderId="4"/>
    <xf numFmtId="3" fontId="7" fillId="0" borderId="4"/>
    <xf numFmtId="0" fontId="7" fillId="0" borderId="7">
      <alignment horizontal="center" vertical="center" wrapText="1"/>
    </xf>
    <xf numFmtId="0" fontId="12" fillId="0" borderId="7">
      <alignment horizontal="left" vertical="center" indent="1"/>
    </xf>
    <xf numFmtId="0" fontId="13" fillId="0" borderId="4"/>
    <xf numFmtId="0" fontId="6" fillId="0" borderId="5">
      <alignment horizontal="left" vertical="center"/>
    </xf>
    <xf numFmtId="3" fontId="7" fillId="0" borderId="4">
      <alignment horizontal="center" vertical="center"/>
    </xf>
    <xf numFmtId="0" fontId="6" fillId="0" borderId="3">
      <alignment horizontal="center" vertical="center"/>
    </xf>
    <xf numFmtId="0" fontId="6" fillId="0" borderId="3">
      <alignment horizontal="center" vertical="center"/>
    </xf>
    <xf numFmtId="0" fontId="6" fillId="0" borderId="5">
      <alignment horizontal="left" vertical="center"/>
    </xf>
    <xf numFmtId="0" fontId="6" fillId="0" borderId="5">
      <alignment horizontal="left" vertical="center"/>
    </xf>
    <xf numFmtId="0" fontId="14" fillId="0" borderId="4"/>
    <xf numFmtId="9" fontId="15" fillId="0" borderId="0" applyFont="0" applyFill="0" applyBorder="0" applyAlignment="0" applyProtection="0"/>
  </cellStyleXfs>
  <cellXfs count="39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0" fillId="0" borderId="0" xfId="0" quotePrefix="1" applyNumberForma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3" fontId="0" fillId="0" borderId="0" xfId="0" applyNumberFormat="1" applyFill="1"/>
    <xf numFmtId="0" fontId="0" fillId="0" borderId="0" xfId="0" applyFill="1"/>
    <xf numFmtId="165" fontId="0" fillId="0" borderId="0" xfId="1" applyNumberFormat="1" applyFont="1" applyFill="1"/>
    <xf numFmtId="17" fontId="2" fillId="4" borderId="2" xfId="0" applyNumberFormat="1" applyFont="1" applyFill="1" applyBorder="1"/>
    <xf numFmtId="0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164" fontId="4" fillId="4" borderId="2" xfId="0" applyNumberFormat="1" applyFont="1" applyFill="1" applyBorder="1" applyAlignment="1">
      <alignment horizontal="right"/>
    </xf>
    <xf numFmtId="0" fontId="0" fillId="0" borderId="1" xfId="0" applyFill="1" applyBorder="1"/>
    <xf numFmtId="165" fontId="0" fillId="0" borderId="0" xfId="1" applyNumberFormat="1" applyFont="1"/>
    <xf numFmtId="164" fontId="2" fillId="4" borderId="2" xfId="0" applyNumberFormat="1" applyFont="1" applyFill="1" applyBorder="1" applyAlignment="1">
      <alignment horizontal="center"/>
    </xf>
    <xf numFmtId="3" fontId="2" fillId="0" borderId="0" xfId="0" applyNumberFormat="1" applyFont="1"/>
    <xf numFmtId="49" fontId="2" fillId="0" borderId="0" xfId="0" applyNumberFormat="1" applyFont="1"/>
    <xf numFmtId="3" fontId="0" fillId="0" borderId="0" xfId="0" quotePrefix="1" applyNumberFormat="1" applyAlignment="1">
      <alignment horizontal="right"/>
    </xf>
    <xf numFmtId="9" fontId="0" fillId="0" borderId="0" xfId="58" applyFont="1"/>
    <xf numFmtId="10" fontId="0" fillId="0" borderId="0" xfId="0" applyNumberFormat="1"/>
    <xf numFmtId="3" fontId="16" fillId="0" borderId="0" xfId="0" applyNumberFormat="1" applyFont="1"/>
  </cellXfs>
  <cellStyles count="59">
    <cellStyle name="AF Column - IBM Cognos" xfId="2" xr:uid="{75C741E6-8F8B-463C-A2B6-26691C8FCD14}"/>
    <cellStyle name="AF Data - IBM Cognos" xfId="3" xr:uid="{FFDF1CB3-768D-4AA5-B0B3-25F1FFB3A69B}"/>
    <cellStyle name="AF Data 0 - IBM Cognos" xfId="4" xr:uid="{23BA0798-E249-48CD-BCEE-D81C44F97CDD}"/>
    <cellStyle name="AF Data 1 - IBM Cognos" xfId="5" xr:uid="{5ABFAB11-A098-46F7-8E30-44795D9B62B0}"/>
    <cellStyle name="AF Data 2 - IBM Cognos" xfId="6" xr:uid="{49879064-BA44-4537-8851-8E1674D14D15}"/>
    <cellStyle name="AF Data 3 - IBM Cognos" xfId="7" xr:uid="{D399BB24-8110-4813-9C7D-7A919C1C46B8}"/>
    <cellStyle name="AF Data 4 - IBM Cognos" xfId="8" xr:uid="{929A2D68-5B66-4964-9ED5-4811658CEB95}"/>
    <cellStyle name="AF Data 5 - IBM Cognos" xfId="9" xr:uid="{A528E66E-751B-4A16-9FB8-8C951D83AC31}"/>
    <cellStyle name="AF Data Leaf - IBM Cognos" xfId="10" xr:uid="{88697078-2EC2-4D7B-BBE6-3B83F6C33B59}"/>
    <cellStyle name="AF Header - IBM Cognos" xfId="11" xr:uid="{D5142D02-B451-4BC0-A082-321C8E64C31A}"/>
    <cellStyle name="AF Header 0 - IBM Cognos" xfId="12" xr:uid="{A66BEF1C-088E-4CEE-9992-218B1954D9F5}"/>
    <cellStyle name="AF Header 1 - IBM Cognos" xfId="13" xr:uid="{9B8F8998-6792-4EB6-B576-73DC006F0C32}"/>
    <cellStyle name="AF Header 2 - IBM Cognos" xfId="14" xr:uid="{3C745894-9A76-47E5-9891-14557E5B84C0}"/>
    <cellStyle name="AF Header 3 - IBM Cognos" xfId="15" xr:uid="{ED15A5C6-2459-4C0B-A255-DB637673C885}"/>
    <cellStyle name="AF Header 4 - IBM Cognos" xfId="16" xr:uid="{F3AE1681-188D-4BE8-961D-9D8054811C52}"/>
    <cellStyle name="AF Header 5 - IBM Cognos" xfId="17" xr:uid="{FE2D8F51-7784-4384-A033-858502966628}"/>
    <cellStyle name="AF Header Leaf - IBM Cognos" xfId="18" xr:uid="{1BEE9B3D-6A9D-46D4-BBEB-59CC31ADF7B1}"/>
    <cellStyle name="AF Row - IBM Cognos" xfId="19" xr:uid="{DFE6231F-7A78-42C1-971A-AFC490F87C38}"/>
    <cellStyle name="AF Row 0 - IBM Cognos" xfId="20" xr:uid="{4E1FA86C-E9A4-4002-91EC-62716AD25ABC}"/>
    <cellStyle name="AF Row 1 - IBM Cognos" xfId="21" xr:uid="{E6046381-CED7-4C25-B4F4-320C6D6C3E6F}"/>
    <cellStyle name="AF Row 2 - IBM Cognos" xfId="22" xr:uid="{8010091A-5A4A-4EBF-AAC1-750B6957B0B7}"/>
    <cellStyle name="AF Row 3 - IBM Cognos" xfId="23" xr:uid="{44D7AB01-472B-4916-A69A-FB302F9CC687}"/>
    <cellStyle name="AF Row 4 - IBM Cognos" xfId="24" xr:uid="{C613B1F6-3CBD-4457-B6E5-22863729F4A6}"/>
    <cellStyle name="AF Row 5 - IBM Cognos" xfId="25" xr:uid="{96C312E5-BDE6-4A5B-9320-5AC3F6E9B4A1}"/>
    <cellStyle name="AF Row Leaf - IBM Cognos" xfId="26" xr:uid="{2C2946FC-B330-4481-99F2-5B79144BC8DB}"/>
    <cellStyle name="AF Subnm - IBM Cognos" xfId="27" xr:uid="{DFAD4985-A460-497B-A416-C809D0B00738}"/>
    <cellStyle name="AF Title - IBM Cognos" xfId="28" xr:uid="{B61E92DB-F7BD-4C0E-9D2E-FC1C77724C23}"/>
    <cellStyle name="CAFE Subnm Parameter" xfId="29" xr:uid="{1432D00A-7B92-46DC-B41F-80DD1E738301}"/>
    <cellStyle name="Calculated Column - IBM Cognos" xfId="30" xr:uid="{ADD6454E-E404-4B85-B60C-A35BDD726B42}"/>
    <cellStyle name="Calculated Column Name - IBM Cognos" xfId="31" xr:uid="{92A4C214-8B1C-4718-A909-1406051AE9AE}"/>
    <cellStyle name="Calculated Row - IBM Cognos" xfId="32" xr:uid="{5C3BFA6B-17A6-49F0-95EC-0366B4FBD50E}"/>
    <cellStyle name="Calculated Row Name - IBM Cognos" xfId="33" xr:uid="{E92AD413-95B3-4F2D-9A4F-19B0E7454066}"/>
    <cellStyle name="Column Name - IBM Cognos" xfId="34" xr:uid="{6C5C2D89-F48A-482D-B69C-223EAA98ABA7}"/>
    <cellStyle name="Column Template - IBM Cognos" xfId="35" xr:uid="{AE4C109F-E266-4AC8-8EEA-DF5C6A5BB77B}"/>
    <cellStyle name="Comma" xfId="1" builtinId="3"/>
    <cellStyle name="Differs From Base - IBM Cognos" xfId="36" xr:uid="{944D3A61-6D5A-4C47-8976-84A1BC8C67D1}"/>
    <cellStyle name="Edit - IBM Cognos" xfId="37" xr:uid="{F2392663-DA73-4F76-A5EA-9A30F59BE9C1}"/>
    <cellStyle name="Formula - IBM Cognos" xfId="38" xr:uid="{6094ADEA-06E9-4418-8924-8FCB83B435E4}"/>
    <cellStyle name="Group Name - IBM Cognos" xfId="39" xr:uid="{FD3A774C-501E-4E8D-8FAD-AA76065752D4}"/>
    <cellStyle name="Hold Values - IBM Cognos" xfId="40" xr:uid="{B96A66BF-2FD2-425C-B8C1-FAAA9F7F6B57}"/>
    <cellStyle name="List Name - IBM Cognos" xfId="41" xr:uid="{89015830-39DD-463A-A796-6E799164A9B1}"/>
    <cellStyle name="Locked - IBM Cognos" xfId="42" xr:uid="{20CA2D94-8648-4464-BF3C-6104C5DD0994}"/>
    <cellStyle name="Measure - IBM Cognos" xfId="43" xr:uid="{6EF9F7A5-7A5A-4BDF-B54B-3E545A195CA5}"/>
    <cellStyle name="Measure Header - IBM Cognos" xfId="44" xr:uid="{0E9303D4-FD1B-4A73-A683-5C9B5AFB50A5}"/>
    <cellStyle name="Measure Name - IBM Cognos" xfId="45" xr:uid="{D741FB26-4598-443C-97EE-D7A44D226F80}"/>
    <cellStyle name="Measure Summary - IBM Cognos" xfId="46" xr:uid="{FE261399-D353-4F85-890F-8CFE9765DF0B}"/>
    <cellStyle name="Measure Summary TM1 - IBM Cognos" xfId="47" xr:uid="{807F2088-E7F0-4542-8F14-473A5BC702E9}"/>
    <cellStyle name="Measure Template - IBM Cognos" xfId="48" xr:uid="{2CE098B0-C05E-4797-A655-3DC73CC1A000}"/>
    <cellStyle name="More - IBM Cognos" xfId="49" xr:uid="{1E444C02-5E03-4F01-83E7-E52F67E2EB24}"/>
    <cellStyle name="Normal" xfId="0" builtinId="0" customBuiltin="1"/>
    <cellStyle name="Pending Change - IBM Cognos" xfId="50" xr:uid="{A8A80D2B-FB93-463A-AE61-9971FFA7C21E}"/>
    <cellStyle name="Percent" xfId="58" builtinId="5"/>
    <cellStyle name="Row Name - IBM Cognos" xfId="51" xr:uid="{5A19C97C-397E-41A5-AC9D-322F11CDA954}"/>
    <cellStyle name="Row Template - IBM Cognos" xfId="52" xr:uid="{03BAA501-0FB4-47F0-AFC7-A8E2002013CC}"/>
    <cellStyle name="Summary Column Name - IBM Cognos" xfId="53" xr:uid="{BFBB2AE2-9653-4F3D-AD33-782300E92651}"/>
    <cellStyle name="Summary Column Name TM1 - IBM Cognos" xfId="54" xr:uid="{E137C95F-F88E-4629-873E-F2DCCAF4F41A}"/>
    <cellStyle name="Summary Row Name - IBM Cognos" xfId="55" xr:uid="{FF109386-D050-4D26-A1CA-D51C890BA536}"/>
    <cellStyle name="Summary Row Name TM1 - IBM Cognos" xfId="56" xr:uid="{3642B0A5-B6D4-43BE-BBED-B8C6C680E802}"/>
    <cellStyle name="Unsaved Change - IBM Cognos" xfId="57" xr:uid="{F7546A4C-17DF-4FF5-BBA8-78E308E203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C921-7A1C-47D0-945E-BE0CCFE3D6E0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4"/>
  <sheetViews>
    <sheetView tabSelected="1" zoomScale="70" zoomScaleNormal="70" workbookViewId="0">
      <selection activeCell="AC76" sqref="AC76"/>
    </sheetView>
  </sheetViews>
  <sheetFormatPr defaultRowHeight="15" x14ac:dyDescent="0.25"/>
  <cols>
    <col min="5" max="5" width="11.140625" bestFit="1" customWidth="1"/>
    <col min="6" max="6" width="12.42578125" bestFit="1" customWidth="1"/>
    <col min="7" max="11" width="11.140625" bestFit="1" customWidth="1"/>
    <col min="12" max="12" width="10.7109375" bestFit="1" customWidth="1"/>
    <col min="13" max="13" width="11.140625" bestFit="1" customWidth="1"/>
    <col min="14" max="15" width="10.7109375" bestFit="1" customWidth="1"/>
    <col min="16" max="16" width="11.140625" bestFit="1" customWidth="1"/>
    <col min="17" max="17" width="10.7109375" bestFit="1" customWidth="1"/>
    <col min="18" max="18" width="11.140625" bestFit="1" customWidth="1"/>
    <col min="19" max="19" width="10.7109375" style="24" bestFit="1" customWidth="1"/>
    <col min="20" max="20" width="10.7109375" bestFit="1" customWidth="1"/>
    <col min="21" max="21" width="11.140625" bestFit="1" customWidth="1"/>
    <col min="22" max="23" width="10.7109375" bestFit="1" customWidth="1"/>
    <col min="24" max="25" width="11.140625" bestFit="1" customWidth="1"/>
    <col min="26" max="26" width="10.7109375" bestFit="1" customWidth="1"/>
  </cols>
  <sheetData>
    <row r="1" spans="1:26" x14ac:dyDescent="0.25">
      <c r="A1" s="3" t="s">
        <v>29</v>
      </c>
      <c r="B1" s="2"/>
      <c r="C1" s="3"/>
    </row>
    <row r="2" spans="1:26" ht="15.75" x14ac:dyDescent="0.25">
      <c r="A2" s="4"/>
      <c r="B2" s="2"/>
      <c r="C2" s="3"/>
    </row>
    <row r="3" spans="1:26" x14ac:dyDescent="0.25">
      <c r="A3" s="5" t="s">
        <v>26</v>
      </c>
      <c r="B3" s="5"/>
      <c r="C3" s="3"/>
    </row>
    <row r="4" spans="1:26" ht="15.75" thickBot="1" x14ac:dyDescent="0.3">
      <c r="A4" s="2"/>
      <c r="B4" s="2"/>
      <c r="C4" s="3"/>
    </row>
    <row r="5" spans="1:26" ht="16.5" thickTop="1" thickBot="1" x14ac:dyDescent="0.3">
      <c r="A5" s="26" t="s">
        <v>0</v>
      </c>
      <c r="B5" s="27" t="s">
        <v>1</v>
      </c>
      <c r="C5" s="28"/>
      <c r="D5" s="26"/>
      <c r="E5" s="29">
        <v>44562</v>
      </c>
      <c r="F5" s="29">
        <v>44593</v>
      </c>
      <c r="G5" s="29">
        <v>44621</v>
      </c>
      <c r="H5" s="29">
        <v>44652</v>
      </c>
      <c r="I5" s="29">
        <v>44682</v>
      </c>
      <c r="J5" s="29">
        <v>44713</v>
      </c>
      <c r="K5" s="29">
        <v>44743</v>
      </c>
      <c r="L5" s="29">
        <v>44774</v>
      </c>
      <c r="M5" s="29">
        <v>44805</v>
      </c>
      <c r="N5" s="32">
        <v>44836</v>
      </c>
      <c r="O5" s="32">
        <v>44868</v>
      </c>
      <c r="P5" s="32">
        <v>44899</v>
      </c>
      <c r="Q5" s="32">
        <v>44927</v>
      </c>
      <c r="R5" s="32">
        <v>44959</v>
      </c>
      <c r="S5" s="32">
        <v>44988</v>
      </c>
      <c r="T5" s="32">
        <v>45020</v>
      </c>
      <c r="U5" s="32">
        <v>45051</v>
      </c>
      <c r="V5" s="32">
        <v>45083</v>
      </c>
      <c r="W5" s="32">
        <v>45114</v>
      </c>
      <c r="X5" s="32">
        <v>45146</v>
      </c>
      <c r="Y5" s="32">
        <v>45178</v>
      </c>
      <c r="Z5" s="32">
        <v>45209</v>
      </c>
    </row>
    <row r="6" spans="1:26" ht="15.75" thickTop="1" x14ac:dyDescent="0.25">
      <c r="A6" s="6"/>
      <c r="B6" s="7"/>
      <c r="C6" s="8"/>
      <c r="D6" s="6"/>
      <c r="G6" s="24"/>
    </row>
    <row r="7" spans="1:26" x14ac:dyDescent="0.25">
      <c r="A7" t="s">
        <v>2</v>
      </c>
      <c r="G7" s="24"/>
    </row>
    <row r="8" spans="1:26" x14ac:dyDescent="0.25">
      <c r="B8" t="s">
        <v>3</v>
      </c>
      <c r="D8" s="33" t="s">
        <v>4</v>
      </c>
      <c r="E8" s="1">
        <v>3</v>
      </c>
      <c r="F8" s="1">
        <v>3</v>
      </c>
      <c r="G8" s="1">
        <v>3</v>
      </c>
      <c r="H8" s="1">
        <v>3</v>
      </c>
      <c r="I8" s="1">
        <v>3</v>
      </c>
      <c r="J8" s="1">
        <v>3</v>
      </c>
      <c r="K8" s="1">
        <v>3</v>
      </c>
      <c r="L8" s="1">
        <v>3</v>
      </c>
      <c r="M8" s="1">
        <v>3</v>
      </c>
      <c r="N8" s="1">
        <v>3</v>
      </c>
      <c r="O8" s="1">
        <v>3</v>
      </c>
      <c r="P8" s="1">
        <v>3</v>
      </c>
      <c r="Q8" s="1">
        <v>3</v>
      </c>
      <c r="R8" s="1">
        <v>2</v>
      </c>
      <c r="S8" s="1">
        <v>2</v>
      </c>
      <c r="T8" s="1">
        <v>2</v>
      </c>
      <c r="U8" s="1">
        <v>2</v>
      </c>
      <c r="V8" s="1">
        <v>2</v>
      </c>
      <c r="W8" s="1">
        <v>3</v>
      </c>
      <c r="X8" s="1">
        <v>3</v>
      </c>
      <c r="Y8" s="1">
        <v>3</v>
      </c>
      <c r="Z8" s="1">
        <v>3</v>
      </c>
    </row>
    <row r="9" spans="1:26" x14ac:dyDescent="0.25">
      <c r="D9" s="33" t="s">
        <v>5</v>
      </c>
      <c r="E9" s="1">
        <v>957539</v>
      </c>
      <c r="F9" s="1">
        <v>835557</v>
      </c>
      <c r="G9" s="1">
        <v>888355</v>
      </c>
      <c r="H9" s="1">
        <v>768560</v>
      </c>
      <c r="I9" s="1">
        <v>795572</v>
      </c>
      <c r="J9" s="1">
        <v>730146</v>
      </c>
      <c r="K9" s="1">
        <v>974913</v>
      </c>
      <c r="L9" s="1">
        <f>L10+L11+L12</f>
        <v>1364879</v>
      </c>
      <c r="M9" s="1">
        <f t="shared" ref="M9" si="0">M10+M11+M12</f>
        <v>872311</v>
      </c>
      <c r="N9" s="1">
        <f t="shared" ref="N9:Z9" si="1">N10+N11+N12</f>
        <v>1009536</v>
      </c>
      <c r="O9" s="1">
        <f t="shared" si="1"/>
        <v>999788</v>
      </c>
      <c r="P9" s="1">
        <f t="shared" si="1"/>
        <v>1029707</v>
      </c>
      <c r="Q9" s="1">
        <f t="shared" si="1"/>
        <v>1400016</v>
      </c>
      <c r="R9" s="1">
        <f t="shared" si="1"/>
        <v>1051549</v>
      </c>
      <c r="S9" s="1">
        <f t="shared" si="1"/>
        <v>554124</v>
      </c>
      <c r="T9" s="1">
        <f t="shared" si="1"/>
        <v>525964</v>
      </c>
      <c r="U9" s="1">
        <f t="shared" si="1"/>
        <v>571108</v>
      </c>
      <c r="V9" s="1">
        <f t="shared" si="1"/>
        <v>630037</v>
      </c>
      <c r="W9" s="1">
        <f t="shared" si="1"/>
        <v>1147671</v>
      </c>
      <c r="X9" s="1">
        <f t="shared" si="1"/>
        <v>534581</v>
      </c>
      <c r="Y9" s="1">
        <f t="shared" si="1"/>
        <v>510631</v>
      </c>
      <c r="Z9" s="1">
        <f t="shared" si="1"/>
        <v>569271</v>
      </c>
    </row>
    <row r="10" spans="1:26" x14ac:dyDescent="0.25">
      <c r="D10" s="33" t="s">
        <v>6</v>
      </c>
      <c r="E10" s="1">
        <v>289588</v>
      </c>
      <c r="F10" s="1">
        <v>266830</v>
      </c>
      <c r="G10" s="1">
        <v>303579</v>
      </c>
      <c r="H10" s="1">
        <v>250852</v>
      </c>
      <c r="I10" s="1">
        <v>260458</v>
      </c>
      <c r="J10" s="1">
        <v>239935</v>
      </c>
      <c r="K10" s="1">
        <v>296810</v>
      </c>
      <c r="L10" s="31">
        <v>442047</v>
      </c>
      <c r="M10" s="31">
        <v>286076</v>
      </c>
      <c r="N10" s="1">
        <v>300865</v>
      </c>
      <c r="O10" s="1">
        <v>313404</v>
      </c>
      <c r="P10" s="1">
        <v>336199</v>
      </c>
      <c r="Q10" s="1">
        <v>419350</v>
      </c>
      <c r="R10" s="1">
        <v>330964</v>
      </c>
      <c r="S10" s="1">
        <v>179890</v>
      </c>
      <c r="T10" s="1">
        <v>153527</v>
      </c>
      <c r="U10" s="1">
        <v>175342</v>
      </c>
      <c r="V10" s="1">
        <v>189388</v>
      </c>
      <c r="W10" s="1">
        <v>369962</v>
      </c>
      <c r="X10" s="31">
        <v>150186</v>
      </c>
      <c r="Y10" s="31">
        <v>158949</v>
      </c>
      <c r="Z10" s="31">
        <v>180762</v>
      </c>
    </row>
    <row r="11" spans="1:26" x14ac:dyDescent="0.25">
      <c r="D11" s="33" t="s">
        <v>7</v>
      </c>
      <c r="E11" s="1">
        <v>276679</v>
      </c>
      <c r="F11" s="1">
        <v>232993</v>
      </c>
      <c r="G11" s="1">
        <v>224864</v>
      </c>
      <c r="H11" s="1">
        <v>203465</v>
      </c>
      <c r="I11" s="1">
        <v>220060</v>
      </c>
      <c r="J11" s="1">
        <v>211866</v>
      </c>
      <c r="K11" s="1">
        <v>295446</v>
      </c>
      <c r="L11" s="31">
        <v>384869</v>
      </c>
      <c r="M11" s="31">
        <v>238296</v>
      </c>
      <c r="N11" s="1">
        <v>312239</v>
      </c>
      <c r="O11" s="1">
        <v>313559</v>
      </c>
      <c r="P11" s="1">
        <v>322980</v>
      </c>
      <c r="Q11" s="1">
        <v>468371</v>
      </c>
      <c r="R11" s="1">
        <v>321597</v>
      </c>
      <c r="S11" s="1">
        <v>173264</v>
      </c>
      <c r="T11" s="1">
        <v>165404</v>
      </c>
      <c r="U11" s="1">
        <v>165022</v>
      </c>
      <c r="V11" s="1">
        <v>186455</v>
      </c>
      <c r="W11" s="1">
        <v>330039</v>
      </c>
      <c r="X11" s="31">
        <v>163570</v>
      </c>
      <c r="Y11" s="31">
        <v>153480</v>
      </c>
      <c r="Z11" s="31">
        <v>172952</v>
      </c>
    </row>
    <row r="12" spans="1:26" x14ac:dyDescent="0.25">
      <c r="D12" s="33" t="s">
        <v>8</v>
      </c>
      <c r="E12" s="1">
        <v>391272</v>
      </c>
      <c r="F12" s="1">
        <v>335735</v>
      </c>
      <c r="G12" s="1">
        <v>359913</v>
      </c>
      <c r="H12" s="1">
        <v>314243</v>
      </c>
      <c r="I12" s="1">
        <v>315054</v>
      </c>
      <c r="J12" s="1">
        <v>278345</v>
      </c>
      <c r="K12" s="1">
        <v>382658</v>
      </c>
      <c r="L12" s="31">
        <v>537963</v>
      </c>
      <c r="M12" s="31">
        <v>347939</v>
      </c>
      <c r="N12" s="1">
        <v>396432</v>
      </c>
      <c r="O12" s="1">
        <v>372825</v>
      </c>
      <c r="P12" s="1">
        <v>370528</v>
      </c>
      <c r="Q12" s="1">
        <v>512295</v>
      </c>
      <c r="R12" s="1">
        <v>398988</v>
      </c>
      <c r="S12" s="1">
        <v>200970</v>
      </c>
      <c r="T12" s="1">
        <v>207033</v>
      </c>
      <c r="U12" s="1">
        <v>230744</v>
      </c>
      <c r="V12" s="1">
        <v>254194</v>
      </c>
      <c r="W12" s="1">
        <v>447670</v>
      </c>
      <c r="X12" s="31">
        <v>220825</v>
      </c>
      <c r="Y12" s="31">
        <v>198202</v>
      </c>
      <c r="Z12" s="31">
        <v>215557</v>
      </c>
    </row>
    <row r="13" spans="1:26" x14ac:dyDescent="0.25">
      <c r="D13" s="33" t="s">
        <v>9</v>
      </c>
      <c r="E13" s="1">
        <v>1555</v>
      </c>
      <c r="F13" s="1">
        <v>1539</v>
      </c>
      <c r="G13" s="1">
        <v>1913</v>
      </c>
      <c r="H13" s="1">
        <v>2300</v>
      </c>
      <c r="I13" s="1">
        <v>3179</v>
      </c>
      <c r="J13" s="1">
        <v>2794</v>
      </c>
      <c r="K13" s="1">
        <v>2098</v>
      </c>
      <c r="L13" s="31">
        <v>3066</v>
      </c>
      <c r="M13" s="31">
        <v>2818</v>
      </c>
      <c r="N13" s="1">
        <v>1103</v>
      </c>
      <c r="O13" s="1">
        <v>1115</v>
      </c>
      <c r="P13" s="1">
        <v>1449</v>
      </c>
      <c r="Q13" s="1">
        <v>2255</v>
      </c>
      <c r="R13" s="1">
        <v>2211</v>
      </c>
      <c r="S13" s="1">
        <v>1964</v>
      </c>
      <c r="T13" s="1">
        <v>1043</v>
      </c>
      <c r="U13" s="1">
        <v>1243</v>
      </c>
      <c r="V13" s="1">
        <v>1354</v>
      </c>
      <c r="W13" s="1">
        <v>2538</v>
      </c>
      <c r="X13" s="31">
        <v>1103</v>
      </c>
      <c r="Y13" s="31">
        <v>1095</v>
      </c>
      <c r="Z13" s="31">
        <v>1449</v>
      </c>
    </row>
    <row r="14" spans="1:26" x14ac:dyDescent="0.25">
      <c r="D14" s="33" t="s">
        <v>10</v>
      </c>
      <c r="E14" s="1">
        <v>1537</v>
      </c>
      <c r="F14" s="1">
        <v>1589</v>
      </c>
      <c r="G14" s="1">
        <v>2128</v>
      </c>
      <c r="H14" s="1">
        <v>2892</v>
      </c>
      <c r="I14" s="1">
        <v>3258</v>
      </c>
      <c r="J14" s="1">
        <v>2912</v>
      </c>
      <c r="K14" s="1">
        <v>2134</v>
      </c>
      <c r="L14" s="31">
        <v>2992</v>
      </c>
      <c r="M14" s="31">
        <v>2882</v>
      </c>
      <c r="N14" s="1">
        <v>1099</v>
      </c>
      <c r="O14" s="1">
        <v>1186</v>
      </c>
      <c r="P14" s="1">
        <v>1604</v>
      </c>
      <c r="Q14" s="1">
        <v>2240</v>
      </c>
      <c r="R14" s="1">
        <v>2136</v>
      </c>
      <c r="S14" s="1">
        <v>2038</v>
      </c>
      <c r="T14" s="1">
        <v>1106</v>
      </c>
      <c r="U14" s="1">
        <v>1322</v>
      </c>
      <c r="V14" s="1">
        <v>1404</v>
      </c>
      <c r="W14" s="1">
        <v>2803</v>
      </c>
      <c r="X14" s="31">
        <v>1099</v>
      </c>
      <c r="Y14" s="31">
        <v>1166</v>
      </c>
      <c r="Z14" s="31">
        <v>1604</v>
      </c>
    </row>
    <row r="15" spans="1:26" x14ac:dyDescent="0.25">
      <c r="D15" t="s">
        <v>11</v>
      </c>
      <c r="E15" s="1">
        <v>1185</v>
      </c>
      <c r="F15" s="1">
        <v>1221</v>
      </c>
      <c r="G15" s="1">
        <v>1506</v>
      </c>
      <c r="H15" s="1">
        <v>1822</v>
      </c>
      <c r="I15" s="1">
        <v>2663</v>
      </c>
      <c r="J15" s="1">
        <v>2322</v>
      </c>
      <c r="K15" s="1">
        <v>1370</v>
      </c>
      <c r="L15" s="31">
        <v>2772</v>
      </c>
      <c r="M15" s="31">
        <v>2562</v>
      </c>
      <c r="N15" s="1">
        <v>1023</v>
      </c>
      <c r="O15" s="1">
        <v>840</v>
      </c>
      <c r="P15" s="1">
        <v>1045</v>
      </c>
      <c r="Q15" s="1">
        <v>2003</v>
      </c>
      <c r="R15" s="1">
        <v>1924</v>
      </c>
      <c r="S15" s="1">
        <v>1697</v>
      </c>
      <c r="T15" s="1">
        <v>1060</v>
      </c>
      <c r="U15" s="1">
        <v>1125</v>
      </c>
      <c r="V15" s="1">
        <v>1356</v>
      </c>
      <c r="W15" s="1">
        <v>2088</v>
      </c>
      <c r="X15" s="31">
        <v>1023</v>
      </c>
      <c r="Y15" s="31">
        <v>838</v>
      </c>
      <c r="Z15" s="31">
        <v>1045</v>
      </c>
    </row>
    <row r="16" spans="1:26" x14ac:dyDescent="0.25">
      <c r="E16" s="1"/>
      <c r="F16" s="1"/>
      <c r="G16" s="1"/>
      <c r="H16" s="1"/>
      <c r="I16" s="1"/>
      <c r="N16" s="1"/>
      <c r="O16" s="1"/>
      <c r="P16" s="1"/>
      <c r="Q16" s="1"/>
      <c r="R16" s="1"/>
      <c r="S16" s="1"/>
      <c r="T16" s="1"/>
      <c r="U16" s="1"/>
      <c r="X16" s="24"/>
      <c r="Y16" s="24"/>
      <c r="Z16" s="24"/>
    </row>
    <row r="17" spans="1:26" x14ac:dyDescent="0.25">
      <c r="A17" t="s">
        <v>27</v>
      </c>
      <c r="E17" s="1"/>
      <c r="F17" s="1"/>
      <c r="G17" s="1"/>
      <c r="H17" s="1"/>
      <c r="I17" s="1"/>
      <c r="N17" s="1"/>
      <c r="O17" s="1"/>
      <c r="P17" s="1"/>
      <c r="Q17" s="1"/>
      <c r="R17" s="1"/>
      <c r="S17" s="1"/>
      <c r="T17" s="1"/>
      <c r="U17" s="1"/>
      <c r="X17" s="24"/>
      <c r="Y17" s="24"/>
      <c r="Z17" s="24"/>
    </row>
    <row r="18" spans="1:26" x14ac:dyDescent="0.25">
      <c r="B18" t="s">
        <v>12</v>
      </c>
      <c r="D18" s="33" t="s">
        <v>4</v>
      </c>
      <c r="E18" s="1">
        <v>5</v>
      </c>
      <c r="F18" s="1">
        <v>4</v>
      </c>
      <c r="G18" s="1">
        <v>4</v>
      </c>
      <c r="H18" s="1">
        <v>4</v>
      </c>
      <c r="I18" s="1">
        <v>4</v>
      </c>
      <c r="J18" s="1">
        <v>4</v>
      </c>
      <c r="K18" s="1">
        <v>4</v>
      </c>
      <c r="L18" s="1">
        <v>2</v>
      </c>
      <c r="M18" s="1">
        <v>2</v>
      </c>
      <c r="N18" s="1">
        <v>2</v>
      </c>
      <c r="O18" s="1">
        <v>2</v>
      </c>
      <c r="P18" s="1">
        <v>2</v>
      </c>
      <c r="Q18" s="1">
        <v>2</v>
      </c>
      <c r="R18" s="1">
        <v>2</v>
      </c>
      <c r="S18" s="1">
        <v>2</v>
      </c>
      <c r="T18" s="1">
        <v>2</v>
      </c>
      <c r="U18" s="1">
        <v>3</v>
      </c>
      <c r="V18" s="1">
        <v>3</v>
      </c>
      <c r="W18" s="1">
        <v>3</v>
      </c>
      <c r="X18" s="1">
        <v>3</v>
      </c>
      <c r="Y18" s="1">
        <v>3</v>
      </c>
      <c r="Z18" s="1">
        <v>3</v>
      </c>
    </row>
    <row r="19" spans="1:26" x14ac:dyDescent="0.25">
      <c r="D19" s="33" t="s">
        <v>5</v>
      </c>
      <c r="E19" s="1">
        <v>2522407</v>
      </c>
      <c r="F19" s="1">
        <v>2440082</v>
      </c>
      <c r="G19" s="1">
        <v>2643701</v>
      </c>
      <c r="H19" s="1">
        <v>1918240</v>
      </c>
      <c r="I19" s="1">
        <v>1084390</v>
      </c>
      <c r="J19" s="1">
        <v>1452448</v>
      </c>
      <c r="K19" s="1">
        <v>1329601</v>
      </c>
      <c r="L19" s="1">
        <f t="shared" ref="L19:M19" si="2">L20+L21+L22</f>
        <v>1498057</v>
      </c>
      <c r="M19" s="1">
        <f t="shared" si="2"/>
        <v>1365312</v>
      </c>
      <c r="N19" s="1">
        <f t="shared" ref="N19:Z19" si="3">N20+N21+N22</f>
        <v>2015033.5</v>
      </c>
      <c r="O19" s="1">
        <f t="shared" si="3"/>
        <v>1871926.5</v>
      </c>
      <c r="P19" s="1">
        <f t="shared" si="3"/>
        <v>1923112</v>
      </c>
      <c r="Q19" s="1">
        <f t="shared" si="3"/>
        <v>1717626</v>
      </c>
      <c r="R19" s="1">
        <f t="shared" si="3"/>
        <v>1214131.5</v>
      </c>
      <c r="S19" s="1">
        <f t="shared" si="3"/>
        <v>1231824.5</v>
      </c>
      <c r="T19" s="1">
        <f t="shared" si="3"/>
        <v>1376081.5</v>
      </c>
      <c r="U19" s="1">
        <f t="shared" si="3"/>
        <v>1136826.5</v>
      </c>
      <c r="V19" s="1">
        <f t="shared" si="3"/>
        <v>1037983</v>
      </c>
      <c r="W19" s="1">
        <f t="shared" si="3"/>
        <v>1276965</v>
      </c>
      <c r="X19" s="1">
        <f t="shared" si="3"/>
        <v>1343891</v>
      </c>
      <c r="Y19" s="1">
        <f t="shared" si="3"/>
        <v>1011301</v>
      </c>
      <c r="Z19" s="1">
        <f t="shared" si="3"/>
        <v>1427490</v>
      </c>
    </row>
    <row r="20" spans="1:26" x14ac:dyDescent="0.25">
      <c r="D20" s="33" t="s">
        <v>6</v>
      </c>
      <c r="E20" s="1">
        <v>611312</v>
      </c>
      <c r="F20" s="1">
        <v>637819</v>
      </c>
      <c r="G20" s="1">
        <v>722082</v>
      </c>
      <c r="H20" s="1">
        <v>482241</v>
      </c>
      <c r="I20" s="1">
        <v>264550</v>
      </c>
      <c r="J20" s="1">
        <v>378945</v>
      </c>
      <c r="K20" s="1">
        <v>339056</v>
      </c>
      <c r="L20" s="1">
        <v>394808</v>
      </c>
      <c r="M20" s="1">
        <v>354341</v>
      </c>
      <c r="N20" s="1">
        <v>493119</v>
      </c>
      <c r="O20" s="1">
        <v>494304.5</v>
      </c>
      <c r="P20" s="1">
        <v>524430</v>
      </c>
      <c r="Q20" s="1">
        <v>424775</v>
      </c>
      <c r="R20" s="1">
        <v>319169</v>
      </c>
      <c r="S20" s="1">
        <v>318655</v>
      </c>
      <c r="T20" s="1">
        <v>334608.5</v>
      </c>
      <c r="U20" s="1">
        <v>394441</v>
      </c>
      <c r="V20" s="1">
        <v>353899</v>
      </c>
      <c r="W20" s="1">
        <v>338456</v>
      </c>
      <c r="X20" s="31">
        <v>373789</v>
      </c>
      <c r="Y20" s="31">
        <v>258400</v>
      </c>
      <c r="Z20" s="31">
        <v>331382</v>
      </c>
    </row>
    <row r="21" spans="1:26" x14ac:dyDescent="0.25">
      <c r="D21" s="33" t="s">
        <v>7</v>
      </c>
      <c r="E21" s="1">
        <v>700181</v>
      </c>
      <c r="F21" s="1">
        <v>665812</v>
      </c>
      <c r="G21" s="1">
        <v>667914</v>
      </c>
      <c r="H21" s="1">
        <v>516643</v>
      </c>
      <c r="I21" s="1">
        <v>299820</v>
      </c>
      <c r="J21" s="1">
        <v>374884</v>
      </c>
      <c r="K21" s="1">
        <v>356863</v>
      </c>
      <c r="L21" s="1">
        <v>382422</v>
      </c>
      <c r="M21" s="1">
        <v>358760</v>
      </c>
      <c r="N21" s="1">
        <v>553728.5</v>
      </c>
      <c r="O21" s="1">
        <v>497012.5</v>
      </c>
      <c r="P21" s="1">
        <v>486104.5</v>
      </c>
      <c r="Q21" s="1">
        <v>474466.5</v>
      </c>
      <c r="R21" s="1">
        <v>311320</v>
      </c>
      <c r="S21" s="1">
        <v>322091.5</v>
      </c>
      <c r="T21" s="1">
        <v>383690</v>
      </c>
      <c r="U21" s="1">
        <v>382241</v>
      </c>
      <c r="V21" s="1">
        <v>358331</v>
      </c>
      <c r="W21" s="1">
        <v>335286</v>
      </c>
      <c r="X21" s="31">
        <v>322826</v>
      </c>
      <c r="Y21" s="31">
        <v>269329</v>
      </c>
      <c r="Z21" s="31">
        <v>411922</v>
      </c>
    </row>
    <row r="22" spans="1:26" x14ac:dyDescent="0.25">
      <c r="D22" s="33" t="s">
        <v>8</v>
      </c>
      <c r="E22" s="1">
        <v>1210914</v>
      </c>
      <c r="F22" s="1">
        <v>1136452</v>
      </c>
      <c r="G22" s="1">
        <v>1253705</v>
      </c>
      <c r="H22" s="1">
        <v>919357</v>
      </c>
      <c r="I22" s="1">
        <v>520020</v>
      </c>
      <c r="J22" s="1">
        <v>698619</v>
      </c>
      <c r="K22" s="1">
        <v>633682</v>
      </c>
      <c r="L22" s="1">
        <v>720827</v>
      </c>
      <c r="M22" s="1">
        <v>652211</v>
      </c>
      <c r="N22" s="1">
        <v>968186</v>
      </c>
      <c r="O22" s="1">
        <v>880609.5</v>
      </c>
      <c r="P22" s="1">
        <v>912577.5</v>
      </c>
      <c r="Q22" s="1">
        <v>818384.5</v>
      </c>
      <c r="R22" s="1">
        <v>583642.5</v>
      </c>
      <c r="S22" s="1">
        <v>591078</v>
      </c>
      <c r="T22" s="1">
        <v>657783</v>
      </c>
      <c r="U22" s="1">
        <v>360144.5</v>
      </c>
      <c r="V22" s="1">
        <v>325753</v>
      </c>
      <c r="W22" s="1">
        <v>603223</v>
      </c>
      <c r="X22" s="31">
        <v>647276</v>
      </c>
      <c r="Y22" s="31">
        <v>483572</v>
      </c>
      <c r="Z22" s="31">
        <v>684186</v>
      </c>
    </row>
    <row r="23" spans="1:26" x14ac:dyDescent="0.25">
      <c r="D23" s="33" t="s">
        <v>9</v>
      </c>
      <c r="E23" s="1">
        <v>4175</v>
      </c>
      <c r="F23" s="1">
        <v>4079</v>
      </c>
      <c r="G23" s="25">
        <v>4961</v>
      </c>
      <c r="H23" s="1">
        <v>3765</v>
      </c>
      <c r="I23" s="1">
        <v>2140</v>
      </c>
      <c r="J23" s="1">
        <v>2152</v>
      </c>
      <c r="K23" s="1">
        <v>2265</v>
      </c>
      <c r="L23" s="1">
        <v>2209</v>
      </c>
      <c r="M23" s="1">
        <v>2258</v>
      </c>
      <c r="N23" s="1">
        <v>3163</v>
      </c>
      <c r="O23" s="1">
        <v>3765</v>
      </c>
      <c r="P23" s="1">
        <v>2243</v>
      </c>
      <c r="Q23" s="31">
        <v>2143</v>
      </c>
      <c r="R23" s="31">
        <v>2270</v>
      </c>
      <c r="S23" s="31">
        <v>2200</v>
      </c>
      <c r="T23" s="31">
        <v>2250</v>
      </c>
      <c r="U23" s="31">
        <v>2142</v>
      </c>
      <c r="V23" s="31">
        <v>2172</v>
      </c>
      <c r="W23" s="1">
        <v>2545</v>
      </c>
      <c r="X23" s="31">
        <v>2243</v>
      </c>
      <c r="Y23" s="31">
        <v>2135</v>
      </c>
      <c r="Z23" s="31">
        <v>2270</v>
      </c>
    </row>
    <row r="24" spans="1:26" x14ac:dyDescent="0.25">
      <c r="D24" s="33" t="s">
        <v>10</v>
      </c>
      <c r="E24" s="1">
        <v>1794</v>
      </c>
      <c r="F24" s="1">
        <v>4497</v>
      </c>
      <c r="G24" s="25">
        <v>4859</v>
      </c>
      <c r="H24" s="1">
        <v>3810</v>
      </c>
      <c r="I24" s="1">
        <v>2121</v>
      </c>
      <c r="J24" s="1">
        <v>2173</v>
      </c>
      <c r="K24" s="1">
        <v>2248</v>
      </c>
      <c r="L24" s="1">
        <v>2255</v>
      </c>
      <c r="M24" s="1">
        <v>2228</v>
      </c>
      <c r="N24" s="1">
        <v>3210</v>
      </c>
      <c r="O24" s="1">
        <v>3798</v>
      </c>
      <c r="P24" s="1">
        <v>2122</v>
      </c>
      <c r="Q24" s="31">
        <v>2164</v>
      </c>
      <c r="R24" s="31">
        <v>2303</v>
      </c>
      <c r="S24" s="31">
        <v>2247</v>
      </c>
      <c r="T24" s="31">
        <v>2220</v>
      </c>
      <c r="U24" s="31">
        <v>2158</v>
      </c>
      <c r="V24" s="31">
        <v>2150</v>
      </c>
      <c r="W24" s="1">
        <v>2484</v>
      </c>
      <c r="X24" s="31">
        <v>2122</v>
      </c>
      <c r="Y24" s="31">
        <v>2122</v>
      </c>
      <c r="Z24" s="31">
        <v>2303</v>
      </c>
    </row>
    <row r="25" spans="1:26" x14ac:dyDescent="0.25">
      <c r="D25" t="s">
        <v>11</v>
      </c>
      <c r="E25" s="1">
        <v>1935</v>
      </c>
      <c r="F25" s="1">
        <v>3764</v>
      </c>
      <c r="G25" s="25">
        <v>4844</v>
      </c>
      <c r="H25" s="1">
        <v>3776</v>
      </c>
      <c r="I25" s="1">
        <v>2169</v>
      </c>
      <c r="J25" s="1">
        <v>2179</v>
      </c>
      <c r="K25" s="1">
        <v>2272</v>
      </c>
      <c r="L25" s="1">
        <v>2195</v>
      </c>
      <c r="M25" s="1">
        <v>2230</v>
      </c>
      <c r="N25" s="1">
        <v>3261</v>
      </c>
      <c r="O25" s="1">
        <v>3776</v>
      </c>
      <c r="P25" s="1">
        <v>2292</v>
      </c>
      <c r="Q25" s="31">
        <v>2170</v>
      </c>
      <c r="R25" s="31">
        <v>2335</v>
      </c>
      <c r="S25" s="31">
        <v>2186</v>
      </c>
      <c r="T25" s="31">
        <v>2222</v>
      </c>
      <c r="U25" s="31">
        <v>2234</v>
      </c>
      <c r="V25" s="31">
        <v>2205</v>
      </c>
      <c r="W25" s="1">
        <v>2459</v>
      </c>
      <c r="X25" s="31">
        <v>2292</v>
      </c>
      <c r="Y25" s="31">
        <v>2170</v>
      </c>
      <c r="Z25" s="31">
        <v>2335</v>
      </c>
    </row>
    <row r="26" spans="1:26" x14ac:dyDescent="0.25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23"/>
      <c r="Y26" s="23"/>
      <c r="Z26" s="23"/>
    </row>
    <row r="27" spans="1:26" x14ac:dyDescent="0.25">
      <c r="A27" t="s">
        <v>28</v>
      </c>
      <c r="E27" s="1"/>
      <c r="F27" s="1"/>
      <c r="G27" s="1"/>
      <c r="H27" s="1"/>
      <c r="I27" s="1"/>
      <c r="N27" s="1"/>
      <c r="O27" s="1"/>
      <c r="P27" s="1"/>
      <c r="Q27" s="1"/>
      <c r="R27" s="1"/>
      <c r="S27" s="1"/>
      <c r="T27" s="1"/>
      <c r="U27" s="1"/>
      <c r="X27" s="24"/>
      <c r="Y27" s="24"/>
      <c r="Z27" s="24"/>
    </row>
    <row r="28" spans="1:26" x14ac:dyDescent="0.25">
      <c r="B28" t="s">
        <v>13</v>
      </c>
      <c r="D28" s="33" t="s">
        <v>4</v>
      </c>
      <c r="E28" s="1">
        <v>11</v>
      </c>
      <c r="F28" s="1">
        <v>11</v>
      </c>
      <c r="G28" s="1">
        <v>11</v>
      </c>
      <c r="H28" s="1">
        <v>11</v>
      </c>
      <c r="I28" s="1">
        <v>11</v>
      </c>
      <c r="J28" s="1">
        <v>11</v>
      </c>
      <c r="K28" s="1">
        <v>11</v>
      </c>
      <c r="L28" s="1">
        <v>16</v>
      </c>
      <c r="M28" s="1">
        <v>15</v>
      </c>
      <c r="N28" s="1">
        <v>15</v>
      </c>
      <c r="O28" s="1">
        <v>15</v>
      </c>
      <c r="P28" s="1">
        <v>17</v>
      </c>
      <c r="Q28" s="1">
        <v>15</v>
      </c>
      <c r="R28" s="1">
        <v>18</v>
      </c>
      <c r="S28" s="1">
        <v>16</v>
      </c>
      <c r="T28" s="1">
        <v>16</v>
      </c>
      <c r="U28" s="1">
        <v>17</v>
      </c>
      <c r="V28" s="1">
        <v>17</v>
      </c>
      <c r="W28" s="1">
        <v>17</v>
      </c>
      <c r="X28" s="1">
        <v>17</v>
      </c>
      <c r="Y28" s="1">
        <v>17</v>
      </c>
      <c r="Z28" s="1">
        <v>17</v>
      </c>
    </row>
    <row r="29" spans="1:26" x14ac:dyDescent="0.25">
      <c r="D29" s="33" t="s">
        <v>5</v>
      </c>
      <c r="E29" s="1">
        <v>209124</v>
      </c>
      <c r="F29" s="1">
        <v>82873</v>
      </c>
      <c r="G29" s="1">
        <v>228116</v>
      </c>
      <c r="H29" s="1">
        <v>213530</v>
      </c>
      <c r="I29" s="1">
        <v>252352</v>
      </c>
      <c r="J29" s="1">
        <v>498089</v>
      </c>
      <c r="K29" s="1">
        <v>544629</v>
      </c>
      <c r="L29" s="1">
        <f t="shared" ref="L29:W29" si="4">L30+L31+L32</f>
        <v>1222331</v>
      </c>
      <c r="M29" s="1">
        <f t="shared" si="4"/>
        <v>752546</v>
      </c>
      <c r="N29" s="1">
        <f t="shared" si="4"/>
        <v>930931</v>
      </c>
      <c r="O29" s="1">
        <f t="shared" si="4"/>
        <v>1143857</v>
      </c>
      <c r="P29" s="1">
        <f t="shared" si="4"/>
        <v>1275933</v>
      </c>
      <c r="Q29" s="1">
        <f t="shared" si="4"/>
        <v>1205703</v>
      </c>
      <c r="R29" s="1">
        <f t="shared" si="4"/>
        <v>1404845</v>
      </c>
      <c r="S29" s="1">
        <f t="shared" si="4"/>
        <v>1304986</v>
      </c>
      <c r="T29" s="1">
        <f t="shared" si="4"/>
        <v>907534</v>
      </c>
      <c r="U29" s="1">
        <f t="shared" si="4"/>
        <v>1449946.5</v>
      </c>
      <c r="V29" s="1">
        <f t="shared" si="4"/>
        <v>732147</v>
      </c>
      <c r="W29" s="1">
        <f t="shared" si="4"/>
        <v>498601</v>
      </c>
      <c r="X29" s="1">
        <f t="shared" ref="X29:Z29" si="5">X30+X31+X32</f>
        <v>841207</v>
      </c>
      <c r="Y29" s="1">
        <f t="shared" si="5"/>
        <v>809109</v>
      </c>
      <c r="Z29" s="1">
        <f t="shared" si="5"/>
        <v>467706</v>
      </c>
    </row>
    <row r="30" spans="1:26" x14ac:dyDescent="0.25">
      <c r="D30" s="33" t="s">
        <v>6</v>
      </c>
      <c r="E30" s="1">
        <v>71936</v>
      </c>
      <c r="F30" s="1">
        <v>28630</v>
      </c>
      <c r="G30" s="1">
        <v>64721</v>
      </c>
      <c r="H30" s="1">
        <v>68376</v>
      </c>
      <c r="I30" s="1">
        <v>97832</v>
      </c>
      <c r="J30" s="25">
        <v>149537</v>
      </c>
      <c r="K30" s="25">
        <v>137788</v>
      </c>
      <c r="L30" s="25">
        <v>329110</v>
      </c>
      <c r="M30" s="25">
        <v>255751</v>
      </c>
      <c r="N30" s="1">
        <v>261348</v>
      </c>
      <c r="O30" s="1">
        <v>355656</v>
      </c>
      <c r="P30" s="1">
        <v>387935</v>
      </c>
      <c r="Q30" s="1">
        <v>336882</v>
      </c>
      <c r="R30" s="1">
        <v>391145</v>
      </c>
      <c r="S30" s="1">
        <v>345225</v>
      </c>
      <c r="T30" s="1">
        <v>286480</v>
      </c>
      <c r="U30" s="1">
        <v>404231.5</v>
      </c>
      <c r="V30" s="25">
        <v>233450</v>
      </c>
      <c r="W30" s="25">
        <v>152465</v>
      </c>
      <c r="X30" s="25">
        <v>238195</v>
      </c>
      <c r="Y30" s="25">
        <v>236621</v>
      </c>
      <c r="Z30" s="25">
        <v>114436</v>
      </c>
    </row>
    <row r="31" spans="1:26" x14ac:dyDescent="0.25">
      <c r="D31" s="33" t="s">
        <v>7</v>
      </c>
      <c r="E31" s="1">
        <v>77577</v>
      </c>
      <c r="F31" s="1">
        <v>38769</v>
      </c>
      <c r="G31" s="1">
        <v>72526</v>
      </c>
      <c r="H31" s="1">
        <v>57763</v>
      </c>
      <c r="I31" s="1">
        <v>68694</v>
      </c>
      <c r="J31" s="25">
        <v>101039</v>
      </c>
      <c r="K31" s="25">
        <v>131150</v>
      </c>
      <c r="L31" s="25">
        <v>298727</v>
      </c>
      <c r="M31" s="25">
        <v>228057</v>
      </c>
      <c r="N31" s="1">
        <v>282916</v>
      </c>
      <c r="O31" s="1">
        <v>398471</v>
      </c>
      <c r="P31" s="1">
        <v>299374</v>
      </c>
      <c r="Q31" s="1">
        <v>328659</v>
      </c>
      <c r="R31" s="1">
        <v>398797</v>
      </c>
      <c r="S31" s="1">
        <v>318117</v>
      </c>
      <c r="T31" s="1">
        <v>275913</v>
      </c>
      <c r="U31" s="1">
        <v>355985</v>
      </c>
      <c r="V31" s="25">
        <v>194039</v>
      </c>
      <c r="W31" s="25">
        <v>142317</v>
      </c>
      <c r="X31" s="25">
        <v>227702</v>
      </c>
      <c r="Y31" s="25">
        <v>176193</v>
      </c>
      <c r="Z31" s="25">
        <v>148757</v>
      </c>
    </row>
    <row r="32" spans="1:26" x14ac:dyDescent="0.25">
      <c r="D32" s="33" t="s">
        <v>8</v>
      </c>
      <c r="E32" s="1">
        <v>59612</v>
      </c>
      <c r="F32" s="1">
        <v>15473</v>
      </c>
      <c r="G32" s="1">
        <v>90869</v>
      </c>
      <c r="H32" s="1">
        <v>87391</v>
      </c>
      <c r="I32" s="1">
        <v>85827</v>
      </c>
      <c r="J32" s="25">
        <v>247513</v>
      </c>
      <c r="K32" s="25">
        <v>275691</v>
      </c>
      <c r="L32" s="25">
        <v>594494</v>
      </c>
      <c r="M32" s="25">
        <v>268738</v>
      </c>
      <c r="N32" s="1">
        <v>386667</v>
      </c>
      <c r="O32" s="1">
        <v>389730</v>
      </c>
      <c r="P32" s="1">
        <v>588624</v>
      </c>
      <c r="Q32" s="1">
        <v>540162</v>
      </c>
      <c r="R32" s="1">
        <v>614903</v>
      </c>
      <c r="S32" s="1">
        <v>641644</v>
      </c>
      <c r="T32" s="1">
        <v>345141</v>
      </c>
      <c r="U32" s="1">
        <v>689730</v>
      </c>
      <c r="V32" s="25">
        <v>304658</v>
      </c>
      <c r="W32" s="25">
        <v>203819</v>
      </c>
      <c r="X32" s="25">
        <v>375310</v>
      </c>
      <c r="Y32" s="25">
        <v>396295</v>
      </c>
      <c r="Z32" s="25">
        <v>204513</v>
      </c>
    </row>
    <row r="33" spans="1:26" x14ac:dyDescent="0.25">
      <c r="D33" s="33" t="s">
        <v>9</v>
      </c>
      <c r="E33" s="1">
        <v>4338</v>
      </c>
      <c r="F33" s="1">
        <v>4423</v>
      </c>
      <c r="G33" s="1">
        <v>3765</v>
      </c>
      <c r="H33" s="38">
        <v>4622</v>
      </c>
      <c r="I33" s="38">
        <v>4842</v>
      </c>
      <c r="J33" s="38">
        <v>5302</v>
      </c>
      <c r="K33" s="38">
        <v>4859</v>
      </c>
      <c r="L33" s="1">
        <v>6600</v>
      </c>
      <c r="M33" s="1">
        <v>6676</v>
      </c>
      <c r="N33" s="1">
        <v>7307</v>
      </c>
      <c r="O33" s="1">
        <v>10320</v>
      </c>
      <c r="P33" s="1">
        <v>8726</v>
      </c>
      <c r="Q33" s="1">
        <v>10154</v>
      </c>
      <c r="R33" s="1">
        <v>8535</v>
      </c>
      <c r="S33" s="1">
        <v>6982</v>
      </c>
      <c r="T33" s="1">
        <v>7628</v>
      </c>
      <c r="U33" s="1">
        <v>5803</v>
      </c>
      <c r="V33" s="1">
        <v>4127</v>
      </c>
      <c r="W33" s="1">
        <v>5644</v>
      </c>
      <c r="X33" s="23">
        <v>6535</v>
      </c>
      <c r="Y33" s="23">
        <v>6760</v>
      </c>
      <c r="Z33" s="23">
        <v>3126</v>
      </c>
    </row>
    <row r="34" spans="1:26" x14ac:dyDescent="0.25">
      <c r="D34" s="33" t="s">
        <v>10</v>
      </c>
      <c r="E34" s="1">
        <v>4219</v>
      </c>
      <c r="F34" s="1">
        <v>4538</v>
      </c>
      <c r="G34" s="1">
        <v>3810</v>
      </c>
      <c r="H34" s="38">
        <v>4071</v>
      </c>
      <c r="I34" s="38">
        <v>4186</v>
      </c>
      <c r="J34" s="38">
        <v>4922</v>
      </c>
      <c r="K34" s="38">
        <v>4796</v>
      </c>
      <c r="L34" s="1">
        <v>6535</v>
      </c>
      <c r="M34" s="1">
        <v>6480</v>
      </c>
      <c r="N34" s="1">
        <v>7185</v>
      </c>
      <c r="O34" s="1">
        <v>10161</v>
      </c>
      <c r="P34" s="1">
        <v>7911</v>
      </c>
      <c r="Q34" s="1">
        <v>9987</v>
      </c>
      <c r="R34" s="1">
        <v>8564</v>
      </c>
      <c r="S34" s="1">
        <v>6821</v>
      </c>
      <c r="T34" s="1">
        <v>6251</v>
      </c>
      <c r="U34" s="1">
        <v>5965.5</v>
      </c>
      <c r="V34" s="1">
        <v>4201</v>
      </c>
      <c r="W34" s="1">
        <v>5940</v>
      </c>
      <c r="X34" s="23">
        <v>6484</v>
      </c>
      <c r="Y34" s="23">
        <v>5357</v>
      </c>
      <c r="Z34" s="23">
        <v>3252</v>
      </c>
    </row>
    <row r="35" spans="1:26" x14ac:dyDescent="0.25">
      <c r="D35" t="s">
        <v>11</v>
      </c>
      <c r="E35" s="1">
        <v>4332</v>
      </c>
      <c r="F35" s="1">
        <v>4249</v>
      </c>
      <c r="G35" s="1">
        <v>3776</v>
      </c>
      <c r="H35" s="38">
        <v>3477</v>
      </c>
      <c r="I35" s="38">
        <v>4813</v>
      </c>
      <c r="J35" s="38">
        <v>6260</v>
      </c>
      <c r="K35" s="38">
        <v>4860</v>
      </c>
      <c r="L35" s="1">
        <v>6039</v>
      </c>
      <c r="M35" s="1">
        <v>6189</v>
      </c>
      <c r="N35" s="1">
        <v>6158</v>
      </c>
      <c r="O35" s="1">
        <v>9396</v>
      </c>
      <c r="P35" s="1">
        <v>8372</v>
      </c>
      <c r="Q35" s="1">
        <v>10186</v>
      </c>
      <c r="R35" s="1">
        <v>8610</v>
      </c>
      <c r="S35" s="1">
        <v>6039</v>
      </c>
      <c r="T35" s="1">
        <v>7877</v>
      </c>
      <c r="U35" s="1">
        <v>5774.5</v>
      </c>
      <c r="V35" s="1">
        <v>6201</v>
      </c>
      <c r="W35" s="1">
        <v>4425</v>
      </c>
      <c r="X35" s="23">
        <v>6463</v>
      </c>
      <c r="Y35" s="23">
        <v>6464</v>
      </c>
      <c r="Z35" s="23">
        <v>3033</v>
      </c>
    </row>
    <row r="36" spans="1:26" ht="15.75" thickBo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thickTop="1" x14ac:dyDescent="0.25">
      <c r="S37"/>
    </row>
    <row r="38" spans="1:26" x14ac:dyDescent="0.25">
      <c r="A38" s="11" t="s">
        <v>14</v>
      </c>
      <c r="B38" s="12"/>
      <c r="C38" s="13"/>
      <c r="D38" s="3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14"/>
      <c r="Y38" s="14"/>
      <c r="Z38" s="14"/>
    </row>
    <row r="39" spans="1:26" x14ac:dyDescent="0.25">
      <c r="A39" s="9"/>
      <c r="B39" s="15"/>
      <c r="C39" s="16"/>
      <c r="D39" s="33" t="s">
        <v>4</v>
      </c>
      <c r="E39" s="1">
        <f t="shared" ref="E39:W46" si="6">+E8+E18+E28</f>
        <v>19</v>
      </c>
      <c r="F39" s="1">
        <f t="shared" si="6"/>
        <v>18</v>
      </c>
      <c r="G39" s="1">
        <f t="shared" si="6"/>
        <v>18</v>
      </c>
      <c r="H39" s="1">
        <f t="shared" si="6"/>
        <v>18</v>
      </c>
      <c r="I39" s="1">
        <f t="shared" si="6"/>
        <v>18</v>
      </c>
      <c r="J39" s="1">
        <f t="shared" si="6"/>
        <v>18</v>
      </c>
      <c r="K39" s="1">
        <f t="shared" si="6"/>
        <v>18</v>
      </c>
      <c r="L39" s="1">
        <f t="shared" si="6"/>
        <v>21</v>
      </c>
      <c r="M39" s="1">
        <f t="shared" si="6"/>
        <v>20</v>
      </c>
      <c r="N39" s="1">
        <f t="shared" si="6"/>
        <v>20</v>
      </c>
      <c r="O39" s="1">
        <f t="shared" si="6"/>
        <v>20</v>
      </c>
      <c r="P39" s="1">
        <f t="shared" si="6"/>
        <v>22</v>
      </c>
      <c r="Q39" s="1">
        <f t="shared" si="6"/>
        <v>20</v>
      </c>
      <c r="R39" s="1">
        <f t="shared" si="6"/>
        <v>22</v>
      </c>
      <c r="S39" s="1">
        <f t="shared" si="6"/>
        <v>20</v>
      </c>
      <c r="T39" s="1">
        <f t="shared" si="6"/>
        <v>20</v>
      </c>
      <c r="U39" s="1">
        <f t="shared" si="6"/>
        <v>22</v>
      </c>
      <c r="V39" s="1">
        <f t="shared" si="6"/>
        <v>22</v>
      </c>
      <c r="W39" s="1">
        <f t="shared" si="6"/>
        <v>23</v>
      </c>
      <c r="X39" s="1">
        <f t="shared" ref="X39:Y39" si="7">+X8+X18+X28</f>
        <v>23</v>
      </c>
      <c r="Y39" s="1">
        <f t="shared" si="7"/>
        <v>23</v>
      </c>
      <c r="Z39" s="1">
        <f t="shared" ref="Z39" si="8">+Z8+Z18+Z28</f>
        <v>23</v>
      </c>
    </row>
    <row r="40" spans="1:26" x14ac:dyDescent="0.25">
      <c r="A40" s="9"/>
      <c r="B40" s="15"/>
      <c r="C40" s="16"/>
      <c r="D40" s="33" t="s">
        <v>5</v>
      </c>
      <c r="E40" s="1">
        <f t="shared" si="6"/>
        <v>3689070</v>
      </c>
      <c r="F40" s="1">
        <f t="shared" si="6"/>
        <v>3358512</v>
      </c>
      <c r="G40" s="1">
        <f t="shared" si="6"/>
        <v>3760172</v>
      </c>
      <c r="H40" s="1">
        <f t="shared" si="6"/>
        <v>2900330</v>
      </c>
      <c r="I40" s="1">
        <f t="shared" si="6"/>
        <v>2132314</v>
      </c>
      <c r="J40" s="1">
        <f t="shared" si="6"/>
        <v>2680683</v>
      </c>
      <c r="K40" s="1">
        <f t="shared" si="6"/>
        <v>2849143</v>
      </c>
      <c r="L40" s="1">
        <f t="shared" si="6"/>
        <v>4085267</v>
      </c>
      <c r="M40" s="1">
        <f t="shared" si="6"/>
        <v>2990169</v>
      </c>
      <c r="N40" s="1">
        <f t="shared" si="6"/>
        <v>3955500.5</v>
      </c>
      <c r="O40" s="1">
        <f t="shared" si="6"/>
        <v>4015571.5</v>
      </c>
      <c r="P40" s="1">
        <f t="shared" si="6"/>
        <v>4228752</v>
      </c>
      <c r="Q40" s="1">
        <f t="shared" si="6"/>
        <v>4323345</v>
      </c>
      <c r="R40" s="1">
        <f t="shared" si="6"/>
        <v>3670525.5</v>
      </c>
      <c r="S40" s="1">
        <f t="shared" si="6"/>
        <v>3090934.5</v>
      </c>
      <c r="T40" s="1">
        <f t="shared" si="6"/>
        <v>2809579.5</v>
      </c>
      <c r="U40" s="1">
        <f t="shared" si="6"/>
        <v>3157881</v>
      </c>
      <c r="V40" s="1">
        <f t="shared" si="6"/>
        <v>2400167</v>
      </c>
      <c r="W40" s="1">
        <f t="shared" si="6"/>
        <v>2923237</v>
      </c>
      <c r="X40" s="1">
        <f t="shared" ref="X40:Y40" si="9">+X9+X19+X29</f>
        <v>2719679</v>
      </c>
      <c r="Y40" s="1">
        <f t="shared" si="9"/>
        <v>2331041</v>
      </c>
      <c r="Z40" s="1">
        <f t="shared" ref="Z40" si="10">+Z9+Z19+Z29</f>
        <v>2464467</v>
      </c>
    </row>
    <row r="41" spans="1:26" x14ac:dyDescent="0.25">
      <c r="A41" s="9"/>
      <c r="B41" s="15"/>
      <c r="C41" s="16"/>
      <c r="D41" s="33" t="s">
        <v>6</v>
      </c>
      <c r="E41" s="1">
        <f t="shared" si="6"/>
        <v>972836</v>
      </c>
      <c r="F41" s="1">
        <f t="shared" si="6"/>
        <v>933279</v>
      </c>
      <c r="G41" s="1">
        <f t="shared" si="6"/>
        <v>1090382</v>
      </c>
      <c r="H41" s="1">
        <f t="shared" si="6"/>
        <v>801469</v>
      </c>
      <c r="I41" s="1">
        <f t="shared" si="6"/>
        <v>622840</v>
      </c>
      <c r="J41" s="1">
        <f t="shared" si="6"/>
        <v>768417</v>
      </c>
      <c r="K41" s="1">
        <f t="shared" si="6"/>
        <v>773654</v>
      </c>
      <c r="L41" s="1">
        <f t="shared" si="6"/>
        <v>1165965</v>
      </c>
      <c r="M41" s="1">
        <f t="shared" si="6"/>
        <v>896168</v>
      </c>
      <c r="N41" s="1">
        <f t="shared" si="6"/>
        <v>1055332</v>
      </c>
      <c r="O41" s="1">
        <f t="shared" si="6"/>
        <v>1163364.5</v>
      </c>
      <c r="P41" s="1">
        <f t="shared" si="6"/>
        <v>1248564</v>
      </c>
      <c r="Q41" s="1">
        <f t="shared" si="6"/>
        <v>1181007</v>
      </c>
      <c r="R41" s="1">
        <f t="shared" si="6"/>
        <v>1041278</v>
      </c>
      <c r="S41" s="1">
        <f t="shared" si="6"/>
        <v>843770</v>
      </c>
      <c r="T41" s="1">
        <f t="shared" si="6"/>
        <v>774615.5</v>
      </c>
      <c r="U41" s="1">
        <f t="shared" si="6"/>
        <v>974014.5</v>
      </c>
      <c r="V41" s="1">
        <f t="shared" si="6"/>
        <v>776737</v>
      </c>
      <c r="W41" s="1">
        <f t="shared" si="6"/>
        <v>860883</v>
      </c>
      <c r="X41" s="1">
        <f t="shared" ref="X41:Y41" si="11">+X10+X20+X30</f>
        <v>762170</v>
      </c>
      <c r="Y41" s="1">
        <f t="shared" si="11"/>
        <v>653970</v>
      </c>
      <c r="Z41" s="1">
        <f t="shared" ref="Z41" si="12">+Z10+Z20+Z30</f>
        <v>626580</v>
      </c>
    </row>
    <row r="42" spans="1:26" x14ac:dyDescent="0.25">
      <c r="A42" s="9"/>
      <c r="B42" s="15"/>
      <c r="C42" s="16"/>
      <c r="D42" s="33" t="s">
        <v>7</v>
      </c>
      <c r="E42" s="1">
        <f t="shared" si="6"/>
        <v>1054437</v>
      </c>
      <c r="F42" s="1">
        <f t="shared" si="6"/>
        <v>937574</v>
      </c>
      <c r="G42" s="1">
        <f t="shared" si="6"/>
        <v>965304</v>
      </c>
      <c r="H42" s="1">
        <f t="shared" si="6"/>
        <v>777871</v>
      </c>
      <c r="I42" s="1">
        <f t="shared" si="6"/>
        <v>588574</v>
      </c>
      <c r="J42" s="1">
        <f t="shared" si="6"/>
        <v>687789</v>
      </c>
      <c r="K42" s="1">
        <f t="shared" si="6"/>
        <v>783459</v>
      </c>
      <c r="L42" s="1">
        <f t="shared" si="6"/>
        <v>1066018</v>
      </c>
      <c r="M42" s="1">
        <f t="shared" si="6"/>
        <v>825113</v>
      </c>
      <c r="N42" s="1">
        <f t="shared" si="6"/>
        <v>1148883.5</v>
      </c>
      <c r="O42" s="1">
        <f t="shared" si="6"/>
        <v>1209042.5</v>
      </c>
      <c r="P42" s="1">
        <f t="shared" si="6"/>
        <v>1108458.5</v>
      </c>
      <c r="Q42" s="1">
        <f t="shared" si="6"/>
        <v>1271496.5</v>
      </c>
      <c r="R42" s="1">
        <f t="shared" si="6"/>
        <v>1031714</v>
      </c>
      <c r="S42" s="1">
        <f t="shared" si="6"/>
        <v>813472.5</v>
      </c>
      <c r="T42" s="1">
        <f t="shared" si="6"/>
        <v>825007</v>
      </c>
      <c r="U42" s="1">
        <f t="shared" si="6"/>
        <v>903248</v>
      </c>
      <c r="V42" s="1">
        <f t="shared" si="6"/>
        <v>738825</v>
      </c>
      <c r="W42" s="1">
        <f t="shared" si="6"/>
        <v>807642</v>
      </c>
      <c r="X42" s="1">
        <f t="shared" ref="X42:Y42" si="13">+X11+X21+X31</f>
        <v>714098</v>
      </c>
      <c r="Y42" s="1">
        <f t="shared" si="13"/>
        <v>599002</v>
      </c>
      <c r="Z42" s="1">
        <f t="shared" ref="Z42" si="14">+Z11+Z21+Z31</f>
        <v>733631</v>
      </c>
    </row>
    <row r="43" spans="1:26" x14ac:dyDescent="0.25">
      <c r="A43" s="9"/>
      <c r="B43" s="15"/>
      <c r="C43" s="16"/>
      <c r="D43" s="33" t="s">
        <v>8</v>
      </c>
      <c r="E43" s="1">
        <f t="shared" si="6"/>
        <v>1661798</v>
      </c>
      <c r="F43" s="1">
        <f t="shared" si="6"/>
        <v>1487660</v>
      </c>
      <c r="G43" s="1">
        <f t="shared" si="6"/>
        <v>1704487</v>
      </c>
      <c r="H43" s="1">
        <f t="shared" si="6"/>
        <v>1320991</v>
      </c>
      <c r="I43" s="1">
        <f t="shared" si="6"/>
        <v>920901</v>
      </c>
      <c r="J43" s="1">
        <f t="shared" si="6"/>
        <v>1224477</v>
      </c>
      <c r="K43" s="1">
        <f t="shared" si="6"/>
        <v>1292031</v>
      </c>
      <c r="L43" s="1">
        <f t="shared" si="6"/>
        <v>1853284</v>
      </c>
      <c r="M43" s="1">
        <f t="shared" si="6"/>
        <v>1268888</v>
      </c>
      <c r="N43" s="1">
        <f t="shared" si="6"/>
        <v>1751285</v>
      </c>
      <c r="O43" s="1">
        <f t="shared" si="6"/>
        <v>1643164.5</v>
      </c>
      <c r="P43" s="1">
        <f t="shared" si="6"/>
        <v>1871729.5</v>
      </c>
      <c r="Q43" s="1">
        <f t="shared" si="6"/>
        <v>1870841.5</v>
      </c>
      <c r="R43" s="1">
        <f t="shared" si="6"/>
        <v>1597533.5</v>
      </c>
      <c r="S43" s="1">
        <f t="shared" si="6"/>
        <v>1433692</v>
      </c>
      <c r="T43" s="1">
        <f t="shared" si="6"/>
        <v>1209957</v>
      </c>
      <c r="U43" s="1">
        <f t="shared" si="6"/>
        <v>1280618.5</v>
      </c>
      <c r="V43" s="1">
        <f t="shared" si="6"/>
        <v>884605</v>
      </c>
      <c r="W43" s="1">
        <f t="shared" si="6"/>
        <v>1254712</v>
      </c>
      <c r="X43" s="1">
        <f t="shared" ref="X43:Y43" si="15">+X12+X22+X32</f>
        <v>1243411</v>
      </c>
      <c r="Y43" s="1">
        <f t="shared" si="15"/>
        <v>1078069</v>
      </c>
      <c r="Z43" s="1">
        <f t="shared" ref="Z43" si="16">+Z12+Z22+Z32</f>
        <v>1104256</v>
      </c>
    </row>
    <row r="44" spans="1:26" x14ac:dyDescent="0.25">
      <c r="A44" s="9"/>
      <c r="B44" s="15"/>
      <c r="C44" s="16"/>
      <c r="D44" s="33" t="s">
        <v>9</v>
      </c>
      <c r="E44" s="1">
        <f t="shared" si="6"/>
        <v>10068</v>
      </c>
      <c r="F44" s="1">
        <f t="shared" si="6"/>
        <v>10041</v>
      </c>
      <c r="G44" s="1">
        <f t="shared" si="6"/>
        <v>10639</v>
      </c>
      <c r="H44" s="1">
        <f>+H13+H23+H33</f>
        <v>10687</v>
      </c>
      <c r="I44" s="1">
        <f>+I13+I23+I33</f>
        <v>10161</v>
      </c>
      <c r="J44" s="1">
        <f t="shared" si="6"/>
        <v>10248</v>
      </c>
      <c r="K44" s="1">
        <f t="shared" si="6"/>
        <v>9222</v>
      </c>
      <c r="L44" s="1">
        <f t="shared" si="6"/>
        <v>11875</v>
      </c>
      <c r="M44" s="1">
        <f t="shared" si="6"/>
        <v>11752</v>
      </c>
      <c r="N44" s="1">
        <f t="shared" si="6"/>
        <v>11573</v>
      </c>
      <c r="O44" s="1">
        <f t="shared" si="6"/>
        <v>15200</v>
      </c>
      <c r="P44" s="1">
        <f t="shared" si="6"/>
        <v>12418</v>
      </c>
      <c r="Q44" s="1">
        <f t="shared" si="6"/>
        <v>14552</v>
      </c>
      <c r="R44" s="1">
        <f t="shared" si="6"/>
        <v>13016</v>
      </c>
      <c r="S44" s="1">
        <f t="shared" si="6"/>
        <v>11146</v>
      </c>
      <c r="T44" s="1">
        <f t="shared" si="6"/>
        <v>10921</v>
      </c>
      <c r="U44" s="1">
        <f t="shared" si="6"/>
        <v>9188</v>
      </c>
      <c r="V44" s="1">
        <f t="shared" si="6"/>
        <v>7653</v>
      </c>
      <c r="W44" s="1">
        <f t="shared" si="6"/>
        <v>10727</v>
      </c>
      <c r="X44" s="1">
        <f t="shared" ref="X44:Y44" si="17">+X13+X23+X33</f>
        <v>9881</v>
      </c>
      <c r="Y44" s="1">
        <f t="shared" si="17"/>
        <v>9990</v>
      </c>
      <c r="Z44" s="1">
        <f t="shared" ref="Z44" si="18">+Z13+Z23+Z33</f>
        <v>6845</v>
      </c>
    </row>
    <row r="45" spans="1:26" x14ac:dyDescent="0.25">
      <c r="A45" s="9"/>
      <c r="B45" s="15"/>
      <c r="C45" s="16"/>
      <c r="D45" s="33" t="s">
        <v>10</v>
      </c>
      <c r="E45" s="1">
        <f t="shared" si="6"/>
        <v>7550</v>
      </c>
      <c r="F45" s="1">
        <f t="shared" si="6"/>
        <v>10624</v>
      </c>
      <c r="G45" s="1">
        <f t="shared" si="6"/>
        <v>10797</v>
      </c>
      <c r="H45" s="1">
        <f t="shared" si="6"/>
        <v>10773</v>
      </c>
      <c r="I45" s="1">
        <f t="shared" si="6"/>
        <v>9565</v>
      </c>
      <c r="J45" s="1">
        <f t="shared" si="6"/>
        <v>10007</v>
      </c>
      <c r="K45" s="1">
        <f t="shared" si="6"/>
        <v>9178</v>
      </c>
      <c r="L45" s="1">
        <f t="shared" si="6"/>
        <v>11782</v>
      </c>
      <c r="M45" s="1">
        <f t="shared" si="6"/>
        <v>11590</v>
      </c>
      <c r="N45" s="1">
        <f t="shared" si="6"/>
        <v>11494</v>
      </c>
      <c r="O45" s="1">
        <f t="shared" si="6"/>
        <v>15145</v>
      </c>
      <c r="P45" s="1">
        <f t="shared" si="6"/>
        <v>11637</v>
      </c>
      <c r="Q45" s="1">
        <f t="shared" si="6"/>
        <v>14391</v>
      </c>
      <c r="R45" s="1">
        <f t="shared" si="6"/>
        <v>13003</v>
      </c>
      <c r="S45" s="1">
        <f t="shared" si="6"/>
        <v>11106</v>
      </c>
      <c r="T45" s="1">
        <f t="shared" si="6"/>
        <v>9577</v>
      </c>
      <c r="U45" s="1">
        <f t="shared" si="6"/>
        <v>9445.5</v>
      </c>
      <c r="V45" s="1">
        <f t="shared" si="6"/>
        <v>7755</v>
      </c>
      <c r="W45" s="1">
        <f t="shared" si="6"/>
        <v>11227</v>
      </c>
      <c r="X45" s="1">
        <f t="shared" ref="X45:Y45" si="19">+X14+X24+X34</f>
        <v>9705</v>
      </c>
      <c r="Y45" s="1">
        <f t="shared" si="19"/>
        <v>8645</v>
      </c>
      <c r="Z45" s="1">
        <f t="shared" ref="Z45" si="20">+Z14+Z24+Z34</f>
        <v>7159</v>
      </c>
    </row>
    <row r="46" spans="1:26" x14ac:dyDescent="0.25">
      <c r="A46" s="9"/>
      <c r="B46" s="15"/>
      <c r="C46" s="16"/>
      <c r="D46" t="s">
        <v>11</v>
      </c>
      <c r="E46" s="1">
        <f t="shared" si="6"/>
        <v>7452</v>
      </c>
      <c r="F46" s="1">
        <f t="shared" si="6"/>
        <v>9234</v>
      </c>
      <c r="G46" s="1">
        <f t="shared" si="6"/>
        <v>10126</v>
      </c>
      <c r="H46" s="1">
        <f t="shared" si="6"/>
        <v>9075</v>
      </c>
      <c r="I46" s="1">
        <f t="shared" si="6"/>
        <v>9645</v>
      </c>
      <c r="J46" s="1">
        <f t="shared" si="6"/>
        <v>10761</v>
      </c>
      <c r="K46" s="1">
        <f t="shared" si="6"/>
        <v>8502</v>
      </c>
      <c r="L46" s="1">
        <f t="shared" si="6"/>
        <v>11006</v>
      </c>
      <c r="M46" s="1">
        <f t="shared" si="6"/>
        <v>10981</v>
      </c>
      <c r="N46" s="1">
        <f t="shared" si="6"/>
        <v>10442</v>
      </c>
      <c r="O46" s="1">
        <f t="shared" si="6"/>
        <v>14012</v>
      </c>
      <c r="P46" s="1">
        <f t="shared" si="6"/>
        <v>11709</v>
      </c>
      <c r="Q46" s="1">
        <f t="shared" si="6"/>
        <v>14359</v>
      </c>
      <c r="R46" s="1">
        <f t="shared" si="6"/>
        <v>12869</v>
      </c>
      <c r="S46" s="1">
        <f t="shared" si="6"/>
        <v>9922</v>
      </c>
      <c r="T46" s="1">
        <f t="shared" si="6"/>
        <v>11159</v>
      </c>
      <c r="U46" s="1">
        <f t="shared" si="6"/>
        <v>9133.5</v>
      </c>
      <c r="V46" s="1">
        <f t="shared" si="6"/>
        <v>9762</v>
      </c>
      <c r="W46" s="1">
        <f t="shared" si="6"/>
        <v>8972</v>
      </c>
      <c r="X46" s="1">
        <f t="shared" ref="X46:Y46" si="21">+X15+X25+X35</f>
        <v>9778</v>
      </c>
      <c r="Y46" s="1">
        <f t="shared" si="21"/>
        <v>9472</v>
      </c>
      <c r="Z46" s="1">
        <f t="shared" ref="Z46" si="22">+Z15+Z25+Z35</f>
        <v>6413</v>
      </c>
    </row>
    <row r="47" spans="1:26" ht="15.75" thickBot="1" x14ac:dyDescent="0.3">
      <c r="A47" s="17"/>
      <c r="B47" s="18"/>
      <c r="C47" s="19"/>
      <c r="D47" s="17"/>
      <c r="E47" s="10"/>
      <c r="F47" s="10"/>
      <c r="G47" s="3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30"/>
      <c r="T47" s="10"/>
      <c r="U47" s="10"/>
      <c r="V47" s="10"/>
      <c r="W47" s="10"/>
      <c r="X47" s="10"/>
      <c r="Y47" s="10"/>
      <c r="Z47" s="10"/>
    </row>
    <row r="48" spans="1:26" ht="15.75" thickTop="1" x14ac:dyDescent="0.25">
      <c r="A48" s="9"/>
      <c r="C48" s="16"/>
      <c r="D48" s="9"/>
    </row>
    <row r="49" spans="1:24" x14ac:dyDescent="0.25">
      <c r="A49" t="s">
        <v>15</v>
      </c>
    </row>
    <row r="51" spans="1:24" x14ac:dyDescent="0.25">
      <c r="A51" s="20" t="s">
        <v>16</v>
      </c>
    </row>
    <row r="52" spans="1:24" x14ac:dyDescent="0.25">
      <c r="B52" t="s">
        <v>17</v>
      </c>
      <c r="D52" t="s">
        <v>18</v>
      </c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 x14ac:dyDescent="0.25">
      <c r="B53" t="s">
        <v>19</v>
      </c>
      <c r="D53" t="s">
        <v>20</v>
      </c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1:24" x14ac:dyDescent="0.25">
      <c r="B54" t="s">
        <v>21</v>
      </c>
      <c r="D54" t="s">
        <v>22</v>
      </c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1:24" x14ac:dyDescent="0.25">
      <c r="A55" s="21" t="s">
        <v>23</v>
      </c>
    </row>
    <row r="56" spans="1:24" x14ac:dyDescent="0.25">
      <c r="A56" s="20"/>
      <c r="B56" t="s">
        <v>17</v>
      </c>
      <c r="D56" s="22" t="s">
        <v>24</v>
      </c>
    </row>
    <row r="57" spans="1:24" x14ac:dyDescent="0.25">
      <c r="B57" t="s">
        <v>19</v>
      </c>
      <c r="D57" t="s">
        <v>25</v>
      </c>
    </row>
    <row r="58" spans="1:24" x14ac:dyDescent="0.25">
      <c r="B58" t="s">
        <v>21</v>
      </c>
      <c r="D58" t="s">
        <v>22</v>
      </c>
      <c r="N58" s="37"/>
    </row>
    <row r="59" spans="1:24" x14ac:dyDescent="0.25">
      <c r="N59" s="37"/>
    </row>
    <row r="60" spans="1:24" x14ac:dyDescent="0.25">
      <c r="A60" s="9"/>
      <c r="C60" s="16"/>
      <c r="D60" s="9"/>
      <c r="E60" s="1"/>
      <c r="F60" s="1"/>
      <c r="G60" s="1"/>
      <c r="H60" s="1"/>
      <c r="I60" s="1"/>
      <c r="J60" s="1"/>
      <c r="K60" s="1"/>
    </row>
    <row r="61" spans="1:24" x14ac:dyDescent="0.25">
      <c r="E61" s="1"/>
      <c r="F61" s="1"/>
      <c r="G61" s="1"/>
      <c r="H61" s="1"/>
      <c r="I61" s="1"/>
      <c r="J61" s="1"/>
      <c r="K61" s="1"/>
    </row>
    <row r="62" spans="1:24" x14ac:dyDescent="0.25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4" x14ac:dyDescent="0.25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4" x14ac:dyDescent="0.25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5:23" x14ac:dyDescent="0.25"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5:23" x14ac:dyDescent="0.25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5:23" x14ac:dyDescent="0.25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5:23" x14ac:dyDescent="0.25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5:23" x14ac:dyDescent="0.25"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5:23" x14ac:dyDescent="0.25"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5:23" x14ac:dyDescent="0.25"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5:23" x14ac:dyDescent="0.25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5:23" x14ac:dyDescent="0.25"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5:23" x14ac:dyDescent="0.25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5:23" x14ac:dyDescent="0.25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5:23" x14ac:dyDescent="0.25"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5:23" x14ac:dyDescent="0.25"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5:23" x14ac:dyDescent="0.25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5:23" x14ac:dyDescent="0.25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5:23" x14ac:dyDescent="0.25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5:23" x14ac:dyDescent="0.25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5:23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5:23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5:23" x14ac:dyDescent="0.25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5:23" x14ac:dyDescent="0.25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5:23" x14ac:dyDescent="0.25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5:23" x14ac:dyDescent="0.25"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5:23" x14ac:dyDescent="0.25"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5:23" x14ac:dyDescent="0.25"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5:23" x14ac:dyDescent="0.25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5:23" x14ac:dyDescent="0.25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5:23" x14ac:dyDescent="0.25"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5:23" x14ac:dyDescent="0.25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5:23" x14ac:dyDescent="0.25"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BillingDeterminants_StdOnly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cp:lastPrinted>2014-10-03T13:09:23Z</cp:lastPrinted>
  <dcterms:created xsi:type="dcterms:W3CDTF">2011-06-07T17:57:54Z</dcterms:created>
  <dcterms:modified xsi:type="dcterms:W3CDTF">2023-11-14T21:31:10Z</dcterms:modified>
</cp:coreProperties>
</file>