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8_{249E2C50-6E1D-4F02-ABCE-EEBD0115046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6" state="veryHidden" r:id="rId1"/>
    <sheet name="BillingDeterminants_AllCusts" sheetId="5" r:id="rId2"/>
  </sheets>
  <definedNames>
    <definedName name="ID" localSheetId="1" hidden="1">"c52b9e32-cea6-4704-b869-c962cd1ece9f"</definedName>
    <definedName name="ID" localSheetId="0" hidden="1">"f9e49c36-f797-4ee9-9a25-58f19f9c7833"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9" i="5" l="1"/>
  <c r="Z9" i="5"/>
  <c r="Z19" i="5"/>
  <c r="Z29" i="5"/>
  <c r="Z39" i="5"/>
  <c r="Z41" i="5"/>
  <c r="Z42" i="5"/>
  <c r="Z43" i="5"/>
  <c r="Z44" i="5"/>
  <c r="Z45" i="5"/>
  <c r="Z46" i="5"/>
  <c r="H44" i="5"/>
  <c r="I44" i="5"/>
  <c r="J44" i="5"/>
  <c r="K44" i="5"/>
  <c r="H45" i="5"/>
  <c r="I45" i="5"/>
  <c r="J45" i="5"/>
  <c r="K45" i="5"/>
  <c r="H46" i="5"/>
  <c r="I46" i="5"/>
  <c r="J46" i="5"/>
  <c r="K46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F44" i="5"/>
  <c r="G44" i="5"/>
  <c r="L44" i="5"/>
  <c r="M44" i="5"/>
  <c r="N44" i="5"/>
  <c r="O44" i="5"/>
  <c r="P44" i="5"/>
  <c r="Q44" i="5"/>
  <c r="R44" i="5"/>
  <c r="S44" i="5"/>
  <c r="T44" i="5"/>
  <c r="U44" i="5"/>
  <c r="V44" i="5"/>
  <c r="W44" i="5"/>
  <c r="F45" i="5"/>
  <c r="G45" i="5"/>
  <c r="L45" i="5"/>
  <c r="M45" i="5"/>
  <c r="N45" i="5"/>
  <c r="O45" i="5"/>
  <c r="P45" i="5"/>
  <c r="Q45" i="5"/>
  <c r="R45" i="5"/>
  <c r="S45" i="5"/>
  <c r="T45" i="5"/>
  <c r="U45" i="5"/>
  <c r="V45" i="5"/>
  <c r="W45" i="5"/>
  <c r="F46" i="5"/>
  <c r="G46" i="5"/>
  <c r="L46" i="5"/>
  <c r="M46" i="5"/>
  <c r="N46" i="5"/>
  <c r="O46" i="5"/>
  <c r="P46" i="5"/>
  <c r="Q46" i="5"/>
  <c r="R46" i="5"/>
  <c r="S46" i="5"/>
  <c r="T46" i="5"/>
  <c r="U46" i="5"/>
  <c r="V46" i="5"/>
  <c r="W46" i="5"/>
  <c r="N29" i="5"/>
  <c r="O29" i="5"/>
  <c r="P29" i="5"/>
  <c r="S29" i="5"/>
  <c r="T29" i="5"/>
  <c r="U29" i="5"/>
  <c r="V29" i="5"/>
  <c r="W29" i="5"/>
  <c r="N19" i="5"/>
  <c r="O19" i="5"/>
  <c r="P19" i="5"/>
  <c r="Q19" i="5"/>
  <c r="R19" i="5"/>
  <c r="S19" i="5"/>
  <c r="T19" i="5"/>
  <c r="U19" i="5"/>
  <c r="V19" i="5"/>
  <c r="W19" i="5"/>
  <c r="N9" i="5"/>
  <c r="O9" i="5"/>
  <c r="P9" i="5"/>
  <c r="Q9" i="5"/>
  <c r="R9" i="5"/>
  <c r="S9" i="5"/>
  <c r="T9" i="5"/>
  <c r="U9" i="5"/>
  <c r="V9" i="5"/>
  <c r="W9" i="5"/>
  <c r="E46" i="5"/>
  <c r="E45" i="5"/>
  <c r="E44" i="5"/>
  <c r="G40" i="5"/>
  <c r="E43" i="5"/>
  <c r="J40" i="5"/>
  <c r="H40" i="5"/>
  <c r="E42" i="5"/>
  <c r="M40" i="5"/>
  <c r="K40" i="5"/>
  <c r="E41" i="5"/>
  <c r="F40" i="5"/>
  <c r="M39" i="5"/>
  <c r="L39" i="5"/>
  <c r="K39" i="5"/>
  <c r="J39" i="5"/>
  <c r="I39" i="5"/>
  <c r="H39" i="5"/>
  <c r="G39" i="5"/>
  <c r="F39" i="5"/>
  <c r="E39" i="5"/>
  <c r="Y29" i="5"/>
  <c r="X19" i="5"/>
  <c r="Y19" i="5"/>
  <c r="X9" i="5"/>
  <c r="Y9" i="5"/>
  <c r="X39" i="5"/>
  <c r="Y39" i="5"/>
  <c r="X41" i="5"/>
  <c r="Y41" i="5"/>
  <c r="X42" i="5"/>
  <c r="X40" i="5" s="1"/>
  <c r="Y42" i="5"/>
  <c r="X43" i="5"/>
  <c r="Y43" i="5"/>
  <c r="X44" i="5"/>
  <c r="Y44" i="5"/>
  <c r="X45" i="5"/>
  <c r="Y45" i="5"/>
  <c r="X46" i="5"/>
  <c r="Y46" i="5"/>
  <c r="E40" i="5"/>
  <c r="L40" i="5"/>
  <c r="I40" i="5"/>
  <c r="O39" i="5"/>
  <c r="P39" i="5"/>
  <c r="Q39" i="5"/>
  <c r="R39" i="5"/>
  <c r="S39" i="5"/>
  <c r="T39" i="5"/>
  <c r="U39" i="5"/>
  <c r="V39" i="5"/>
  <c r="W39" i="5"/>
  <c r="N39" i="5"/>
  <c r="P40" i="5"/>
  <c r="Q40" i="5"/>
  <c r="T40" i="5"/>
  <c r="W40" i="5"/>
  <c r="O40" i="5"/>
  <c r="R40" i="5"/>
  <c r="V40" i="5"/>
  <c r="N40" i="5"/>
  <c r="S40" i="5"/>
  <c r="U40" i="5"/>
  <c r="Z40" i="5" l="1"/>
  <c r="Y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<sst xmlns="http://schemas.openxmlformats.org/spreadsheetml/2006/main" count="58" uniqueCount="30">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</sst>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6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5" fillId="0" borderId="3" applyNumberFormat="0" applyFill="0" applyProtection="0">
      <alignment horizontal="center" vertical="center"/>
    </xf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5" fillId="0" borderId="3" applyAlignment="0" applyProtection="0"/>
    <xf numFmtId="0" fontId="5" fillId="0" borderId="5" applyNumberFormat="0" applyAlignment="0" applyProtection="0"/>
    <xf numFmtId="3" fontId="5" fillId="0" borderId="3" applyAlignment="0" applyProtection="0"/>
    <xf numFmtId="0" fontId="5" fillId="0" borderId="3" applyNumberFormat="0" applyAlignment="0" applyProtection="0"/>
    <xf numFmtId="0" fontId="5" fillId="0" borderId="5" applyNumberFormat="0" applyAlignment="0" applyProtection="0"/>
    <xf numFmtId="0" fontId="5" fillId="0" borderId="3" applyNumberFormat="0" applyAlignment="0" applyProtection="0"/>
    <xf numFmtId="0" fontId="5" fillId="0" borderId="3" applyNumberFormat="0" applyAlignment="0" applyProtection="0"/>
    <xf numFmtId="0" fontId="5" fillId="0" borderId="3" applyNumberFormat="0" applyFill="0" applyAlignment="0" applyProtection="0"/>
    <xf numFmtId="3" fontId="6" fillId="0" borderId="0" applyFill="0" applyBorder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165" fontId="7" fillId="0" borderId="6">
      <alignment horizontal="center" vertical="center"/>
    </xf>
    <xf numFmtId="0" fontId="6" fillId="0" borderId="4">
      <alignment horizontal="right" vertical="center"/>
    </xf>
    <xf numFmtId="3" fontId="6" fillId="2" borderId="4">
      <alignment horizontal="center" vertical="center"/>
    </xf>
    <xf numFmtId="0" fontId="6" fillId="2" borderId="4">
      <alignment horizontal="right" vertical="center"/>
    </xf>
    <xf numFmtId="0" fontId="5" fillId="0" borderId="5">
      <alignment horizontal="left" vertical="center"/>
    </xf>
    <xf numFmtId="0" fontId="5" fillId="0" borderId="3">
      <alignment horizontal="center" vertical="center"/>
    </xf>
    <xf numFmtId="0" fontId="7" fillId="0" borderId="7">
      <alignment horizontal="center" vertical="center"/>
    </xf>
    <xf numFmtId="0" fontId="6" fillId="3" borderId="4"/>
    <xf numFmtId="3" fontId="8" fillId="0" borderId="4"/>
    <xf numFmtId="3" fontId="9" fillId="0" borderId="4"/>
    <xf numFmtId="0" fontId="5" fillId="0" borderId="3">
      <alignment horizontal="left" vertical="top"/>
    </xf>
    <xf numFmtId="0" fontId="10" fillId="0" borderId="4"/>
    <xf numFmtId="0" fontId="5" fillId="0" borderId="3">
      <alignment horizontal="left" vertical="center"/>
    </xf>
    <xf numFmtId="0" fontId="6" fillId="2" borderId="8"/>
    <xf numFmtId="3" fontId="6" fillId="0" borderId="4">
      <alignment horizontal="right" vertical="center"/>
    </xf>
    <xf numFmtId="0" fontId="5" fillId="0" borderId="3">
      <alignment horizontal="right" vertical="center"/>
    </xf>
    <xf numFmtId="0" fontId="6" fillId="0" borderId="7">
      <alignment horizontal="center" vertical="center"/>
    </xf>
    <xf numFmtId="3" fontId="6" fillId="0" borderId="4"/>
    <xf numFmtId="3" fontId="6" fillId="0" borderId="4"/>
    <xf numFmtId="0" fontId="6" fillId="0" borderId="7">
      <alignment horizontal="center" vertical="center" wrapText="1"/>
    </xf>
    <xf numFmtId="0" fontId="11" fillId="0" borderId="7">
      <alignment horizontal="left" vertical="center" indent="1"/>
    </xf>
    <xf numFmtId="0" fontId="12" fillId="0" borderId="4"/>
    <xf numFmtId="0" fontId="5" fillId="0" borderId="5">
      <alignment horizontal="left" vertical="center"/>
    </xf>
    <xf numFmtId="3" fontId="6" fillId="0" borderId="4">
      <alignment horizontal="center" vertical="center"/>
    </xf>
    <xf numFmtId="0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5">
      <alignment horizontal="left" vertical="center"/>
    </xf>
    <xf numFmtId="0" fontId="5" fillId="0" borderId="5">
      <alignment horizontal="left" vertical="center"/>
    </xf>
    <xf numFmtId="0" fontId="13" fillId="0" borderId="4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center"/>
    </xf>
    <xf numFmtId="165" fontId="0" fillId="0" borderId="0" xfId="57" applyNumberFormat="1" applyFont="1"/>
    <xf numFmtId="9" fontId="0" fillId="0" borderId="0" xfId="58" applyFont="1"/>
    <xf numFmtId="3" fontId="15" fillId="0" borderId="0" xfId="0" applyNumberFormat="1" applyFont="1"/>
    <xf numFmtId="3" fontId="2" fillId="0" borderId="0" xfId="0" applyNumberFormat="1" applyFont="1" applyFill="1" applyBorder="1"/>
    <xf numFmtId="3" fontId="15" fillId="0" borderId="0" xfId="0" applyNumberFormat="1" applyFont="1" applyFill="1"/>
    <xf numFmtId="0" fontId="15" fillId="0" borderId="0" xfId="0" applyFont="1"/>
    <xf numFmtId="0" fontId="16" fillId="0" borderId="0" xfId="0" applyFont="1"/>
  </cellXfs>
  <cellStyles count="59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Comma" xfId="57" builtinId="3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Pending Change - IBM Cognos" xfId="49" xr:uid="{46FBC31D-CB11-4F92-8F9B-C3B1258D4A4E}"/>
    <cellStyle name="Percent" xfId="58" builtinId="5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"/>
  <sheetViews>
    <sheetView tabSelected="1" zoomScale="60" zoomScaleNormal="60" workbookViewId="0">
      <selection activeCell="H51" sqref="H51"/>
    </sheetView>
  </sheetViews>
  <sheetFormatPr defaultColWidth="24.5703125" defaultRowHeight="15" x14ac:dyDescent="0.25"/>
  <cols>
    <col min="5" max="5" width="12.42578125" customWidth="1"/>
    <col min="6" max="6" width="11.140625" bestFit="1" customWidth="1"/>
    <col min="7" max="11" width="11.5703125" bestFit="1" customWidth="1"/>
    <col min="12" max="12" width="12" bestFit="1" customWidth="1"/>
    <col min="13" max="13" width="11.5703125" bestFit="1" customWidth="1"/>
    <col min="14" max="14" width="12" bestFit="1" customWidth="1"/>
    <col min="15" max="17" width="12.42578125" bestFit="1" customWidth="1"/>
    <col min="18" max="18" width="12" bestFit="1" customWidth="1"/>
    <col min="19" max="19" width="12.42578125" bestFit="1" customWidth="1"/>
    <col min="20" max="23" width="12" bestFit="1" customWidth="1"/>
    <col min="24" max="24" width="11.42578125" customWidth="1"/>
    <col min="25" max="25" width="13.85546875" customWidth="1"/>
    <col min="26" max="26" width="15.42578125" customWidth="1"/>
  </cols>
  <sheetData>
    <row r="1" spans="1:26" x14ac:dyDescent="0.25">
      <c r="A1" s="3" t="s">
        <v>29</v>
      </c>
      <c r="B1" s="2"/>
      <c r="C1" s="3"/>
    </row>
    <row r="2" spans="1:26" ht="15.75" x14ac:dyDescent="0.25">
      <c r="A2" s="4"/>
      <c r="B2" s="2"/>
      <c r="C2" s="3"/>
    </row>
    <row r="3" spans="1:26" x14ac:dyDescent="0.25">
      <c r="A3" s="5" t="s">
        <v>26</v>
      </c>
      <c r="B3" s="5"/>
      <c r="C3" s="3"/>
    </row>
    <row r="4" spans="1:26" ht="15.75" thickBot="1" x14ac:dyDescent="0.3">
      <c r="A4" s="2"/>
      <c r="B4" s="2"/>
      <c r="C4" s="3"/>
    </row>
    <row r="5" spans="1:26" ht="16.5" thickTop="1" thickBot="1" x14ac:dyDescent="0.3">
      <c r="A5" s="26" t="s">
        <v>0</v>
      </c>
      <c r="B5" s="27" t="s">
        <v>1</v>
      </c>
      <c r="C5" s="28"/>
      <c r="D5" s="26"/>
      <c r="E5" s="29">
        <v>44562</v>
      </c>
      <c r="F5" s="29">
        <v>44593</v>
      </c>
      <c r="G5" s="29">
        <v>44621</v>
      </c>
      <c r="H5" s="29">
        <v>44652</v>
      </c>
      <c r="I5" s="29">
        <v>44682</v>
      </c>
      <c r="J5" s="29">
        <v>44713</v>
      </c>
      <c r="K5" s="29">
        <v>44743</v>
      </c>
      <c r="L5" s="29">
        <v>44774</v>
      </c>
      <c r="M5" s="29">
        <v>44805</v>
      </c>
      <c r="N5" s="30">
        <v>44836</v>
      </c>
      <c r="O5" s="30">
        <v>44868</v>
      </c>
      <c r="P5" s="30">
        <v>44899</v>
      </c>
      <c r="Q5" s="30">
        <v>44927</v>
      </c>
      <c r="R5" s="30">
        <v>44959</v>
      </c>
      <c r="S5" s="30">
        <v>44988</v>
      </c>
      <c r="T5" s="30">
        <v>45020</v>
      </c>
      <c r="U5" s="30">
        <v>45051</v>
      </c>
      <c r="V5" s="30">
        <v>45083</v>
      </c>
      <c r="W5" s="30">
        <v>45114</v>
      </c>
      <c r="X5" s="30">
        <v>45146</v>
      </c>
      <c r="Y5" s="30">
        <v>45178</v>
      </c>
      <c r="Z5" s="30">
        <v>45209</v>
      </c>
    </row>
    <row r="6" spans="1:26" ht="15.75" thickTop="1" x14ac:dyDescent="0.25">
      <c r="A6" s="6"/>
      <c r="B6" s="7"/>
      <c r="C6" s="8"/>
      <c r="D6" s="6"/>
    </row>
    <row r="7" spans="1:26" x14ac:dyDescent="0.25">
      <c r="A7" t="s">
        <v>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B8" t="s">
        <v>3</v>
      </c>
      <c r="D8" s="9" t="s">
        <v>4</v>
      </c>
      <c r="E8" s="23">
        <v>23</v>
      </c>
      <c r="F8" s="23">
        <v>24</v>
      </c>
      <c r="G8" s="23">
        <v>24</v>
      </c>
      <c r="H8" s="23">
        <v>24</v>
      </c>
      <c r="I8" s="23">
        <v>24</v>
      </c>
      <c r="J8" s="23">
        <v>25</v>
      </c>
      <c r="K8" s="23">
        <v>26</v>
      </c>
      <c r="L8" s="23">
        <v>25</v>
      </c>
      <c r="M8" s="23">
        <v>25</v>
      </c>
      <c r="N8" s="23">
        <v>24</v>
      </c>
      <c r="O8" s="23">
        <v>26</v>
      </c>
      <c r="P8" s="23">
        <v>24</v>
      </c>
      <c r="Q8" s="23">
        <v>23</v>
      </c>
      <c r="R8" s="23">
        <v>24</v>
      </c>
      <c r="S8" s="23">
        <v>26</v>
      </c>
      <c r="T8" s="23">
        <v>24</v>
      </c>
      <c r="U8" s="23">
        <v>24</v>
      </c>
      <c r="V8" s="23">
        <v>25</v>
      </c>
      <c r="W8" s="23">
        <v>25</v>
      </c>
      <c r="X8" s="36">
        <v>25</v>
      </c>
      <c r="Y8" s="36">
        <v>24</v>
      </c>
      <c r="Z8" s="36">
        <v>24</v>
      </c>
    </row>
    <row r="9" spans="1:26" x14ac:dyDescent="0.25">
      <c r="D9" s="9" t="s">
        <v>5</v>
      </c>
      <c r="E9" s="33">
        <v>8972656</v>
      </c>
      <c r="F9" s="33">
        <v>8424698</v>
      </c>
      <c r="G9" s="33">
        <v>9972657</v>
      </c>
      <c r="H9" s="33">
        <v>9239559</v>
      </c>
      <c r="I9" s="33">
        <v>8759100</v>
      </c>
      <c r="J9" s="33">
        <v>8794783</v>
      </c>
      <c r="K9" s="33">
        <v>8985762</v>
      </c>
      <c r="L9" s="33">
        <v>11565835</v>
      </c>
      <c r="M9" s="33">
        <v>10123872</v>
      </c>
      <c r="N9" s="23">
        <f t="shared" ref="N9:W9" si="0">SUM(N10:N12)</f>
        <v>11126433</v>
      </c>
      <c r="O9" s="23">
        <f t="shared" si="0"/>
        <v>10088537</v>
      </c>
      <c r="P9" s="23">
        <f t="shared" si="0"/>
        <v>10933397</v>
      </c>
      <c r="Q9" s="23">
        <f t="shared" si="0"/>
        <v>11094282</v>
      </c>
      <c r="R9" s="23">
        <f t="shared" si="0"/>
        <v>12412353</v>
      </c>
      <c r="S9" s="23">
        <f t="shared" si="0"/>
        <v>12486790</v>
      </c>
      <c r="T9" s="23">
        <f t="shared" si="0"/>
        <v>9558637</v>
      </c>
      <c r="U9" s="23">
        <f t="shared" si="0"/>
        <v>9620195</v>
      </c>
      <c r="V9" s="23">
        <f t="shared" si="0"/>
        <v>9667693.5</v>
      </c>
      <c r="W9" s="23">
        <f t="shared" si="0"/>
        <v>10118270</v>
      </c>
      <c r="X9" s="23">
        <f t="shared" ref="X9:Y9" si="1">SUM(X10:X12)</f>
        <v>7638956</v>
      </c>
      <c r="Y9" s="23">
        <f t="shared" si="1"/>
        <v>5479306</v>
      </c>
      <c r="Z9" s="23">
        <f t="shared" ref="Z9" si="2">SUM(Z10:Z12)</f>
        <v>5063153</v>
      </c>
    </row>
    <row r="10" spans="1:26" x14ac:dyDescent="0.25">
      <c r="D10" s="9" t="s">
        <v>6</v>
      </c>
      <c r="E10" s="33">
        <v>2640015</v>
      </c>
      <c r="F10" s="33">
        <v>2373412</v>
      </c>
      <c r="G10" s="33">
        <v>2868348</v>
      </c>
      <c r="H10" s="33">
        <v>2615878</v>
      </c>
      <c r="I10" s="33">
        <v>2537831</v>
      </c>
      <c r="J10" s="33">
        <v>2447217</v>
      </c>
      <c r="K10" s="33">
        <v>2440802</v>
      </c>
      <c r="L10" s="33">
        <v>3540320</v>
      </c>
      <c r="M10" s="33">
        <v>3098384</v>
      </c>
      <c r="N10" s="23">
        <v>3215087</v>
      </c>
      <c r="O10" s="23">
        <v>2980309</v>
      </c>
      <c r="P10" s="23">
        <v>3373393</v>
      </c>
      <c r="Q10" s="23">
        <v>3131410</v>
      </c>
      <c r="R10" s="23">
        <v>3772902</v>
      </c>
      <c r="S10" s="23">
        <v>3818997</v>
      </c>
      <c r="T10" s="23">
        <v>2896231</v>
      </c>
      <c r="U10" s="23">
        <v>2884749.5</v>
      </c>
      <c r="V10" s="23">
        <v>2951440</v>
      </c>
      <c r="W10" s="23">
        <v>2893688</v>
      </c>
      <c r="X10" s="23">
        <v>2293554</v>
      </c>
      <c r="Y10" s="23">
        <v>1610335</v>
      </c>
      <c r="Z10" s="23">
        <v>1489422</v>
      </c>
    </row>
    <row r="11" spans="1:26" x14ac:dyDescent="0.25">
      <c r="D11" s="9" t="s">
        <v>7</v>
      </c>
      <c r="E11" s="33">
        <v>2511853</v>
      </c>
      <c r="F11" s="33">
        <v>2533383</v>
      </c>
      <c r="G11" s="33">
        <v>2915081</v>
      </c>
      <c r="H11" s="33">
        <v>2715887</v>
      </c>
      <c r="I11" s="33">
        <v>2411984</v>
      </c>
      <c r="J11" s="33">
        <v>2535275</v>
      </c>
      <c r="K11" s="33">
        <v>2717107</v>
      </c>
      <c r="L11" s="33">
        <v>3286070</v>
      </c>
      <c r="M11" s="33">
        <v>2849818</v>
      </c>
      <c r="N11" s="23">
        <v>3118648</v>
      </c>
      <c r="O11" s="23">
        <v>2815840</v>
      </c>
      <c r="P11" s="23">
        <v>2944824</v>
      </c>
      <c r="Q11" s="23">
        <v>3276233</v>
      </c>
      <c r="R11" s="23">
        <v>3473170</v>
      </c>
      <c r="S11" s="23">
        <v>3477506</v>
      </c>
      <c r="T11" s="23">
        <v>2617950</v>
      </c>
      <c r="U11" s="23">
        <v>2706067.5</v>
      </c>
      <c r="V11" s="23">
        <v>2697913.5</v>
      </c>
      <c r="W11" s="23">
        <v>2988026</v>
      </c>
      <c r="X11" s="23">
        <v>2152440</v>
      </c>
      <c r="Y11" s="23">
        <v>1586485</v>
      </c>
      <c r="Z11" s="23">
        <v>1435131</v>
      </c>
    </row>
    <row r="12" spans="1:26" x14ac:dyDescent="0.25">
      <c r="D12" s="9" t="s">
        <v>8</v>
      </c>
      <c r="E12" s="33">
        <v>3820788</v>
      </c>
      <c r="F12" s="33">
        <v>3517903</v>
      </c>
      <c r="G12" s="33">
        <v>4189228</v>
      </c>
      <c r="H12" s="33">
        <v>3907793</v>
      </c>
      <c r="I12" s="33">
        <v>3809284</v>
      </c>
      <c r="J12" s="33">
        <v>3812291</v>
      </c>
      <c r="K12" s="33">
        <v>3827854</v>
      </c>
      <c r="L12" s="33">
        <v>4739445</v>
      </c>
      <c r="M12" s="33">
        <v>4175670</v>
      </c>
      <c r="N12" s="23">
        <v>4792698</v>
      </c>
      <c r="O12" s="23">
        <v>4292388</v>
      </c>
      <c r="P12" s="23">
        <v>4615180</v>
      </c>
      <c r="Q12" s="23">
        <v>4686639</v>
      </c>
      <c r="R12" s="23">
        <v>5166281</v>
      </c>
      <c r="S12" s="23">
        <v>5190287</v>
      </c>
      <c r="T12" s="23">
        <v>4044456</v>
      </c>
      <c r="U12" s="23">
        <v>4029378</v>
      </c>
      <c r="V12" s="23">
        <v>4018340</v>
      </c>
      <c r="W12" s="23">
        <v>4236556</v>
      </c>
      <c r="X12" s="23">
        <v>3192962</v>
      </c>
      <c r="Y12" s="23">
        <v>2282486</v>
      </c>
      <c r="Z12" s="23">
        <v>2138600</v>
      </c>
    </row>
    <row r="13" spans="1:26" x14ac:dyDescent="0.25">
      <c r="D13" s="9" t="s">
        <v>9</v>
      </c>
      <c r="E13" s="33">
        <v>14530</v>
      </c>
      <c r="F13" s="33">
        <v>16507</v>
      </c>
      <c r="G13" s="33">
        <v>18256</v>
      </c>
      <c r="H13" s="33">
        <v>17139</v>
      </c>
      <c r="I13" s="33">
        <v>14816</v>
      </c>
      <c r="J13" s="33">
        <v>14722</v>
      </c>
      <c r="K13" s="33">
        <v>14492</v>
      </c>
      <c r="L13" s="33">
        <v>14800</v>
      </c>
      <c r="M13" s="33">
        <v>16968</v>
      </c>
      <c r="N13" s="23">
        <v>19025</v>
      </c>
      <c r="O13" s="23">
        <v>19562</v>
      </c>
      <c r="P13" s="23">
        <v>20749</v>
      </c>
      <c r="Q13" s="23">
        <v>24461</v>
      </c>
      <c r="R13" s="31">
        <v>20527</v>
      </c>
      <c r="S13" s="31">
        <v>21420</v>
      </c>
      <c r="T13" s="23">
        <v>22031</v>
      </c>
      <c r="U13" s="23">
        <v>22875</v>
      </c>
      <c r="V13" s="23">
        <v>25503</v>
      </c>
      <c r="W13" s="23">
        <v>19933</v>
      </c>
      <c r="X13" s="23">
        <v>20556</v>
      </c>
      <c r="Y13" s="23">
        <v>24177</v>
      </c>
      <c r="Z13" s="23">
        <v>14205</v>
      </c>
    </row>
    <row r="14" spans="1:26" x14ac:dyDescent="0.25">
      <c r="D14" s="9" t="s">
        <v>10</v>
      </c>
      <c r="E14" s="33">
        <v>14517</v>
      </c>
      <c r="F14" s="33">
        <v>18147</v>
      </c>
      <c r="G14" s="33">
        <v>18552</v>
      </c>
      <c r="H14" s="33">
        <v>17924</v>
      </c>
      <c r="I14" s="33">
        <v>15323</v>
      </c>
      <c r="J14" s="33">
        <v>14724</v>
      </c>
      <c r="K14" s="33">
        <v>14908</v>
      </c>
      <c r="L14" s="33">
        <v>15031</v>
      </c>
      <c r="M14" s="33">
        <v>17097</v>
      </c>
      <c r="N14" s="23">
        <v>18930</v>
      </c>
      <c r="O14" s="23">
        <v>20011</v>
      </c>
      <c r="P14" s="23">
        <v>21335</v>
      </c>
      <c r="Q14" s="23">
        <v>24554</v>
      </c>
      <c r="R14" s="31">
        <v>20822</v>
      </c>
      <c r="S14" s="31">
        <v>21985</v>
      </c>
      <c r="T14" s="23">
        <v>22215</v>
      </c>
      <c r="U14" s="23">
        <v>23348</v>
      </c>
      <c r="V14" s="23">
        <v>25795</v>
      </c>
      <c r="W14" s="23">
        <v>19829</v>
      </c>
      <c r="X14" s="23">
        <v>21280</v>
      </c>
      <c r="Y14" s="23">
        <v>24323</v>
      </c>
      <c r="Z14" s="23">
        <v>14223</v>
      </c>
    </row>
    <row r="15" spans="1:26" x14ac:dyDescent="0.25">
      <c r="D15" t="s">
        <v>11</v>
      </c>
      <c r="E15" s="33">
        <v>12895</v>
      </c>
      <c r="F15" s="33">
        <v>14727</v>
      </c>
      <c r="G15" s="33">
        <v>15443</v>
      </c>
      <c r="H15" s="33">
        <v>14986</v>
      </c>
      <c r="I15" s="33">
        <v>13221</v>
      </c>
      <c r="J15" s="33">
        <v>13183</v>
      </c>
      <c r="K15" s="33">
        <v>13148</v>
      </c>
      <c r="L15" s="33">
        <v>12703</v>
      </c>
      <c r="M15" s="33">
        <v>14424</v>
      </c>
      <c r="N15" s="23">
        <v>17398</v>
      </c>
      <c r="O15" s="23">
        <v>17535</v>
      </c>
      <c r="P15" s="23">
        <v>18386</v>
      </c>
      <c r="Q15" s="23">
        <v>22130</v>
      </c>
      <c r="R15" s="31">
        <v>18208</v>
      </c>
      <c r="S15" s="31">
        <v>18974</v>
      </c>
      <c r="T15" s="23">
        <v>19456</v>
      </c>
      <c r="U15" s="23">
        <v>20335</v>
      </c>
      <c r="V15" s="23">
        <v>22585</v>
      </c>
      <c r="W15" s="23">
        <v>18529</v>
      </c>
      <c r="X15" s="23">
        <v>18254</v>
      </c>
      <c r="Y15" s="23">
        <v>21898</v>
      </c>
      <c r="Z15" s="23">
        <v>12873</v>
      </c>
    </row>
    <row r="16" spans="1:26" x14ac:dyDescent="0.25">
      <c r="E16" s="23"/>
      <c r="F16" s="23"/>
      <c r="G16" s="23"/>
      <c r="H16" s="23"/>
      <c r="I16" s="23"/>
      <c r="J16" s="22"/>
      <c r="K16" s="22"/>
      <c r="L16" s="22"/>
      <c r="M16" s="22"/>
      <c r="N16" s="23"/>
      <c r="O16" s="23"/>
      <c r="P16" s="23"/>
      <c r="Q16" s="23"/>
      <c r="R16" s="23"/>
      <c r="S16" s="23"/>
      <c r="T16" s="23"/>
      <c r="U16" s="23"/>
      <c r="V16" s="22"/>
      <c r="W16" s="22"/>
      <c r="X16" s="22"/>
      <c r="Y16" s="22"/>
      <c r="Z16" s="22"/>
    </row>
    <row r="17" spans="1:26" x14ac:dyDescent="0.25">
      <c r="A17" t="s">
        <v>27</v>
      </c>
      <c r="E17" s="23"/>
      <c r="F17" s="23"/>
      <c r="G17" s="23"/>
      <c r="H17" s="23"/>
      <c r="I17" s="23"/>
      <c r="J17" s="22"/>
      <c r="K17" s="22"/>
      <c r="L17" s="22"/>
      <c r="M17" s="22"/>
      <c r="N17" s="23"/>
      <c r="O17" s="23"/>
      <c r="P17" s="23"/>
      <c r="Q17" s="23"/>
      <c r="R17" s="23"/>
      <c r="S17" s="23"/>
      <c r="T17" s="23"/>
      <c r="U17" s="23"/>
      <c r="V17" s="22"/>
      <c r="W17" s="22"/>
      <c r="X17" s="22"/>
      <c r="Y17" s="22"/>
      <c r="Z17" s="22"/>
    </row>
    <row r="18" spans="1:26" x14ac:dyDescent="0.25">
      <c r="B18" t="s">
        <v>12</v>
      </c>
      <c r="D18" s="9" t="s">
        <v>4</v>
      </c>
      <c r="E18" s="23">
        <v>13</v>
      </c>
      <c r="F18" s="23">
        <v>13</v>
      </c>
      <c r="G18" s="23">
        <v>13</v>
      </c>
      <c r="H18" s="23">
        <v>13</v>
      </c>
      <c r="I18" s="23">
        <v>13</v>
      </c>
      <c r="J18" s="23">
        <v>13</v>
      </c>
      <c r="K18" s="23">
        <v>15</v>
      </c>
      <c r="L18" s="23">
        <v>14</v>
      </c>
      <c r="M18" s="23">
        <v>14</v>
      </c>
      <c r="N18" s="23">
        <v>13</v>
      </c>
      <c r="O18" s="23">
        <v>15</v>
      </c>
      <c r="P18" s="23">
        <v>12</v>
      </c>
      <c r="Q18" s="23">
        <v>13</v>
      </c>
      <c r="R18" s="23">
        <v>12</v>
      </c>
      <c r="S18" s="23">
        <v>14</v>
      </c>
      <c r="T18" s="23">
        <v>14</v>
      </c>
      <c r="U18" s="23">
        <v>12</v>
      </c>
      <c r="V18" s="23">
        <v>12</v>
      </c>
      <c r="W18" s="23">
        <v>12</v>
      </c>
      <c r="X18" s="37">
        <v>17</v>
      </c>
      <c r="Y18" s="37">
        <v>17</v>
      </c>
      <c r="Z18" s="37">
        <v>17</v>
      </c>
    </row>
    <row r="19" spans="1:26" x14ac:dyDescent="0.25">
      <c r="D19" s="9" t="s">
        <v>5</v>
      </c>
      <c r="E19" s="33">
        <v>6831588</v>
      </c>
      <c r="F19" s="33">
        <v>5918724</v>
      </c>
      <c r="G19" s="33">
        <v>5455191</v>
      </c>
      <c r="H19" s="33">
        <v>3346051</v>
      </c>
      <c r="I19" s="33">
        <v>8106005</v>
      </c>
      <c r="J19" s="33">
        <v>8485566</v>
      </c>
      <c r="K19" s="33">
        <v>8736014</v>
      </c>
      <c r="L19" s="33">
        <v>11198963</v>
      </c>
      <c r="M19" s="33">
        <v>7213542</v>
      </c>
      <c r="N19" s="23">
        <f t="shared" ref="N19:W19" si="3">SUM(N20:N22)</f>
        <v>9135838</v>
      </c>
      <c r="O19" s="23">
        <f t="shared" si="3"/>
        <v>7967459</v>
      </c>
      <c r="P19" s="23">
        <f t="shared" si="3"/>
        <v>7335925</v>
      </c>
      <c r="Q19" s="23">
        <f t="shared" si="3"/>
        <v>8879728</v>
      </c>
      <c r="R19" s="23">
        <f t="shared" si="3"/>
        <v>8050675</v>
      </c>
      <c r="S19" s="23">
        <f t="shared" si="3"/>
        <v>8020843</v>
      </c>
      <c r="T19" s="23">
        <f t="shared" si="3"/>
        <v>10786859</v>
      </c>
      <c r="U19" s="23">
        <f t="shared" si="3"/>
        <v>7338771</v>
      </c>
      <c r="V19" s="23">
        <f t="shared" si="3"/>
        <v>8214346</v>
      </c>
      <c r="W19" s="23">
        <f t="shared" si="3"/>
        <v>6959864</v>
      </c>
      <c r="X19" s="23">
        <f t="shared" ref="X19:Y19" si="4">SUM(X20:X22)</f>
        <v>8188432</v>
      </c>
      <c r="Y19" s="23">
        <f t="shared" si="4"/>
        <v>4892638</v>
      </c>
      <c r="Z19" s="23">
        <f t="shared" ref="Z19" si="5">SUM(Z20:Z22)</f>
        <v>4292043</v>
      </c>
    </row>
    <row r="20" spans="1:26" x14ac:dyDescent="0.25">
      <c r="D20" s="9" t="s">
        <v>6</v>
      </c>
      <c r="E20" s="33">
        <v>2062143</v>
      </c>
      <c r="F20" s="33">
        <v>1688919</v>
      </c>
      <c r="G20" s="33">
        <v>1480629</v>
      </c>
      <c r="H20" s="33">
        <v>888221</v>
      </c>
      <c r="I20" s="33">
        <v>2283683</v>
      </c>
      <c r="J20" s="33">
        <v>2353465</v>
      </c>
      <c r="K20" s="33">
        <v>2359868</v>
      </c>
      <c r="L20" s="33">
        <v>3215899</v>
      </c>
      <c r="M20" s="33">
        <v>2148478</v>
      </c>
      <c r="N20" s="23">
        <v>2525713</v>
      </c>
      <c r="O20" s="23">
        <v>2256001</v>
      </c>
      <c r="P20" s="23">
        <v>2032986</v>
      </c>
      <c r="Q20" s="23">
        <v>2376986</v>
      </c>
      <c r="R20" s="23">
        <v>2358003</v>
      </c>
      <c r="S20" s="23">
        <v>2409645</v>
      </c>
      <c r="T20" s="23">
        <v>2974318</v>
      </c>
      <c r="U20" s="23">
        <v>2014734</v>
      </c>
      <c r="V20" s="23">
        <v>2334834</v>
      </c>
      <c r="W20" s="23">
        <v>2000125</v>
      </c>
      <c r="X20" s="23">
        <v>2399267</v>
      </c>
      <c r="Y20" s="23">
        <v>1442233</v>
      </c>
      <c r="Z20" s="23">
        <v>1290021</v>
      </c>
    </row>
    <row r="21" spans="1:26" x14ac:dyDescent="0.25">
      <c r="D21" s="9" t="s">
        <v>7</v>
      </c>
      <c r="E21" s="33">
        <v>1745006</v>
      </c>
      <c r="F21" s="33">
        <v>1666538</v>
      </c>
      <c r="G21" s="33">
        <v>1687639</v>
      </c>
      <c r="H21" s="33">
        <v>980886</v>
      </c>
      <c r="I21" s="33">
        <v>2316508</v>
      </c>
      <c r="J21" s="33">
        <v>2404397</v>
      </c>
      <c r="K21" s="33">
        <v>2555538</v>
      </c>
      <c r="L21" s="33">
        <v>3185491</v>
      </c>
      <c r="M21" s="33">
        <v>2011205</v>
      </c>
      <c r="N21" s="23">
        <v>2586000</v>
      </c>
      <c r="O21" s="23">
        <v>2239871</v>
      </c>
      <c r="P21" s="23">
        <v>2056965.5</v>
      </c>
      <c r="Q21" s="23">
        <v>2586752</v>
      </c>
      <c r="R21" s="23">
        <v>2277747</v>
      </c>
      <c r="S21" s="23">
        <v>2262276</v>
      </c>
      <c r="T21" s="23">
        <v>3315131</v>
      </c>
      <c r="U21" s="23">
        <v>2191676</v>
      </c>
      <c r="V21" s="23">
        <v>2248814</v>
      </c>
      <c r="W21" s="23">
        <v>1949788</v>
      </c>
      <c r="X21" s="23">
        <v>2338780</v>
      </c>
      <c r="Y21" s="23">
        <v>1458204</v>
      </c>
      <c r="Z21" s="23">
        <v>1293979</v>
      </c>
    </row>
    <row r="22" spans="1:26" x14ac:dyDescent="0.25">
      <c r="D22" s="9" t="s">
        <v>8</v>
      </c>
      <c r="E22" s="33">
        <v>3024439</v>
      </c>
      <c r="F22" s="33">
        <v>2563267</v>
      </c>
      <c r="G22" s="33">
        <v>2286924</v>
      </c>
      <c r="H22" s="33">
        <v>1476945</v>
      </c>
      <c r="I22" s="33">
        <v>3505814</v>
      </c>
      <c r="J22" s="33">
        <v>3727704</v>
      </c>
      <c r="K22" s="33">
        <v>3820609</v>
      </c>
      <c r="L22" s="33">
        <v>4797573</v>
      </c>
      <c r="M22" s="33">
        <v>3053859</v>
      </c>
      <c r="N22" s="23">
        <v>4024125</v>
      </c>
      <c r="O22" s="23">
        <v>3471587</v>
      </c>
      <c r="P22" s="23">
        <v>3245973.5</v>
      </c>
      <c r="Q22" s="23">
        <v>3915990</v>
      </c>
      <c r="R22" s="23">
        <v>3414925</v>
      </c>
      <c r="S22" s="23">
        <v>3348922</v>
      </c>
      <c r="T22" s="23">
        <v>4497410</v>
      </c>
      <c r="U22" s="23">
        <v>3132361</v>
      </c>
      <c r="V22" s="23">
        <v>3630698</v>
      </c>
      <c r="W22" s="23">
        <v>3009951</v>
      </c>
      <c r="X22" s="23">
        <v>3450385</v>
      </c>
      <c r="Y22" s="23">
        <v>1992201</v>
      </c>
      <c r="Z22" s="23">
        <v>1708043</v>
      </c>
    </row>
    <row r="23" spans="1:26" x14ac:dyDescent="0.25">
      <c r="D23" s="9" t="s">
        <v>9</v>
      </c>
      <c r="E23" s="33">
        <v>17320</v>
      </c>
      <c r="F23" s="33">
        <v>17156</v>
      </c>
      <c r="G23" s="33">
        <v>15335</v>
      </c>
      <c r="H23" s="33">
        <v>11139</v>
      </c>
      <c r="I23" s="33">
        <v>15898</v>
      </c>
      <c r="J23" s="33">
        <v>20767</v>
      </c>
      <c r="K23" s="33">
        <v>19796</v>
      </c>
      <c r="L23" s="33">
        <v>25828</v>
      </c>
      <c r="M23" s="33">
        <v>25810</v>
      </c>
      <c r="N23" s="23">
        <v>20564</v>
      </c>
      <c r="O23" s="23">
        <v>12596</v>
      </c>
      <c r="P23" s="23">
        <v>12933.5</v>
      </c>
      <c r="Q23" s="23">
        <v>17105</v>
      </c>
      <c r="R23">
        <v>26125</v>
      </c>
      <c r="S23" s="23">
        <v>12060</v>
      </c>
      <c r="T23" s="23">
        <v>13330</v>
      </c>
      <c r="U23" s="23">
        <v>13062.5</v>
      </c>
      <c r="V23" s="23">
        <v>23204</v>
      </c>
      <c r="W23" s="23">
        <v>15727</v>
      </c>
      <c r="X23" s="23">
        <v>14027</v>
      </c>
      <c r="Y23" s="23">
        <v>18226</v>
      </c>
      <c r="Z23" s="23">
        <v>16530</v>
      </c>
    </row>
    <row r="24" spans="1:26" x14ac:dyDescent="0.25">
      <c r="D24" s="9" t="s">
        <v>10</v>
      </c>
      <c r="E24" s="33">
        <v>17428</v>
      </c>
      <c r="F24" s="33">
        <v>18722</v>
      </c>
      <c r="G24" s="33">
        <v>16239</v>
      </c>
      <c r="H24" s="33">
        <v>11082</v>
      </c>
      <c r="I24" s="33">
        <v>16386</v>
      </c>
      <c r="J24" s="33">
        <v>20464</v>
      </c>
      <c r="K24" s="33">
        <v>20677</v>
      </c>
      <c r="L24" s="33">
        <v>25353</v>
      </c>
      <c r="M24" s="33">
        <v>25426</v>
      </c>
      <c r="N24" s="23">
        <v>20603</v>
      </c>
      <c r="O24" s="23">
        <v>12660</v>
      </c>
      <c r="P24" s="23">
        <v>12974</v>
      </c>
      <c r="Q24" s="23">
        <v>17334</v>
      </c>
      <c r="R24">
        <v>26081</v>
      </c>
      <c r="S24" s="23">
        <v>12088.5</v>
      </c>
      <c r="T24" s="23">
        <v>13373</v>
      </c>
      <c r="U24" s="23">
        <v>13040.5</v>
      </c>
      <c r="V24" s="23">
        <v>20895</v>
      </c>
      <c r="W24" s="23">
        <v>16623</v>
      </c>
      <c r="X24" s="23">
        <v>14150</v>
      </c>
      <c r="Y24" s="23">
        <v>18572</v>
      </c>
      <c r="Z24" s="23">
        <v>16547</v>
      </c>
    </row>
    <row r="25" spans="1:26" x14ac:dyDescent="0.25">
      <c r="D25" t="s">
        <v>11</v>
      </c>
      <c r="E25" s="33">
        <v>17041</v>
      </c>
      <c r="F25" s="33">
        <v>16440</v>
      </c>
      <c r="G25" s="33">
        <v>16009</v>
      </c>
      <c r="H25" s="33">
        <v>11092</v>
      </c>
      <c r="I25" s="33">
        <v>15805</v>
      </c>
      <c r="J25" s="33">
        <v>20829</v>
      </c>
      <c r="K25" s="33">
        <v>20044</v>
      </c>
      <c r="L25" s="33">
        <v>23090</v>
      </c>
      <c r="M25" s="33">
        <v>23662</v>
      </c>
      <c r="N25" s="23">
        <v>20169</v>
      </c>
      <c r="O25" s="23">
        <v>11271</v>
      </c>
      <c r="P25" s="23">
        <v>12326.5</v>
      </c>
      <c r="Q25" s="23">
        <v>15473</v>
      </c>
      <c r="R25">
        <v>24687</v>
      </c>
      <c r="S25" s="23">
        <v>11328</v>
      </c>
      <c r="T25" s="23">
        <v>11718.5</v>
      </c>
      <c r="U25" s="23">
        <v>12343.5</v>
      </c>
      <c r="V25" s="23">
        <v>19498</v>
      </c>
      <c r="W25" s="23">
        <v>16326</v>
      </c>
      <c r="X25" s="23">
        <v>12037</v>
      </c>
      <c r="Y25" s="23">
        <v>16446</v>
      </c>
      <c r="Z25" s="23">
        <v>14585</v>
      </c>
    </row>
    <row r="26" spans="1:26" x14ac:dyDescent="0.25">
      <c r="E26" s="23"/>
      <c r="F26" s="23"/>
      <c r="G26" s="23"/>
      <c r="H26" s="23"/>
      <c r="I26" s="23"/>
      <c r="J26" s="22"/>
      <c r="K26" s="22"/>
      <c r="L26" s="22"/>
      <c r="M26" s="22"/>
      <c r="N26" s="23"/>
      <c r="O26" s="23"/>
      <c r="P26" s="23"/>
      <c r="Q26" s="23"/>
      <c r="R26" s="23"/>
      <c r="S26" s="23"/>
      <c r="T26" s="23"/>
      <c r="U26" s="23"/>
      <c r="V26" s="22"/>
      <c r="W26" s="22"/>
      <c r="X26" s="22"/>
      <c r="Y26" s="22"/>
      <c r="Z26" s="22"/>
    </row>
    <row r="27" spans="1:26" s="22" customFormat="1" x14ac:dyDescent="0.25">
      <c r="A27" s="22" t="s">
        <v>28</v>
      </c>
      <c r="E27" s="23"/>
      <c r="F27" s="23"/>
      <c r="G27" s="23"/>
      <c r="H27" s="23"/>
      <c r="I27" s="23"/>
      <c r="N27" s="23"/>
      <c r="O27" s="23"/>
      <c r="P27" s="23"/>
      <c r="Q27" s="23"/>
      <c r="R27" s="23"/>
      <c r="S27" s="23"/>
      <c r="T27" s="23"/>
      <c r="U27" s="23"/>
    </row>
    <row r="28" spans="1:26" s="22" customFormat="1" x14ac:dyDescent="0.25">
      <c r="B28" s="22" t="s">
        <v>13</v>
      </c>
      <c r="D28" s="34" t="s">
        <v>4</v>
      </c>
      <c r="E28" s="23">
        <v>15</v>
      </c>
      <c r="F28" s="23">
        <v>15</v>
      </c>
      <c r="G28" s="23">
        <v>15</v>
      </c>
      <c r="H28" s="23">
        <v>15</v>
      </c>
      <c r="I28" s="23">
        <v>15</v>
      </c>
      <c r="J28" s="23">
        <v>12</v>
      </c>
      <c r="K28" s="23">
        <v>12</v>
      </c>
      <c r="L28" s="23">
        <v>19</v>
      </c>
      <c r="M28" s="23">
        <v>18</v>
      </c>
      <c r="N28" s="23">
        <v>20</v>
      </c>
      <c r="O28" s="23">
        <v>20</v>
      </c>
      <c r="P28" s="23">
        <v>18</v>
      </c>
      <c r="Q28" s="23">
        <v>21</v>
      </c>
      <c r="R28" s="23">
        <v>19</v>
      </c>
      <c r="S28" s="23">
        <v>19</v>
      </c>
      <c r="T28" s="23">
        <v>19</v>
      </c>
      <c r="U28" s="23">
        <v>19</v>
      </c>
      <c r="V28" s="23">
        <v>19</v>
      </c>
      <c r="W28" s="23">
        <v>19</v>
      </c>
      <c r="X28" s="23">
        <v>19</v>
      </c>
      <c r="Y28" s="23">
        <v>19</v>
      </c>
      <c r="Z28" s="23">
        <v>19</v>
      </c>
    </row>
    <row r="29" spans="1:26" s="22" customFormat="1" x14ac:dyDescent="0.25">
      <c r="D29" s="34" t="s">
        <v>5</v>
      </c>
      <c r="E29" s="35">
        <v>1033735</v>
      </c>
      <c r="F29" s="35">
        <v>1916758</v>
      </c>
      <c r="G29" s="35">
        <v>1246441</v>
      </c>
      <c r="H29" s="35">
        <v>758237</v>
      </c>
      <c r="I29" s="35">
        <v>1076026</v>
      </c>
      <c r="J29" s="35">
        <v>1094187</v>
      </c>
      <c r="K29" s="35">
        <v>962203</v>
      </c>
      <c r="L29" s="35">
        <v>2179124</v>
      </c>
      <c r="M29" s="35">
        <v>1517026</v>
      </c>
      <c r="N29" s="23">
        <f t="shared" ref="N29:W29" si="6">SUM(N30:N32)</f>
        <v>1637990</v>
      </c>
      <c r="O29" s="23">
        <f t="shared" si="6"/>
        <v>1773746</v>
      </c>
      <c r="P29" s="23">
        <f t="shared" si="6"/>
        <v>1487533</v>
      </c>
      <c r="Q29" s="23">
        <v>1947645</v>
      </c>
      <c r="R29" s="23">
        <v>2004648</v>
      </c>
      <c r="S29" s="23">
        <f t="shared" si="6"/>
        <v>1537304</v>
      </c>
      <c r="T29" s="23">
        <f t="shared" si="6"/>
        <v>1525540</v>
      </c>
      <c r="U29" s="23">
        <f t="shared" si="6"/>
        <v>1643088.5</v>
      </c>
      <c r="V29" s="23">
        <f t="shared" si="6"/>
        <v>2163642.5</v>
      </c>
      <c r="W29" s="23">
        <f t="shared" si="6"/>
        <v>1791168</v>
      </c>
      <c r="X29" s="23">
        <f>SUM(X30:X32)</f>
        <v>1492194</v>
      </c>
      <c r="Y29" s="23">
        <f t="shared" ref="X29:Y29" si="7">SUM(Y30:Y32)</f>
        <v>1641179</v>
      </c>
      <c r="Z29" s="23">
        <f t="shared" ref="Z29" si="8">SUM(Z30:Z32)</f>
        <v>765298</v>
      </c>
    </row>
    <row r="30" spans="1:26" s="22" customFormat="1" x14ac:dyDescent="0.25">
      <c r="D30" s="34" t="s">
        <v>6</v>
      </c>
      <c r="E30" s="35">
        <v>274233</v>
      </c>
      <c r="F30" s="35">
        <v>497731</v>
      </c>
      <c r="G30" s="35">
        <v>311532</v>
      </c>
      <c r="H30" s="35">
        <v>236148</v>
      </c>
      <c r="I30" s="35">
        <v>294540</v>
      </c>
      <c r="J30" s="35">
        <v>279214</v>
      </c>
      <c r="K30" s="35">
        <v>240149</v>
      </c>
      <c r="L30" s="35">
        <v>404763</v>
      </c>
      <c r="M30" s="35">
        <v>298715</v>
      </c>
      <c r="N30" s="23">
        <v>323997</v>
      </c>
      <c r="O30" s="23">
        <v>404047</v>
      </c>
      <c r="P30" s="23">
        <v>396685</v>
      </c>
      <c r="Q30" s="23">
        <v>570609</v>
      </c>
      <c r="R30" s="23">
        <v>520392</v>
      </c>
      <c r="S30" s="23">
        <v>418829</v>
      </c>
      <c r="T30" s="23">
        <v>348429</v>
      </c>
      <c r="U30" s="23">
        <v>455656</v>
      </c>
      <c r="V30" s="23">
        <v>558361</v>
      </c>
      <c r="W30" s="23">
        <v>335462.5</v>
      </c>
      <c r="X30" s="23">
        <v>226204</v>
      </c>
      <c r="Y30" s="23">
        <v>289385</v>
      </c>
      <c r="Z30" s="23">
        <v>221409</v>
      </c>
    </row>
    <row r="31" spans="1:26" s="22" customFormat="1" x14ac:dyDescent="0.25">
      <c r="D31" s="34" t="s">
        <v>7</v>
      </c>
      <c r="E31" s="35">
        <v>260006</v>
      </c>
      <c r="F31" s="35">
        <v>437000</v>
      </c>
      <c r="G31" s="35">
        <v>246422</v>
      </c>
      <c r="H31" s="35">
        <v>187841</v>
      </c>
      <c r="I31" s="35">
        <v>249268</v>
      </c>
      <c r="J31" s="35">
        <v>277981</v>
      </c>
      <c r="K31" s="35">
        <v>285661</v>
      </c>
      <c r="L31" s="35">
        <v>366923</v>
      </c>
      <c r="M31" s="35">
        <v>266359</v>
      </c>
      <c r="N31" s="23">
        <v>313504</v>
      </c>
      <c r="O31" s="23">
        <v>487444</v>
      </c>
      <c r="P31" s="23">
        <v>362715</v>
      </c>
      <c r="Q31" s="23">
        <v>474320</v>
      </c>
      <c r="R31" s="23">
        <v>483125</v>
      </c>
      <c r="S31" s="23">
        <v>376482.5</v>
      </c>
      <c r="T31" s="23">
        <v>362082</v>
      </c>
      <c r="U31" s="23">
        <v>398471</v>
      </c>
      <c r="V31" s="23">
        <v>412555</v>
      </c>
      <c r="W31" s="23">
        <v>332560</v>
      </c>
      <c r="X31" s="23">
        <v>269777</v>
      </c>
      <c r="Y31" s="23">
        <v>385719</v>
      </c>
      <c r="Z31" s="23">
        <v>158344</v>
      </c>
    </row>
    <row r="32" spans="1:26" s="22" customFormat="1" x14ac:dyDescent="0.25">
      <c r="D32" s="34" t="s">
        <v>8</v>
      </c>
      <c r="E32" s="35">
        <v>499495</v>
      </c>
      <c r="F32" s="35">
        <v>982027</v>
      </c>
      <c r="G32" s="35">
        <v>688487</v>
      </c>
      <c r="H32" s="35">
        <v>334248</v>
      </c>
      <c r="I32" s="35">
        <v>532219</v>
      </c>
      <c r="J32" s="35">
        <v>536992</v>
      </c>
      <c r="K32" s="35">
        <v>436393</v>
      </c>
      <c r="L32" s="35">
        <v>1407438</v>
      </c>
      <c r="M32" s="35">
        <v>951952</v>
      </c>
      <c r="N32" s="23">
        <v>1000489</v>
      </c>
      <c r="O32" s="23">
        <v>882255</v>
      </c>
      <c r="P32" s="23">
        <v>728133</v>
      </c>
      <c r="Q32" s="23">
        <v>902717</v>
      </c>
      <c r="R32" s="23">
        <v>1001132</v>
      </c>
      <c r="S32" s="23">
        <v>741992.5</v>
      </c>
      <c r="T32" s="23">
        <v>815029</v>
      </c>
      <c r="U32" s="23">
        <v>788961.5</v>
      </c>
      <c r="V32" s="23">
        <v>1192726.5</v>
      </c>
      <c r="W32" s="23">
        <v>1123145.5</v>
      </c>
      <c r="X32" s="23">
        <v>996213</v>
      </c>
      <c r="Y32" s="23">
        <v>966075</v>
      </c>
      <c r="Z32" s="23">
        <v>385545</v>
      </c>
    </row>
    <row r="33" spans="1:26" s="22" customFormat="1" x14ac:dyDescent="0.25">
      <c r="D33" s="34" t="s">
        <v>9</v>
      </c>
      <c r="E33" s="35">
        <v>4528</v>
      </c>
      <c r="F33" s="35">
        <v>6111</v>
      </c>
      <c r="G33" s="35">
        <v>8059</v>
      </c>
      <c r="H33" s="35">
        <v>7777</v>
      </c>
      <c r="I33" s="35">
        <v>4995</v>
      </c>
      <c r="J33" s="35">
        <v>6235</v>
      </c>
      <c r="K33" s="35">
        <v>6372</v>
      </c>
      <c r="L33" s="35">
        <v>17169</v>
      </c>
      <c r="M33" s="35">
        <v>15249</v>
      </c>
      <c r="N33" s="23">
        <v>20962</v>
      </c>
      <c r="O33" s="23">
        <v>12471</v>
      </c>
      <c r="P33" s="23">
        <v>11870</v>
      </c>
      <c r="Q33" s="23">
        <v>12086</v>
      </c>
      <c r="R33" s="23">
        <v>10320</v>
      </c>
      <c r="S33" s="23">
        <v>10049</v>
      </c>
      <c r="T33" s="23">
        <v>10481</v>
      </c>
      <c r="U33" s="23">
        <v>6235.5</v>
      </c>
      <c r="V33" s="23">
        <v>5935</v>
      </c>
      <c r="W33" s="23">
        <v>6043</v>
      </c>
      <c r="X33" s="23">
        <v>17260</v>
      </c>
      <c r="Y33" s="23">
        <v>12841</v>
      </c>
      <c r="Z33" s="23">
        <v>9405</v>
      </c>
    </row>
    <row r="34" spans="1:26" s="22" customFormat="1" x14ac:dyDescent="0.25">
      <c r="D34" s="34" t="s">
        <v>10</v>
      </c>
      <c r="E34" s="35">
        <v>4610</v>
      </c>
      <c r="F34" s="35">
        <v>6503</v>
      </c>
      <c r="G34" s="35">
        <v>6277</v>
      </c>
      <c r="H34" s="35">
        <v>4859</v>
      </c>
      <c r="I34" s="35">
        <v>4364</v>
      </c>
      <c r="J34" s="35">
        <v>6216</v>
      </c>
      <c r="K34" s="35">
        <v>5436</v>
      </c>
      <c r="L34" s="35">
        <v>17113</v>
      </c>
      <c r="M34" s="35">
        <v>12257</v>
      </c>
      <c r="N34" s="23">
        <v>15977</v>
      </c>
      <c r="O34" s="23">
        <v>11931</v>
      </c>
      <c r="P34" s="23">
        <v>12156</v>
      </c>
      <c r="Q34" s="23">
        <v>14355</v>
      </c>
      <c r="R34" s="23">
        <v>10161</v>
      </c>
      <c r="S34" s="23">
        <v>10623.5</v>
      </c>
      <c r="T34" s="23">
        <v>7988.5</v>
      </c>
      <c r="U34" s="23">
        <v>9803</v>
      </c>
      <c r="V34" s="23">
        <v>6078</v>
      </c>
      <c r="W34" s="23">
        <v>7177.5</v>
      </c>
      <c r="X34" s="23">
        <v>17672</v>
      </c>
      <c r="Y34" s="23">
        <v>12805</v>
      </c>
      <c r="Z34" s="23">
        <v>9473</v>
      </c>
    </row>
    <row r="35" spans="1:26" s="22" customFormat="1" x14ac:dyDescent="0.25">
      <c r="D35" s="22" t="s">
        <v>11</v>
      </c>
      <c r="E35" s="35">
        <v>4844</v>
      </c>
      <c r="F35" s="35">
        <v>9753</v>
      </c>
      <c r="G35" s="35">
        <v>7126</v>
      </c>
      <c r="H35" s="35">
        <v>4744</v>
      </c>
      <c r="I35" s="35">
        <v>5206</v>
      </c>
      <c r="J35" s="35">
        <v>6385</v>
      </c>
      <c r="K35" s="35">
        <v>6428</v>
      </c>
      <c r="L35" s="35">
        <v>16028</v>
      </c>
      <c r="M35" s="35">
        <v>17992</v>
      </c>
      <c r="N35" s="23">
        <v>20699</v>
      </c>
      <c r="O35" s="23">
        <v>11549</v>
      </c>
      <c r="P35" s="23">
        <v>14038</v>
      </c>
      <c r="Q35" s="23">
        <v>11436.7845</v>
      </c>
      <c r="R35" s="23">
        <v>9396</v>
      </c>
      <c r="S35" s="23">
        <v>10275.5</v>
      </c>
      <c r="T35" s="23">
        <v>10349.5</v>
      </c>
      <c r="U35" s="23">
        <v>8195</v>
      </c>
      <c r="V35" s="23">
        <v>7019</v>
      </c>
      <c r="W35" s="23">
        <v>5687.6342499999992</v>
      </c>
      <c r="X35" s="23">
        <v>17368</v>
      </c>
      <c r="Y35" s="23">
        <v>12810</v>
      </c>
      <c r="Z35" s="23">
        <v>10754</v>
      </c>
    </row>
    <row r="36" spans="1:26" ht="15.75" thickBot="1" x14ac:dyDescent="0.3">
      <c r="A36" s="10"/>
      <c r="B36" s="10"/>
      <c r="C36" s="10"/>
      <c r="D36" s="10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thickTop="1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5">
      <c r="A38" s="11" t="s">
        <v>14</v>
      </c>
      <c r="B38" s="12"/>
      <c r="C38" s="13"/>
      <c r="D38" s="11"/>
      <c r="E38" s="25"/>
      <c r="F38" s="25"/>
      <c r="G38" s="25"/>
      <c r="H38" s="25"/>
      <c r="I38" s="25"/>
      <c r="J38" s="22"/>
      <c r="K38" s="22"/>
      <c r="L38" s="22"/>
      <c r="M38" s="22"/>
      <c r="N38" s="25"/>
      <c r="O38" s="25"/>
      <c r="P38" s="25"/>
      <c r="Q38" s="25"/>
      <c r="R38" s="25"/>
      <c r="S38" s="25"/>
      <c r="T38" s="25"/>
      <c r="U38" s="25"/>
      <c r="V38" s="22"/>
      <c r="W38" s="22"/>
      <c r="X38" s="22"/>
      <c r="Y38" s="22"/>
      <c r="Z38" s="22"/>
    </row>
    <row r="39" spans="1:26" x14ac:dyDescent="0.25">
      <c r="A39" s="9"/>
      <c r="B39" s="14"/>
      <c r="C39" s="15"/>
      <c r="D39" s="9" t="s">
        <v>4</v>
      </c>
      <c r="E39" s="1">
        <f t="shared" ref="E39:M39" si="9">E8+E18+E28</f>
        <v>51</v>
      </c>
      <c r="F39" s="1">
        <f t="shared" si="9"/>
        <v>52</v>
      </c>
      <c r="G39" s="1">
        <f t="shared" si="9"/>
        <v>52</v>
      </c>
      <c r="H39" s="1">
        <f t="shared" si="9"/>
        <v>52</v>
      </c>
      <c r="I39" s="1">
        <f t="shared" si="9"/>
        <v>52</v>
      </c>
      <c r="J39" s="1">
        <f t="shared" si="9"/>
        <v>50</v>
      </c>
      <c r="K39" s="1">
        <f t="shared" si="9"/>
        <v>53</v>
      </c>
      <c r="L39" s="1">
        <f t="shared" si="9"/>
        <v>58</v>
      </c>
      <c r="M39" s="1">
        <f t="shared" si="9"/>
        <v>57</v>
      </c>
      <c r="N39" s="1">
        <f t="shared" ref="N39" si="10">N8+N18+N28</f>
        <v>57</v>
      </c>
      <c r="O39" s="1">
        <f t="shared" ref="O39:W39" si="11">O8+O18+O28</f>
        <v>61</v>
      </c>
      <c r="P39" s="1">
        <f t="shared" si="11"/>
        <v>54</v>
      </c>
      <c r="Q39" s="1">
        <f t="shared" si="11"/>
        <v>57</v>
      </c>
      <c r="R39" s="1">
        <f t="shared" si="11"/>
        <v>55</v>
      </c>
      <c r="S39" s="1">
        <f t="shared" si="11"/>
        <v>59</v>
      </c>
      <c r="T39" s="1">
        <f t="shared" si="11"/>
        <v>57</v>
      </c>
      <c r="U39" s="1">
        <f t="shared" si="11"/>
        <v>55</v>
      </c>
      <c r="V39" s="1">
        <f t="shared" si="11"/>
        <v>56</v>
      </c>
      <c r="W39" s="1">
        <f t="shared" si="11"/>
        <v>56</v>
      </c>
      <c r="X39" s="1">
        <f t="shared" ref="X39:Y39" si="12">X8+X18+X28</f>
        <v>61</v>
      </c>
      <c r="Y39" s="1">
        <f t="shared" si="12"/>
        <v>60</v>
      </c>
      <c r="Z39" s="1">
        <f t="shared" ref="Z39" si="13">Z8+Z18+Z28</f>
        <v>60</v>
      </c>
    </row>
    <row r="40" spans="1:26" x14ac:dyDescent="0.25">
      <c r="A40" s="9"/>
      <c r="B40" s="14"/>
      <c r="C40" s="15"/>
      <c r="D40" s="9" t="s">
        <v>5</v>
      </c>
      <c r="E40" s="23">
        <f>SUM(E41:E43)</f>
        <v>16837978</v>
      </c>
      <c r="F40" s="23">
        <f t="shared" ref="F40:K40" si="14">SUM(F41:F43)</f>
        <v>16260180</v>
      </c>
      <c r="G40" s="23">
        <f t="shared" si="14"/>
        <v>16674290</v>
      </c>
      <c r="H40" s="23">
        <f t="shared" si="14"/>
        <v>13343847</v>
      </c>
      <c r="I40" s="23">
        <f t="shared" si="14"/>
        <v>17941131</v>
      </c>
      <c r="J40" s="23">
        <f t="shared" si="14"/>
        <v>18374536</v>
      </c>
      <c r="K40" s="23">
        <f t="shared" si="14"/>
        <v>18683981</v>
      </c>
      <c r="L40" s="23">
        <f>SUM(L41:L43)</f>
        <v>24943922</v>
      </c>
      <c r="M40" s="23">
        <f t="shared" ref="M40" si="15">SUM(M41:M43)</f>
        <v>18854440</v>
      </c>
      <c r="N40" s="23">
        <f t="shared" ref="N40" si="16">SUM(N41:N43)</f>
        <v>21900261</v>
      </c>
      <c r="O40" s="23">
        <f t="shared" ref="O40" si="17">SUM(O41:O43)</f>
        <v>19829742</v>
      </c>
      <c r="P40" s="23">
        <f t="shared" ref="P40" si="18">SUM(P41:P43)</f>
        <v>19756855</v>
      </c>
      <c r="Q40" s="23">
        <f t="shared" ref="Q40" si="19">SUM(Q41:Q43)</f>
        <v>21921656</v>
      </c>
      <c r="R40" s="23">
        <f t="shared" ref="R40" si="20">SUM(R41:R43)</f>
        <v>22467677</v>
      </c>
      <c r="S40" s="23">
        <f t="shared" ref="S40" si="21">SUM(S41:S43)</f>
        <v>22044937</v>
      </c>
      <c r="T40" s="23">
        <f t="shared" ref="T40" si="22">SUM(T41:T43)</f>
        <v>21871036</v>
      </c>
      <c r="U40" s="23">
        <f t="shared" ref="U40" si="23">SUM(U41:U43)</f>
        <v>18602054.5</v>
      </c>
      <c r="V40" s="23">
        <f t="shared" ref="V40" si="24">SUM(V41:V43)</f>
        <v>20045682</v>
      </c>
      <c r="W40" s="23">
        <f t="shared" ref="W40:Y40" si="25">SUM(W41:W43)</f>
        <v>18869302</v>
      </c>
      <c r="X40" s="23">
        <f>SUM(X41:X43)</f>
        <v>17319582</v>
      </c>
      <c r="Y40" s="23">
        <f t="shared" si="25"/>
        <v>12013123</v>
      </c>
      <c r="Z40" s="23">
        <f t="shared" ref="Z40" si="26">SUM(Z41:Z43)</f>
        <v>10120494</v>
      </c>
    </row>
    <row r="41" spans="1:26" x14ac:dyDescent="0.25">
      <c r="A41" s="9"/>
      <c r="B41" s="14"/>
      <c r="C41" s="15"/>
      <c r="D41" s="9" t="s">
        <v>6</v>
      </c>
      <c r="E41" s="1">
        <f t="shared" ref="E41" si="27">E10+E20+E30</f>
        <v>4976391</v>
      </c>
      <c r="F41" s="1">
        <f t="shared" ref="F41:W41" si="28">F10+F20+F30</f>
        <v>4560062</v>
      </c>
      <c r="G41" s="1">
        <f t="shared" si="28"/>
        <v>4660509</v>
      </c>
      <c r="H41" s="1">
        <f t="shared" si="28"/>
        <v>3740247</v>
      </c>
      <c r="I41" s="1">
        <f t="shared" si="28"/>
        <v>5116054</v>
      </c>
      <c r="J41" s="1">
        <f t="shared" si="28"/>
        <v>5079896</v>
      </c>
      <c r="K41" s="1">
        <f t="shared" si="28"/>
        <v>5040819</v>
      </c>
      <c r="L41" s="1">
        <f t="shared" si="28"/>
        <v>7160982</v>
      </c>
      <c r="M41" s="1">
        <f t="shared" si="28"/>
        <v>5545577</v>
      </c>
      <c r="N41" s="1">
        <f t="shared" si="28"/>
        <v>6064797</v>
      </c>
      <c r="O41" s="1">
        <f t="shared" si="28"/>
        <v>5640357</v>
      </c>
      <c r="P41" s="1">
        <f t="shared" si="28"/>
        <v>5803064</v>
      </c>
      <c r="Q41" s="1">
        <f t="shared" si="28"/>
        <v>6079005</v>
      </c>
      <c r="R41" s="1">
        <f t="shared" si="28"/>
        <v>6651297</v>
      </c>
      <c r="S41" s="1">
        <f t="shared" si="28"/>
        <v>6647471</v>
      </c>
      <c r="T41" s="1">
        <f t="shared" si="28"/>
        <v>6218978</v>
      </c>
      <c r="U41" s="1">
        <f t="shared" si="28"/>
        <v>5355139.5</v>
      </c>
      <c r="V41" s="1">
        <f t="shared" si="28"/>
        <v>5844635</v>
      </c>
      <c r="W41" s="1">
        <f t="shared" si="28"/>
        <v>5229275.5</v>
      </c>
      <c r="X41" s="1">
        <f t="shared" ref="X41:Y41" si="29">X10+X20+X30</f>
        <v>4919025</v>
      </c>
      <c r="Y41" s="1">
        <f t="shared" si="29"/>
        <v>3341953</v>
      </c>
      <c r="Z41" s="1">
        <f t="shared" ref="Z41" si="30">Z10+Z20+Z30</f>
        <v>3000852</v>
      </c>
    </row>
    <row r="42" spans="1:26" x14ac:dyDescent="0.25">
      <c r="A42" s="9"/>
      <c r="B42" s="14"/>
      <c r="C42" s="15"/>
      <c r="D42" s="9" t="s">
        <v>7</v>
      </c>
      <c r="E42" s="1">
        <f t="shared" ref="E42" si="31">E11+E21+E31</f>
        <v>4516865</v>
      </c>
      <c r="F42" s="1">
        <f t="shared" ref="F42:W42" si="32">F11+F21+F31</f>
        <v>4636921</v>
      </c>
      <c r="G42" s="1">
        <f t="shared" si="32"/>
        <v>4849142</v>
      </c>
      <c r="H42" s="1">
        <f t="shared" si="32"/>
        <v>3884614</v>
      </c>
      <c r="I42" s="1">
        <f t="shared" si="32"/>
        <v>4977760</v>
      </c>
      <c r="J42" s="1">
        <f t="shared" si="32"/>
        <v>5217653</v>
      </c>
      <c r="K42" s="1">
        <f t="shared" si="32"/>
        <v>5558306</v>
      </c>
      <c r="L42" s="1">
        <f t="shared" si="32"/>
        <v>6838484</v>
      </c>
      <c r="M42" s="1">
        <f t="shared" si="32"/>
        <v>5127382</v>
      </c>
      <c r="N42" s="1">
        <f t="shared" si="32"/>
        <v>6018152</v>
      </c>
      <c r="O42" s="1">
        <f t="shared" si="32"/>
        <v>5543155</v>
      </c>
      <c r="P42" s="1">
        <f t="shared" si="32"/>
        <v>5364504.5</v>
      </c>
      <c r="Q42" s="1">
        <f t="shared" si="32"/>
        <v>6337305</v>
      </c>
      <c r="R42" s="1">
        <f t="shared" si="32"/>
        <v>6234042</v>
      </c>
      <c r="S42" s="1">
        <f t="shared" si="32"/>
        <v>6116264.5</v>
      </c>
      <c r="T42" s="1">
        <f t="shared" si="32"/>
        <v>6295163</v>
      </c>
      <c r="U42" s="1">
        <f t="shared" si="32"/>
        <v>5296214.5</v>
      </c>
      <c r="V42" s="1">
        <f t="shared" si="32"/>
        <v>5359282.5</v>
      </c>
      <c r="W42" s="1">
        <f t="shared" si="32"/>
        <v>5270374</v>
      </c>
      <c r="X42" s="1">
        <f t="shared" ref="X42:Y42" si="33">X11+X21+X31</f>
        <v>4760997</v>
      </c>
      <c r="Y42" s="1">
        <f t="shared" si="33"/>
        <v>3430408</v>
      </c>
      <c r="Z42" s="1">
        <f t="shared" ref="Z42" si="34">Z11+Z21+Z31</f>
        <v>2887454</v>
      </c>
    </row>
    <row r="43" spans="1:26" x14ac:dyDescent="0.25">
      <c r="A43" s="9"/>
      <c r="B43" s="14"/>
      <c r="C43" s="15"/>
      <c r="D43" s="9" t="s">
        <v>8</v>
      </c>
      <c r="E43" s="1">
        <f t="shared" ref="E43" si="35">E12+E22+E32</f>
        <v>7344722</v>
      </c>
      <c r="F43" s="1">
        <f t="shared" ref="F43:W43" si="36">F12+F22+F32</f>
        <v>7063197</v>
      </c>
      <c r="G43" s="1">
        <f t="shared" si="36"/>
        <v>7164639</v>
      </c>
      <c r="H43" s="1">
        <f t="shared" si="36"/>
        <v>5718986</v>
      </c>
      <c r="I43" s="1">
        <f t="shared" si="36"/>
        <v>7847317</v>
      </c>
      <c r="J43" s="1">
        <f t="shared" si="36"/>
        <v>8076987</v>
      </c>
      <c r="K43" s="1">
        <f t="shared" si="36"/>
        <v>8084856</v>
      </c>
      <c r="L43" s="1">
        <f t="shared" si="36"/>
        <v>10944456</v>
      </c>
      <c r="M43" s="1">
        <f t="shared" si="36"/>
        <v>8181481</v>
      </c>
      <c r="N43" s="1">
        <f t="shared" si="36"/>
        <v>9817312</v>
      </c>
      <c r="O43" s="1">
        <f t="shared" si="36"/>
        <v>8646230</v>
      </c>
      <c r="P43" s="1">
        <f t="shared" si="36"/>
        <v>8589286.5</v>
      </c>
      <c r="Q43" s="1">
        <f t="shared" si="36"/>
        <v>9505346</v>
      </c>
      <c r="R43" s="1">
        <f t="shared" si="36"/>
        <v>9582338</v>
      </c>
      <c r="S43" s="1">
        <f t="shared" si="36"/>
        <v>9281201.5</v>
      </c>
      <c r="T43" s="1">
        <f t="shared" si="36"/>
        <v>9356895</v>
      </c>
      <c r="U43" s="1">
        <f t="shared" si="36"/>
        <v>7950700.5</v>
      </c>
      <c r="V43" s="1">
        <f t="shared" si="36"/>
        <v>8841764.5</v>
      </c>
      <c r="W43" s="1">
        <f t="shared" si="36"/>
        <v>8369652.5</v>
      </c>
      <c r="X43" s="1">
        <f t="shared" ref="X43:Y43" si="37">X12+X22+X32</f>
        <v>7639560</v>
      </c>
      <c r="Y43" s="1">
        <f t="shared" si="37"/>
        <v>5240762</v>
      </c>
      <c r="Z43" s="1">
        <f t="shared" ref="Z43" si="38">Z12+Z22+Z32</f>
        <v>4232188</v>
      </c>
    </row>
    <row r="44" spans="1:26" x14ac:dyDescent="0.25">
      <c r="A44" s="9"/>
      <c r="B44" s="14"/>
      <c r="C44" s="15"/>
      <c r="D44" s="9" t="s">
        <v>9</v>
      </c>
      <c r="E44" s="1">
        <f t="shared" ref="E44" si="39">E13+E23+E33</f>
        <v>36378</v>
      </c>
      <c r="F44" s="1">
        <f t="shared" ref="F44:W44" si="40">F13+F23+F33</f>
        <v>39774</v>
      </c>
      <c r="G44" s="1">
        <f t="shared" si="40"/>
        <v>41650</v>
      </c>
      <c r="H44" s="1">
        <f t="shared" si="40"/>
        <v>36055</v>
      </c>
      <c r="I44" s="1">
        <f t="shared" si="40"/>
        <v>35709</v>
      </c>
      <c r="J44" s="1">
        <f t="shared" si="40"/>
        <v>41724</v>
      </c>
      <c r="K44" s="1">
        <f t="shared" si="40"/>
        <v>40660</v>
      </c>
      <c r="L44" s="1">
        <f t="shared" si="40"/>
        <v>57797</v>
      </c>
      <c r="M44" s="1">
        <f t="shared" si="40"/>
        <v>58027</v>
      </c>
      <c r="N44" s="1">
        <f t="shared" si="40"/>
        <v>60551</v>
      </c>
      <c r="O44" s="1">
        <f t="shared" si="40"/>
        <v>44629</v>
      </c>
      <c r="P44" s="1">
        <f t="shared" si="40"/>
        <v>45552.5</v>
      </c>
      <c r="Q44" s="1">
        <f t="shared" si="40"/>
        <v>53652</v>
      </c>
      <c r="R44" s="1">
        <f t="shared" si="40"/>
        <v>56972</v>
      </c>
      <c r="S44" s="1">
        <f t="shared" si="40"/>
        <v>43529</v>
      </c>
      <c r="T44" s="1">
        <f t="shared" si="40"/>
        <v>45842</v>
      </c>
      <c r="U44" s="1">
        <f t="shared" si="40"/>
        <v>42173</v>
      </c>
      <c r="V44" s="1">
        <f t="shared" si="40"/>
        <v>54642</v>
      </c>
      <c r="W44" s="1">
        <f t="shared" si="40"/>
        <v>41703</v>
      </c>
      <c r="X44" s="1">
        <f t="shared" ref="X44:Y44" si="41">X13+X23+X33</f>
        <v>51843</v>
      </c>
      <c r="Y44" s="1">
        <f t="shared" si="41"/>
        <v>55244</v>
      </c>
      <c r="Z44" s="1">
        <f t="shared" ref="Z44" si="42">Z13+Z23+Z33</f>
        <v>40140</v>
      </c>
    </row>
    <row r="45" spans="1:26" x14ac:dyDescent="0.25">
      <c r="A45" s="9"/>
      <c r="B45" s="14"/>
      <c r="C45" s="15"/>
      <c r="D45" s="9" t="s">
        <v>10</v>
      </c>
      <c r="E45" s="1">
        <f t="shared" ref="E45" si="43">E14+E24+E34</f>
        <v>36555</v>
      </c>
      <c r="F45" s="1">
        <f t="shared" ref="F45:W45" si="44">F14+F24+F34</f>
        <v>43372</v>
      </c>
      <c r="G45" s="1">
        <f t="shared" si="44"/>
        <v>41068</v>
      </c>
      <c r="H45" s="1">
        <f t="shared" si="44"/>
        <v>33865</v>
      </c>
      <c r="I45" s="1">
        <f t="shared" si="44"/>
        <v>36073</v>
      </c>
      <c r="J45" s="1">
        <f t="shared" si="44"/>
        <v>41404</v>
      </c>
      <c r="K45" s="1">
        <f t="shared" si="44"/>
        <v>41021</v>
      </c>
      <c r="L45" s="1">
        <f t="shared" si="44"/>
        <v>57497</v>
      </c>
      <c r="M45" s="1">
        <f t="shared" si="44"/>
        <v>54780</v>
      </c>
      <c r="N45" s="1">
        <f t="shared" si="44"/>
        <v>55510</v>
      </c>
      <c r="O45" s="1">
        <f t="shared" si="44"/>
        <v>44602</v>
      </c>
      <c r="P45" s="1">
        <f t="shared" si="44"/>
        <v>46465</v>
      </c>
      <c r="Q45" s="1">
        <f t="shared" si="44"/>
        <v>56243</v>
      </c>
      <c r="R45" s="1">
        <f t="shared" si="44"/>
        <v>57064</v>
      </c>
      <c r="S45" s="1">
        <f t="shared" si="44"/>
        <v>44697</v>
      </c>
      <c r="T45" s="1">
        <f t="shared" si="44"/>
        <v>43576.5</v>
      </c>
      <c r="U45" s="1">
        <f t="shared" si="44"/>
        <v>46191.5</v>
      </c>
      <c r="V45" s="1">
        <f t="shared" si="44"/>
        <v>52768</v>
      </c>
      <c r="W45" s="1">
        <f t="shared" si="44"/>
        <v>43629.5</v>
      </c>
      <c r="X45" s="1">
        <f t="shared" ref="X45:Y45" si="45">X14+X24+X34</f>
        <v>53102</v>
      </c>
      <c r="Y45" s="1">
        <f t="shared" si="45"/>
        <v>55700</v>
      </c>
      <c r="Z45" s="1">
        <f t="shared" ref="Z45" si="46">Z14+Z24+Z34</f>
        <v>40243</v>
      </c>
    </row>
    <row r="46" spans="1:26" x14ac:dyDescent="0.25">
      <c r="A46" s="9"/>
      <c r="B46" s="14"/>
      <c r="C46" s="15"/>
      <c r="D46" t="s">
        <v>11</v>
      </c>
      <c r="E46" s="1">
        <f t="shared" ref="E46" si="47">E15+E25+E35</f>
        <v>34780</v>
      </c>
      <c r="F46" s="1">
        <f t="shared" ref="F46:W46" si="48">F15+F25+F35</f>
        <v>40920</v>
      </c>
      <c r="G46" s="1">
        <f t="shared" si="48"/>
        <v>38578</v>
      </c>
      <c r="H46" s="1">
        <f t="shared" si="48"/>
        <v>30822</v>
      </c>
      <c r="I46" s="1">
        <f t="shared" si="48"/>
        <v>34232</v>
      </c>
      <c r="J46" s="1">
        <f t="shared" si="48"/>
        <v>40397</v>
      </c>
      <c r="K46" s="1">
        <f t="shared" si="48"/>
        <v>39620</v>
      </c>
      <c r="L46" s="1">
        <f t="shared" si="48"/>
        <v>51821</v>
      </c>
      <c r="M46" s="1">
        <f t="shared" si="48"/>
        <v>56078</v>
      </c>
      <c r="N46" s="1">
        <f t="shared" si="48"/>
        <v>58266</v>
      </c>
      <c r="O46" s="1">
        <f t="shared" si="48"/>
        <v>40355</v>
      </c>
      <c r="P46" s="1">
        <f t="shared" si="48"/>
        <v>44750.5</v>
      </c>
      <c r="Q46" s="1">
        <f t="shared" si="48"/>
        <v>49039.784500000002</v>
      </c>
      <c r="R46" s="1">
        <f t="shared" si="48"/>
        <v>52291</v>
      </c>
      <c r="S46" s="1">
        <f t="shared" si="48"/>
        <v>40577.5</v>
      </c>
      <c r="T46" s="1">
        <f t="shared" si="48"/>
        <v>41524</v>
      </c>
      <c r="U46" s="1">
        <f t="shared" si="48"/>
        <v>40873.5</v>
      </c>
      <c r="V46" s="1">
        <f t="shared" si="48"/>
        <v>49102</v>
      </c>
      <c r="W46" s="1">
        <f t="shared" si="48"/>
        <v>40542.634250000003</v>
      </c>
      <c r="X46" s="1">
        <f t="shared" ref="X46:Y46" si="49">X15+X25+X35</f>
        <v>47659</v>
      </c>
      <c r="Y46" s="1">
        <f t="shared" si="49"/>
        <v>51154</v>
      </c>
      <c r="Z46" s="1">
        <f t="shared" ref="Z46" si="50">Z15+Z25+Z35</f>
        <v>38212</v>
      </c>
    </row>
    <row r="47" spans="1:26" ht="15.75" thickBot="1" x14ac:dyDescent="0.3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thickTop="1" x14ac:dyDescent="0.25">
      <c r="A48" s="9"/>
      <c r="C48" s="15"/>
      <c r="D48" s="9"/>
    </row>
    <row r="49" spans="1:23" x14ac:dyDescent="0.25">
      <c r="A49" t="s">
        <v>15</v>
      </c>
    </row>
    <row r="51" spans="1:23" x14ac:dyDescent="0.25">
      <c r="A51" s="19" t="s">
        <v>16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x14ac:dyDescent="0.25">
      <c r="B52" t="s">
        <v>17</v>
      </c>
      <c r="D52" t="s">
        <v>18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B53" t="s">
        <v>19</v>
      </c>
      <c r="D53" t="s">
        <v>20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B54" t="s">
        <v>21</v>
      </c>
      <c r="D54" t="s">
        <v>22</v>
      </c>
      <c r="E54" s="1"/>
      <c r="F54" s="1"/>
      <c r="G54" s="1"/>
      <c r="H54" s="1"/>
      <c r="I54" s="1"/>
      <c r="J54" s="1"/>
      <c r="K54" s="1"/>
      <c r="L54" s="31"/>
      <c r="M54" s="3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20" t="s">
        <v>23</v>
      </c>
      <c r="E55" s="1"/>
      <c r="F55" s="1"/>
      <c r="G55" s="1"/>
      <c r="H55" s="1"/>
      <c r="I55" s="1"/>
      <c r="J55" s="1"/>
      <c r="K55" s="1"/>
      <c r="L55" s="31"/>
      <c r="M55" s="3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9"/>
      <c r="B56" t="s">
        <v>17</v>
      </c>
      <c r="D56" s="21" t="s">
        <v>24</v>
      </c>
      <c r="E56" s="1"/>
      <c r="F56" s="1"/>
      <c r="G56" s="1"/>
      <c r="H56" s="1"/>
      <c r="I56" s="1"/>
      <c r="J56" s="1"/>
      <c r="K56" s="1"/>
      <c r="L56" s="31"/>
      <c r="M56" s="3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B57" t="s">
        <v>19</v>
      </c>
      <c r="D57" t="s">
        <v>25</v>
      </c>
      <c r="E57" s="1"/>
    </row>
    <row r="58" spans="1:23" x14ac:dyDescent="0.25">
      <c r="B58" t="s">
        <v>21</v>
      </c>
      <c r="D58" t="s">
        <v>22</v>
      </c>
      <c r="E58" s="1"/>
    </row>
    <row r="59" spans="1:23" x14ac:dyDescent="0.25">
      <c r="E59" s="1"/>
    </row>
    <row r="60" spans="1:23" x14ac:dyDescent="0.25">
      <c r="A60" s="9"/>
      <c r="C60" s="15"/>
      <c r="D60" s="9"/>
      <c r="E60" s="1"/>
    </row>
    <row r="61" spans="1:23" x14ac:dyDescent="0.25">
      <c r="E61" s="1"/>
    </row>
    <row r="62" spans="1:23" x14ac:dyDescent="0.25">
      <c r="E62" s="1"/>
    </row>
    <row r="63" spans="1:23" x14ac:dyDescent="0.25">
      <c r="E63" s="1"/>
    </row>
    <row r="64" spans="1:23" x14ac:dyDescent="0.25">
      <c r="E64" s="1"/>
    </row>
    <row r="65" spans="5:25" x14ac:dyDescent="0.25">
      <c r="E65" s="1"/>
    </row>
    <row r="66" spans="5:25" x14ac:dyDescent="0.25">
      <c r="E66" s="1"/>
    </row>
    <row r="67" spans="5:25" x14ac:dyDescent="0.25">
      <c r="E67" s="1"/>
    </row>
    <row r="68" spans="5:25" x14ac:dyDescent="0.25">
      <c r="E68" s="1"/>
    </row>
    <row r="71" spans="5:25" s="22" customFormat="1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5:25" s="22" customFormat="1" x14ac:dyDescent="0.25"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5:25" s="22" customFormat="1" x14ac:dyDescent="0.25"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5:25" s="22" customFormat="1" x14ac:dyDescent="0.25"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5:25" s="22" customFormat="1" x14ac:dyDescent="0.25"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5:25" s="22" customFormat="1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5:25" s="22" customFormat="1" x14ac:dyDescent="0.25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5:25" s="22" customFormat="1" x14ac:dyDescent="0.25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5:25" s="22" customFormat="1" x14ac:dyDescent="0.25"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5:25" s="22" customFormat="1" x14ac:dyDescent="0.25"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2023-11-14T15:35:12Z</dcterms:modified>
</cp:coreProperties>
</file>