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Final\"/>
    </mc:Choice>
  </mc:AlternateContent>
  <xr:revisionPtr revIDLastSave="0" documentId="13_ncr:1_{D9E42085-DD78-498D-8CF6-A1EAB7BB3D4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gnos_Office_Connection_Cache" sheetId="7" state="veryHidden" r:id="rId1"/>
    <sheet name="BillingDeterminants_SOonly" sheetId="6" r:id="rId2"/>
  </sheets>
  <definedNames>
    <definedName name="ID" localSheetId="1" hidden="1">"68aad96b-b259-4994-963c-6e7ea6e0b221"</definedName>
    <definedName name="ID" localSheetId="0" hidden="1">"93036d83-646f-44b2-bf1c-1da71f25a526"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6" l="1"/>
  <c r="X16" i="6"/>
  <c r="Y16" i="6"/>
  <c r="M17" i="6"/>
  <c r="M32" i="6" s="1"/>
  <c r="L17" i="6"/>
  <c r="L32" i="6" s="1"/>
  <c r="K17" i="6"/>
  <c r="K32" i="6" s="1"/>
  <c r="J17" i="6"/>
  <c r="J32" i="6" s="1"/>
  <c r="I17" i="6"/>
  <c r="I32" i="6" s="1"/>
  <c r="H17" i="6"/>
  <c r="H32" i="6" s="1"/>
  <c r="G17" i="6"/>
  <c r="G32" i="6" s="1"/>
  <c r="F17" i="6"/>
  <c r="F32" i="6" s="1"/>
  <c r="E17" i="6"/>
  <c r="E32" i="6" s="1"/>
  <c r="M16" i="6"/>
  <c r="M31" i="6" s="1"/>
  <c r="L16" i="6"/>
  <c r="K16" i="6"/>
  <c r="K31" i="6" s="1"/>
  <c r="J16" i="6"/>
  <c r="J31" i="6" s="1"/>
  <c r="I16" i="6"/>
  <c r="I31" i="6" s="1"/>
  <c r="H16" i="6"/>
  <c r="H31" i="6" s="1"/>
  <c r="G16" i="6"/>
  <c r="G31" i="6" s="1"/>
  <c r="F16" i="6"/>
  <c r="F31" i="6" s="1"/>
  <c r="E16" i="6"/>
  <c r="Y31" i="6" l="1"/>
  <c r="X31" i="6"/>
  <c r="L31" i="6"/>
  <c r="N16" i="6"/>
  <c r="N31" i="6" s="1"/>
  <c r="O16" i="6"/>
  <c r="O31" i="6" s="1"/>
  <c r="P16" i="6"/>
  <c r="P31" i="6" s="1"/>
  <c r="Q16" i="6"/>
  <c r="Q31" i="6" s="1"/>
  <c r="R16" i="6"/>
  <c r="R31" i="6" s="1"/>
  <c r="S16" i="6"/>
  <c r="S31" i="6" s="1"/>
  <c r="T16" i="6"/>
  <c r="T31" i="6" s="1"/>
  <c r="U16" i="6"/>
  <c r="U31" i="6" s="1"/>
  <c r="V16" i="6"/>
  <c r="V31" i="6" s="1"/>
  <c r="W16" i="6"/>
  <c r="N17" i="6"/>
  <c r="N32" i="6" s="1"/>
  <c r="O17" i="6"/>
  <c r="O32" i="6" s="1"/>
  <c r="P17" i="6"/>
  <c r="P32" i="6" s="1"/>
  <c r="Q17" i="6"/>
  <c r="Q32" i="6" s="1"/>
  <c r="R17" i="6"/>
  <c r="R32" i="6" s="1"/>
  <c r="S17" i="6"/>
  <c r="S32" i="6" s="1"/>
  <c r="T17" i="6"/>
  <c r="T32" i="6" s="1"/>
  <c r="U17" i="6"/>
  <c r="U32" i="6" s="1"/>
  <c r="V17" i="6"/>
  <c r="V32" i="6" s="1"/>
  <c r="W17" i="6"/>
  <c r="W32" i="6" s="1"/>
  <c r="W31" i="6" l="1"/>
</calcChain>
</file>

<file path=xl/sharedStrings.xml><?xml version="1.0" encoding="utf-8"?>
<sst xmlns="http://schemas.openxmlformats.org/spreadsheetml/2006/main" count="22" uniqueCount="12">
  <si>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</si>
  <si>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</si>
  <si>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</si>
  <si>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</si>
  <si>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</si>
  <si>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</si>
  <si>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</si>
  <si>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Secondary Voltage</t>
  </si>
  <si>
    <t>Primary Voltage</t>
  </si>
  <si>
    <t>Residential</t>
  </si>
  <si>
    <t>Small Standard Offer Group Billing Determinants, Standard Offer Only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</si>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</sst>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[$-409]mmm\-yy;@"/>
    <numFmt numFmtId="167" formatCode="#,##0.00;\(#,##0.0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indexed="64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9" applyNumberFormat="0" applyAlignment="0" applyProtection="0"/>
    <xf numFmtId="0" fontId="8" fillId="7" borderId="12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9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17" fillId="6" borderId="10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0" borderId="15" applyNumberFormat="0" applyFill="0" applyProtection="0">
      <alignment horizontal="center" vertical="center"/>
    </xf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1" fillId="0" borderId="15" applyAlignment="0" applyProtection="0"/>
    <xf numFmtId="0" fontId="21" fillId="0" borderId="17" applyNumberFormat="0" applyAlignment="0" applyProtection="0"/>
    <xf numFmtId="3" fontId="21" fillId="0" borderId="15" applyAlignment="0" applyProtection="0"/>
    <xf numFmtId="0" fontId="21" fillId="0" borderId="15" applyNumberFormat="0" applyAlignment="0" applyProtection="0"/>
    <xf numFmtId="0" fontId="21" fillId="0" borderId="17" applyNumberFormat="0" applyAlignment="0" applyProtection="0"/>
    <xf numFmtId="0" fontId="21" fillId="0" borderId="15" applyNumberFormat="0" applyAlignment="0" applyProtection="0"/>
    <xf numFmtId="0" fontId="21" fillId="0" borderId="15" applyNumberFormat="0" applyAlignment="0" applyProtection="0"/>
    <xf numFmtId="0" fontId="21" fillId="0" borderId="15" applyNumberFormat="0" applyFill="0" applyAlignment="0" applyProtection="0"/>
    <xf numFmtId="3" fontId="22" fillId="0" borderId="0" applyFill="0" applyBorder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164" fontId="23" fillId="0" borderId="18">
      <alignment horizontal="center" vertical="center"/>
    </xf>
    <xf numFmtId="0" fontId="22" fillId="0" borderId="16">
      <alignment horizontal="right" vertical="center"/>
    </xf>
    <xf numFmtId="3" fontId="22" fillId="33" borderId="16">
      <alignment horizontal="center" vertical="center"/>
    </xf>
    <xf numFmtId="0" fontId="22" fillId="33" borderId="16">
      <alignment horizontal="right" vertical="center"/>
    </xf>
    <xf numFmtId="0" fontId="21" fillId="0" borderId="17">
      <alignment horizontal="left" vertical="center"/>
    </xf>
    <xf numFmtId="0" fontId="21" fillId="0" borderId="15">
      <alignment horizontal="center" vertical="center"/>
    </xf>
    <xf numFmtId="0" fontId="23" fillId="0" borderId="19">
      <alignment horizontal="center" vertical="center"/>
    </xf>
    <xf numFmtId="0" fontId="22" fillId="34" borderId="16"/>
    <xf numFmtId="3" fontId="24" fillId="0" borderId="16"/>
    <xf numFmtId="3" fontId="25" fillId="0" borderId="16"/>
    <xf numFmtId="0" fontId="21" fillId="0" borderId="15">
      <alignment horizontal="left" vertical="top"/>
    </xf>
    <xf numFmtId="0" fontId="26" fillId="0" borderId="16"/>
    <xf numFmtId="0" fontId="21" fillId="0" borderId="15">
      <alignment horizontal="left" vertical="center"/>
    </xf>
    <xf numFmtId="0" fontId="22" fillId="33" borderId="20"/>
    <xf numFmtId="3" fontId="22" fillId="0" borderId="16">
      <alignment horizontal="right" vertical="center"/>
    </xf>
    <xf numFmtId="0" fontId="21" fillId="0" borderId="15">
      <alignment horizontal="right" vertical="center"/>
    </xf>
    <xf numFmtId="0" fontId="22" fillId="0" borderId="19">
      <alignment horizontal="center" vertical="center"/>
    </xf>
    <xf numFmtId="3" fontId="22" fillId="0" borderId="16"/>
    <xf numFmtId="3" fontId="22" fillId="0" borderId="16"/>
    <xf numFmtId="0" fontId="22" fillId="0" borderId="19">
      <alignment horizontal="center" vertical="center" wrapText="1"/>
    </xf>
    <xf numFmtId="0" fontId="27" fillId="0" borderId="19">
      <alignment horizontal="left" vertical="center" indent="1"/>
    </xf>
    <xf numFmtId="0" fontId="28" fillId="0" borderId="16"/>
    <xf numFmtId="0" fontId="21" fillId="0" borderId="17">
      <alignment horizontal="left" vertical="center"/>
    </xf>
    <xf numFmtId="3" fontId="22" fillId="0" borderId="16">
      <alignment horizontal="center" vertical="center"/>
    </xf>
    <xf numFmtId="0" fontId="21" fillId="0" borderId="15">
      <alignment horizontal="center" vertical="center"/>
    </xf>
    <xf numFmtId="0" fontId="21" fillId="0" borderId="15">
      <alignment horizontal="center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9" fillId="0" borderId="16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2" xfId="0" applyFill="1" applyBorder="1"/>
    <xf numFmtId="3" fontId="0" fillId="0" borderId="0" xfId="0" quotePrefix="1" applyNumberFormat="1" applyFill="1" applyAlignment="1">
      <alignment horizontal="right"/>
    </xf>
    <xf numFmtId="0" fontId="0" fillId="0" borderId="5" xfId="0" applyFill="1" applyBorder="1"/>
    <xf numFmtId="0" fontId="0" fillId="0" borderId="1" xfId="0" applyFill="1" applyBorder="1"/>
    <xf numFmtId="0" fontId="0" fillId="0" borderId="3" xfId="0" applyFill="1" applyBorder="1"/>
    <xf numFmtId="3" fontId="0" fillId="0" borderId="0" xfId="0" applyNumberFormat="1" applyFill="1" applyAlignment="1">
      <alignment horizontal="center"/>
    </xf>
    <xf numFmtId="3" fontId="0" fillId="0" borderId="0" xfId="44" applyNumberFormat="1" applyFont="1" applyFill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7" fontId="3" fillId="35" borderId="4" xfId="0" applyNumberFormat="1" applyFont="1" applyFill="1" applyBorder="1"/>
    <xf numFmtId="166" fontId="3" fillId="35" borderId="4" xfId="0" applyNumberFormat="1" applyFont="1" applyFill="1" applyBorder="1" applyAlignment="1">
      <alignment horizontal="center"/>
    </xf>
    <xf numFmtId="164" fontId="0" fillId="0" borderId="0" xfId="44" applyNumberFormat="1" applyFont="1" applyAlignment="1">
      <alignment horizontal="center"/>
    </xf>
    <xf numFmtId="164" fontId="0" fillId="0" borderId="0" xfId="44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5" xfId="0" applyNumberFormat="1" applyBorder="1" applyAlignment="1">
      <alignment horizontal="center"/>
    </xf>
    <xf numFmtId="167" fontId="0" fillId="0" borderId="0" xfId="0" applyNumberFormat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30" fillId="0" borderId="0" xfId="44" applyNumberFormat="1" applyFont="1"/>
    <xf numFmtId="3" fontId="0" fillId="0" borderId="0" xfId="0" applyNumberFormat="1" applyFill="1"/>
    <xf numFmtId="164" fontId="0" fillId="0" borderId="0" xfId="0" applyNumberFormat="1" applyFill="1"/>
    <xf numFmtId="3" fontId="0" fillId="0" borderId="0" xfId="0" applyNumberFormat="1"/>
    <xf numFmtId="0" fontId="0" fillId="0" borderId="0" xfId="0" applyFill="1" applyBorder="1"/>
    <xf numFmtId="165" fontId="0" fillId="0" borderId="0" xfId="0" applyNumberFormat="1" applyFill="1" applyBorder="1"/>
    <xf numFmtId="0" fontId="0" fillId="0" borderId="0" xfId="0" applyBorder="1"/>
    <xf numFmtId="1" fontId="0" fillId="0" borderId="0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164" fontId="0" fillId="0" borderId="0" xfId="44" applyNumberFormat="1" applyFont="1" applyFill="1" applyBorder="1"/>
    <xf numFmtId="164" fontId="0" fillId="0" borderId="0" xfId="44" applyNumberFormat="1" applyFont="1" applyFill="1" applyBorder="1" applyAlignment="1">
      <alignment horizontal="center"/>
    </xf>
    <xf numFmtId="3" fontId="0" fillId="0" borderId="0" xfId="44" applyNumberFormat="1" applyFont="1" applyFill="1" applyBorder="1" applyAlignment="1">
      <alignment horizontal="center"/>
    </xf>
    <xf numFmtId="3" fontId="0" fillId="0" borderId="0" xfId="0" quotePrefix="1" applyNumberFormat="1" applyBorder="1" applyAlignment="1">
      <alignment horizontal="center"/>
    </xf>
    <xf numFmtId="164" fontId="30" fillId="0" borderId="0" xfId="44" applyNumberFormat="1" applyFont="1" applyBorder="1"/>
    <xf numFmtId="167" fontId="0" fillId="0" borderId="0" xfId="0" applyNumberFormat="1" applyBorder="1"/>
    <xf numFmtId="3" fontId="2" fillId="0" borderId="0" xfId="0" quotePrefix="1" applyNumberFormat="1" applyFont="1" applyBorder="1" applyAlignment="1">
      <alignment horizontal="center"/>
    </xf>
    <xf numFmtId="3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9" fontId="0" fillId="0" borderId="0" xfId="101" applyFont="1" applyBorder="1" applyAlignment="1">
      <alignment horizontal="center"/>
    </xf>
    <xf numFmtId="43" fontId="0" fillId="0" borderId="0" xfId="0" applyNumberFormat="1" applyFill="1" applyBorder="1"/>
  </cellXfs>
  <cellStyles count="102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F Column - IBM Cognos" xfId="45" xr:uid="{00000000-0005-0000-0000-000018000000}"/>
    <cellStyle name="AF Data - IBM Cognos" xfId="46" xr:uid="{00000000-0005-0000-0000-000019000000}"/>
    <cellStyle name="AF Data 0 - IBM Cognos" xfId="47" xr:uid="{00000000-0005-0000-0000-00001A000000}"/>
    <cellStyle name="AF Data 1 - IBM Cognos" xfId="48" xr:uid="{00000000-0005-0000-0000-00001B000000}"/>
    <cellStyle name="AF Data 2 - IBM Cognos" xfId="49" xr:uid="{00000000-0005-0000-0000-00001C000000}"/>
    <cellStyle name="AF Data 3 - IBM Cognos" xfId="50" xr:uid="{00000000-0005-0000-0000-00001D000000}"/>
    <cellStyle name="AF Data 4 - IBM Cognos" xfId="51" xr:uid="{00000000-0005-0000-0000-00001E000000}"/>
    <cellStyle name="AF Data 5 - IBM Cognos" xfId="52" xr:uid="{00000000-0005-0000-0000-00001F000000}"/>
    <cellStyle name="AF Data Leaf - IBM Cognos" xfId="53" xr:uid="{00000000-0005-0000-0000-000020000000}"/>
    <cellStyle name="AF Header - IBM Cognos" xfId="54" xr:uid="{00000000-0005-0000-0000-000021000000}"/>
    <cellStyle name="AF Header 0 - IBM Cognos" xfId="55" xr:uid="{00000000-0005-0000-0000-000022000000}"/>
    <cellStyle name="AF Header 1 - IBM Cognos" xfId="56" xr:uid="{00000000-0005-0000-0000-000023000000}"/>
    <cellStyle name="AF Header 2 - IBM Cognos" xfId="57" xr:uid="{00000000-0005-0000-0000-000024000000}"/>
    <cellStyle name="AF Header 3 - IBM Cognos" xfId="58" xr:uid="{00000000-0005-0000-0000-000025000000}"/>
    <cellStyle name="AF Header 4 - IBM Cognos" xfId="59" xr:uid="{00000000-0005-0000-0000-000026000000}"/>
    <cellStyle name="AF Header 5 - IBM Cognos" xfId="60" xr:uid="{00000000-0005-0000-0000-000027000000}"/>
    <cellStyle name="AF Header Leaf - IBM Cognos" xfId="61" xr:uid="{00000000-0005-0000-0000-000028000000}"/>
    <cellStyle name="AF Row - IBM Cognos" xfId="62" xr:uid="{00000000-0005-0000-0000-000029000000}"/>
    <cellStyle name="AF Row 0 - IBM Cognos" xfId="63" xr:uid="{00000000-0005-0000-0000-00002A000000}"/>
    <cellStyle name="AF Row 1 - IBM Cognos" xfId="64" xr:uid="{00000000-0005-0000-0000-00002B000000}"/>
    <cellStyle name="AF Row 2 - IBM Cognos" xfId="65" xr:uid="{00000000-0005-0000-0000-00002C000000}"/>
    <cellStyle name="AF Row 3 - IBM Cognos" xfId="66" xr:uid="{00000000-0005-0000-0000-00002D000000}"/>
    <cellStyle name="AF Row 4 - IBM Cognos" xfId="67" xr:uid="{00000000-0005-0000-0000-00002E000000}"/>
    <cellStyle name="AF Row 5 - IBM Cognos" xfId="68" xr:uid="{00000000-0005-0000-0000-00002F000000}"/>
    <cellStyle name="AF Row Leaf - IBM Cognos" xfId="69" xr:uid="{00000000-0005-0000-0000-000030000000}"/>
    <cellStyle name="AF Subnm - IBM Cognos" xfId="70" xr:uid="{00000000-0005-0000-0000-000031000000}"/>
    <cellStyle name="AF Title - IBM Cognos" xfId="71" xr:uid="{00000000-0005-0000-0000-000032000000}"/>
    <cellStyle name="Bad 2" xfId="27" xr:uid="{00000000-0005-0000-0000-000033000000}"/>
    <cellStyle name="CAFE Subnm Parameter" xfId="72" xr:uid="{00000000-0005-0000-0000-000034000000}"/>
    <cellStyle name="Calculated Column - IBM Cognos" xfId="73" xr:uid="{00000000-0005-0000-0000-000035000000}"/>
    <cellStyle name="Calculated Column Name - IBM Cognos" xfId="74" xr:uid="{00000000-0005-0000-0000-000036000000}"/>
    <cellStyle name="Calculated Row - IBM Cognos" xfId="75" xr:uid="{00000000-0005-0000-0000-000037000000}"/>
    <cellStyle name="Calculated Row Name - IBM Cognos" xfId="76" xr:uid="{00000000-0005-0000-0000-000038000000}"/>
    <cellStyle name="Calculation 2" xfId="28" xr:uid="{00000000-0005-0000-0000-000039000000}"/>
    <cellStyle name="Check Cell 2" xfId="29" xr:uid="{00000000-0005-0000-0000-00003A000000}"/>
    <cellStyle name="Column Name - IBM Cognos" xfId="77" xr:uid="{00000000-0005-0000-0000-00003B000000}"/>
    <cellStyle name="Column Template - IBM Cognos" xfId="78" xr:uid="{00000000-0005-0000-0000-00003C000000}"/>
    <cellStyle name="Comma" xfId="44" builtinId="3"/>
    <cellStyle name="Comma 2" xfId="2" xr:uid="{00000000-0005-0000-0000-00003E000000}"/>
    <cellStyle name="Differs From Base - IBM Cognos" xfId="79" xr:uid="{00000000-0005-0000-0000-00003F000000}"/>
    <cellStyle name="Edit - IBM Cognos" xfId="80" xr:uid="{00000000-0005-0000-0000-000040000000}"/>
    <cellStyle name="Explanatory Text 2" xfId="30" xr:uid="{00000000-0005-0000-0000-000041000000}"/>
    <cellStyle name="Formula - IBM Cognos" xfId="81" xr:uid="{00000000-0005-0000-0000-000042000000}"/>
    <cellStyle name="Good 2" xfId="31" xr:uid="{00000000-0005-0000-0000-000043000000}"/>
    <cellStyle name="Group Name - IBM Cognos" xfId="82" xr:uid="{00000000-0005-0000-0000-000044000000}"/>
    <cellStyle name="Heading 1 2" xfId="32" xr:uid="{00000000-0005-0000-0000-000045000000}"/>
    <cellStyle name="Heading 2 2" xfId="33" xr:uid="{00000000-0005-0000-0000-000046000000}"/>
    <cellStyle name="Heading 3 2" xfId="34" xr:uid="{00000000-0005-0000-0000-000047000000}"/>
    <cellStyle name="Heading 4 2" xfId="35" xr:uid="{00000000-0005-0000-0000-000048000000}"/>
    <cellStyle name="Hold Values - IBM Cognos" xfId="83" xr:uid="{00000000-0005-0000-0000-000049000000}"/>
    <cellStyle name="Input 2" xfId="36" xr:uid="{00000000-0005-0000-0000-00004A000000}"/>
    <cellStyle name="Linked Cell 2" xfId="37" xr:uid="{00000000-0005-0000-0000-00004B000000}"/>
    <cellStyle name="List Name - IBM Cognos" xfId="84" xr:uid="{00000000-0005-0000-0000-00004C000000}"/>
    <cellStyle name="Locked - IBM Cognos" xfId="85" xr:uid="{00000000-0005-0000-0000-00004D000000}"/>
    <cellStyle name="Measure - IBM Cognos" xfId="86" xr:uid="{00000000-0005-0000-0000-00004E000000}"/>
    <cellStyle name="Measure Header - IBM Cognos" xfId="87" xr:uid="{00000000-0005-0000-0000-00004F000000}"/>
    <cellStyle name="Measure Name - IBM Cognos" xfId="88" xr:uid="{00000000-0005-0000-0000-000050000000}"/>
    <cellStyle name="Measure Summary - IBM Cognos" xfId="89" xr:uid="{00000000-0005-0000-0000-000051000000}"/>
    <cellStyle name="Measure Summary TM1 - IBM Cognos" xfId="90" xr:uid="{00000000-0005-0000-0000-000052000000}"/>
    <cellStyle name="Measure Template - IBM Cognos" xfId="91" xr:uid="{00000000-0005-0000-0000-000053000000}"/>
    <cellStyle name="More - IBM Cognos" xfId="92" xr:uid="{00000000-0005-0000-0000-000054000000}"/>
    <cellStyle name="Neutral 2" xfId="38" xr:uid="{00000000-0005-0000-0000-000055000000}"/>
    <cellStyle name="Normal" xfId="0" builtinId="0" customBuiltin="1"/>
    <cellStyle name="Normal 2" xfId="39" xr:uid="{00000000-0005-0000-0000-000057000000}"/>
    <cellStyle name="Normal 3" xfId="1" xr:uid="{00000000-0005-0000-0000-000058000000}"/>
    <cellStyle name="Note 2" xfId="40" xr:uid="{00000000-0005-0000-0000-000059000000}"/>
    <cellStyle name="Output 2" xfId="41" xr:uid="{00000000-0005-0000-0000-00005A000000}"/>
    <cellStyle name="Pending Change - IBM Cognos" xfId="93" xr:uid="{00000000-0005-0000-0000-00005B000000}"/>
    <cellStyle name="Percent" xfId="101" builtinId="5"/>
    <cellStyle name="Row Name - IBM Cognos" xfId="94" xr:uid="{00000000-0005-0000-0000-00005C000000}"/>
    <cellStyle name="Row Template - IBM Cognos" xfId="95" xr:uid="{00000000-0005-0000-0000-00005D000000}"/>
    <cellStyle name="Summary Column Name - IBM Cognos" xfId="96" xr:uid="{00000000-0005-0000-0000-00005E000000}"/>
    <cellStyle name="Summary Column Name TM1 - IBM Cognos" xfId="97" xr:uid="{00000000-0005-0000-0000-00005F000000}"/>
    <cellStyle name="Summary Row Name - IBM Cognos" xfId="98" xr:uid="{00000000-0005-0000-0000-000060000000}"/>
    <cellStyle name="Summary Row Name TM1 - IBM Cognos" xfId="99" xr:uid="{00000000-0005-0000-0000-000061000000}"/>
    <cellStyle name="Total 2" xfId="42" xr:uid="{00000000-0005-0000-0000-000062000000}"/>
    <cellStyle name="Unsaved Change - IBM Cognos" xfId="100" xr:uid="{00000000-0005-0000-0000-000063000000}"/>
    <cellStyle name="Warning Text 2" xfId="43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12"/>
  <sheetViews>
    <sheetView tabSelected="1" zoomScale="70" zoomScaleNormal="70" workbookViewId="0">
      <selection activeCell="Z32" sqref="Z32"/>
    </sheetView>
  </sheetViews>
  <sheetFormatPr defaultColWidth="9.140625" defaultRowHeight="15" x14ac:dyDescent="0.25"/>
  <cols>
    <col min="1" max="1" width="14" style="2" customWidth="1"/>
    <col min="2" max="2" width="19.7109375" style="2" bestFit="1" customWidth="1"/>
    <col min="3" max="3" width="9.140625" style="2"/>
    <col min="4" max="4" width="7.85546875" style="2" bestFit="1" customWidth="1"/>
    <col min="5" max="7" width="12.42578125" style="2" bestFit="1" customWidth="1"/>
    <col min="8" max="8" width="12" style="2" bestFit="1" customWidth="1"/>
    <col min="9" max="11" width="12.42578125" style="2" bestFit="1" customWidth="1"/>
    <col min="12" max="13" width="12" style="2" bestFit="1" customWidth="1"/>
    <col min="14" max="25" width="12.42578125" style="2" bestFit="1" customWidth="1"/>
    <col min="26" max="26" width="9.140625" style="2"/>
    <col min="27" max="27" width="17.140625" style="2" bestFit="1" customWidth="1"/>
    <col min="28" max="28" width="16.7109375" style="2" bestFit="1" customWidth="1"/>
    <col min="29" max="29" width="17.42578125" style="2" bestFit="1" customWidth="1"/>
    <col min="30" max="16384" width="9.140625" style="2"/>
  </cols>
  <sheetData>
    <row r="1" spans="1:25" x14ac:dyDescent="0.25">
      <c r="A1" s="1" t="s">
        <v>11</v>
      </c>
    </row>
    <row r="3" spans="1:25" x14ac:dyDescent="0.25">
      <c r="A3" s="1" t="s">
        <v>10</v>
      </c>
    </row>
    <row r="4" spans="1:25" ht="15.75" thickBot="1" x14ac:dyDescent="0.3"/>
    <row r="5" spans="1:25" customFormat="1" ht="16.5" thickTop="1" thickBot="1" x14ac:dyDescent="0.3">
      <c r="A5" s="12" t="s">
        <v>0</v>
      </c>
      <c r="B5" s="12"/>
      <c r="C5" s="12"/>
      <c r="D5" s="12"/>
      <c r="E5" s="13">
        <v>44217</v>
      </c>
      <c r="F5" s="13">
        <v>44248</v>
      </c>
      <c r="G5" s="13">
        <v>44276</v>
      </c>
      <c r="H5" s="13">
        <v>44307</v>
      </c>
      <c r="I5" s="13">
        <v>44337</v>
      </c>
      <c r="J5" s="13">
        <v>44368</v>
      </c>
      <c r="K5" s="13">
        <v>44398</v>
      </c>
      <c r="L5" s="13">
        <v>44429</v>
      </c>
      <c r="M5" s="13">
        <v>44460</v>
      </c>
      <c r="N5" s="13">
        <v>44490</v>
      </c>
      <c r="O5" s="13">
        <v>44521</v>
      </c>
      <c r="P5" s="13">
        <v>44551</v>
      </c>
      <c r="Q5" s="13">
        <v>44583</v>
      </c>
      <c r="R5" s="13">
        <v>44614</v>
      </c>
      <c r="S5" s="13">
        <v>44642</v>
      </c>
      <c r="T5" s="13">
        <v>44673</v>
      </c>
      <c r="U5" s="13">
        <v>44703</v>
      </c>
      <c r="V5" s="13">
        <v>44734</v>
      </c>
      <c r="W5" s="13">
        <v>44764</v>
      </c>
      <c r="X5" s="13">
        <v>44774</v>
      </c>
      <c r="Y5" s="13">
        <v>44805</v>
      </c>
    </row>
    <row r="6" spans="1:25" ht="15.75" thickTop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X6"/>
      <c r="Y6"/>
    </row>
    <row r="7" spans="1:25" x14ac:dyDescent="0.25">
      <c r="A7" s="1" t="s">
        <v>9</v>
      </c>
      <c r="E7" s="4"/>
      <c r="F7" s="4"/>
      <c r="G7" s="4"/>
      <c r="H7" s="4"/>
      <c r="I7" s="4"/>
      <c r="J7" s="4"/>
      <c r="X7"/>
      <c r="Y7"/>
    </row>
    <row r="8" spans="1:25" x14ac:dyDescent="0.25">
      <c r="D8" s="2" t="s">
        <v>2</v>
      </c>
      <c r="E8" s="8">
        <v>98813</v>
      </c>
      <c r="F8" s="8">
        <v>98826</v>
      </c>
      <c r="G8" s="8">
        <v>98861</v>
      </c>
      <c r="H8" s="8">
        <v>99198</v>
      </c>
      <c r="I8" s="8">
        <v>99661</v>
      </c>
      <c r="J8" s="8">
        <v>99852</v>
      </c>
      <c r="K8" s="8">
        <v>100020</v>
      </c>
      <c r="L8" s="8">
        <v>104704</v>
      </c>
      <c r="M8" s="8">
        <v>104972</v>
      </c>
      <c r="N8" s="40">
        <v>104654</v>
      </c>
      <c r="O8" s="40">
        <v>104634</v>
      </c>
      <c r="P8" s="40">
        <v>104623</v>
      </c>
      <c r="Q8" s="40">
        <v>104637</v>
      </c>
      <c r="R8" s="40">
        <v>104457</v>
      </c>
      <c r="S8" s="40">
        <v>104593</v>
      </c>
      <c r="T8" s="40">
        <v>104569</v>
      </c>
      <c r="U8" s="40">
        <v>105067</v>
      </c>
      <c r="V8" s="40">
        <v>105839</v>
      </c>
      <c r="W8" s="40">
        <v>104585.5</v>
      </c>
      <c r="X8" s="8">
        <v>104860.33333333333</v>
      </c>
      <c r="Y8" s="8">
        <v>105585.5</v>
      </c>
    </row>
    <row r="9" spans="1:25" x14ac:dyDescent="0.25">
      <c r="B9" s="2" t="s">
        <v>7</v>
      </c>
      <c r="D9" s="2" t="s">
        <v>3</v>
      </c>
      <c r="E9" s="8">
        <v>61911941</v>
      </c>
      <c r="F9" s="8">
        <v>57668284</v>
      </c>
      <c r="G9" s="8">
        <v>65005568</v>
      </c>
      <c r="H9" s="8">
        <v>49140653</v>
      </c>
      <c r="I9" s="8">
        <v>43655412</v>
      </c>
      <c r="J9" s="8">
        <v>46663554</v>
      </c>
      <c r="K9" s="8">
        <v>54314548</v>
      </c>
      <c r="L9" s="8">
        <v>51728182</v>
      </c>
      <c r="M9" s="8">
        <v>56742344</v>
      </c>
      <c r="N9" s="8">
        <v>43926698.234999999</v>
      </c>
      <c r="O9" s="8">
        <v>43907052.317000002</v>
      </c>
      <c r="P9" s="8">
        <v>59933720.299000002</v>
      </c>
      <c r="Q9" s="8">
        <v>67699152.660999998</v>
      </c>
      <c r="R9" s="8">
        <v>62222223.421000004</v>
      </c>
      <c r="S9" s="8">
        <v>65235757.942999996</v>
      </c>
      <c r="T9" s="8">
        <v>47553925.181000002</v>
      </c>
      <c r="U9" s="8">
        <v>45659982.125</v>
      </c>
      <c r="V9" s="8">
        <v>43360730.811999992</v>
      </c>
      <c r="W9" s="8">
        <v>48543592.490000479</v>
      </c>
      <c r="X9" s="16">
        <v>57464213.594000004</v>
      </c>
      <c r="Y9" s="16">
        <v>52561804.145000003</v>
      </c>
    </row>
    <row r="10" spans="1:25" x14ac:dyDescent="0.25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6"/>
      <c r="Y10" s="16"/>
    </row>
    <row r="11" spans="1:25" x14ac:dyDescent="0.25">
      <c r="D11" s="2" t="s">
        <v>2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>
        <v>1</v>
      </c>
      <c r="K11" s="14">
        <v>1</v>
      </c>
      <c r="L11" s="14">
        <v>1</v>
      </c>
      <c r="M11" s="14">
        <v>1</v>
      </c>
      <c r="N11" s="14">
        <v>1</v>
      </c>
      <c r="O11" s="14">
        <v>1</v>
      </c>
      <c r="P11" s="14">
        <v>1</v>
      </c>
      <c r="Q11" s="14">
        <v>1</v>
      </c>
      <c r="R11" s="14">
        <v>1</v>
      </c>
      <c r="S11" s="14">
        <v>1</v>
      </c>
      <c r="T11" s="14">
        <v>1</v>
      </c>
      <c r="U11" s="14">
        <v>1</v>
      </c>
      <c r="V11" s="14">
        <v>1</v>
      </c>
      <c r="W11" s="14">
        <v>1</v>
      </c>
      <c r="X11" s="16">
        <v>1</v>
      </c>
      <c r="Y11" s="16">
        <v>1</v>
      </c>
    </row>
    <row r="12" spans="1:25" x14ac:dyDescent="0.25">
      <c r="B12" s="2" t="s">
        <v>8</v>
      </c>
      <c r="D12" s="2" t="s">
        <v>3</v>
      </c>
      <c r="E12" s="14">
        <v>30240</v>
      </c>
      <c r="F12" s="14">
        <v>26760</v>
      </c>
      <c r="G12" s="14">
        <v>25080</v>
      </c>
      <c r="H12" s="14">
        <v>21720</v>
      </c>
      <c r="I12" s="14">
        <v>24840</v>
      </c>
      <c r="J12" s="14">
        <v>27360</v>
      </c>
      <c r="K12" s="14">
        <v>37560</v>
      </c>
      <c r="L12" s="14">
        <v>37800</v>
      </c>
      <c r="M12" s="14">
        <v>30000</v>
      </c>
      <c r="N12" s="15">
        <v>30000</v>
      </c>
      <c r="O12" s="15">
        <v>27000</v>
      </c>
      <c r="P12" s="15">
        <v>24960</v>
      </c>
      <c r="Q12" s="15">
        <v>27480</v>
      </c>
      <c r="R12" s="15">
        <v>30000</v>
      </c>
      <c r="S12" s="15">
        <v>27720</v>
      </c>
      <c r="T12" s="15">
        <v>28200</v>
      </c>
      <c r="U12" s="15">
        <v>24480</v>
      </c>
      <c r="V12" s="15">
        <v>24480</v>
      </c>
      <c r="W12" s="15">
        <v>25440</v>
      </c>
      <c r="X12" s="9">
        <v>36960</v>
      </c>
      <c r="Y12" s="9">
        <v>26520</v>
      </c>
    </row>
    <row r="13" spans="1:25" x14ac:dyDescent="0.25">
      <c r="A13" s="5"/>
      <c r="B13" s="5"/>
      <c r="C13" s="5"/>
      <c r="D13" s="5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7"/>
      <c r="Y13" s="17"/>
    </row>
    <row r="14" spans="1:25" x14ac:dyDescent="0.25">
      <c r="X14" s="16"/>
      <c r="Y14" s="16"/>
    </row>
    <row r="15" spans="1:25" x14ac:dyDescent="0.25">
      <c r="A15" s="1" t="s">
        <v>1</v>
      </c>
      <c r="X15" s="16"/>
      <c r="Y15" s="16"/>
    </row>
    <row r="16" spans="1:25" x14ac:dyDescent="0.25">
      <c r="D16" s="2" t="s">
        <v>2</v>
      </c>
      <c r="E16" s="9">
        <f t="shared" ref="E16:M16" si="0">E8+E11</f>
        <v>98814</v>
      </c>
      <c r="F16" s="9">
        <f t="shared" si="0"/>
        <v>98827</v>
      </c>
      <c r="G16" s="9">
        <f t="shared" si="0"/>
        <v>98862</v>
      </c>
      <c r="H16" s="9">
        <f t="shared" si="0"/>
        <v>99199</v>
      </c>
      <c r="I16" s="9">
        <f t="shared" si="0"/>
        <v>99662</v>
      </c>
      <c r="J16" s="9">
        <f t="shared" si="0"/>
        <v>99853</v>
      </c>
      <c r="K16" s="9">
        <f t="shared" si="0"/>
        <v>100021</v>
      </c>
      <c r="L16" s="9">
        <f t="shared" si="0"/>
        <v>104705</v>
      </c>
      <c r="M16" s="9">
        <f t="shared" si="0"/>
        <v>104973</v>
      </c>
      <c r="N16" s="9">
        <f t="shared" ref="N16:Y16" si="1">N8+N11</f>
        <v>104655</v>
      </c>
      <c r="O16" s="9">
        <f t="shared" si="1"/>
        <v>104635</v>
      </c>
      <c r="P16" s="9">
        <f t="shared" si="1"/>
        <v>104624</v>
      </c>
      <c r="Q16" s="9">
        <f t="shared" si="1"/>
        <v>104638</v>
      </c>
      <c r="R16" s="9">
        <f t="shared" si="1"/>
        <v>104458</v>
      </c>
      <c r="S16" s="9">
        <f t="shared" si="1"/>
        <v>104594</v>
      </c>
      <c r="T16" s="9">
        <f t="shared" si="1"/>
        <v>104570</v>
      </c>
      <c r="U16" s="9">
        <f t="shared" si="1"/>
        <v>105068</v>
      </c>
      <c r="V16" s="9">
        <f t="shared" si="1"/>
        <v>105840</v>
      </c>
      <c r="W16" s="9">
        <f t="shared" si="1"/>
        <v>104586.5</v>
      </c>
      <c r="X16" s="9">
        <f t="shared" si="1"/>
        <v>104861.33333333333</v>
      </c>
      <c r="Y16" s="9">
        <f t="shared" si="1"/>
        <v>105586.5</v>
      </c>
    </row>
    <row r="17" spans="1:30" x14ac:dyDescent="0.25">
      <c r="A17" s="1"/>
      <c r="D17" s="2" t="s">
        <v>3</v>
      </c>
      <c r="E17" s="8">
        <f t="shared" ref="E17:M17" si="2">E9+E12</f>
        <v>61942181</v>
      </c>
      <c r="F17" s="8">
        <f t="shared" si="2"/>
        <v>57695044</v>
      </c>
      <c r="G17" s="8">
        <f t="shared" si="2"/>
        <v>65030648</v>
      </c>
      <c r="H17" s="8">
        <f t="shared" si="2"/>
        <v>49162373</v>
      </c>
      <c r="I17" s="8">
        <f t="shared" si="2"/>
        <v>43680252</v>
      </c>
      <c r="J17" s="8">
        <f t="shared" si="2"/>
        <v>46690914</v>
      </c>
      <c r="K17" s="8">
        <f t="shared" si="2"/>
        <v>54352108</v>
      </c>
      <c r="L17" s="8">
        <f t="shared" si="2"/>
        <v>51765982</v>
      </c>
      <c r="M17" s="8">
        <f t="shared" si="2"/>
        <v>56772344</v>
      </c>
      <c r="N17" s="8">
        <f t="shared" ref="N17:W17" si="3">N9+N12</f>
        <v>43956698.234999999</v>
      </c>
      <c r="O17" s="8">
        <f t="shared" si="3"/>
        <v>43934052.317000002</v>
      </c>
      <c r="P17" s="8">
        <f t="shared" si="3"/>
        <v>59958680.299000002</v>
      </c>
      <c r="Q17" s="8">
        <f t="shared" si="3"/>
        <v>67726632.660999998</v>
      </c>
      <c r="R17" s="8">
        <f t="shared" si="3"/>
        <v>62252223.421000004</v>
      </c>
      <c r="S17" s="8">
        <f t="shared" si="3"/>
        <v>65263477.942999996</v>
      </c>
      <c r="T17" s="8">
        <f t="shared" si="3"/>
        <v>47582125.181000002</v>
      </c>
      <c r="U17" s="8">
        <f t="shared" si="3"/>
        <v>45684462.125</v>
      </c>
      <c r="V17" s="8">
        <f t="shared" si="3"/>
        <v>43385210.811999992</v>
      </c>
      <c r="W17" s="8">
        <f t="shared" si="3"/>
        <v>48569032.490000479</v>
      </c>
      <c r="X17" s="16">
        <v>57501173.594000004</v>
      </c>
      <c r="Y17" s="16">
        <v>52588324.145000003</v>
      </c>
    </row>
    <row r="18" spans="1:30" x14ac:dyDescent="0.25"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7"/>
      <c r="Y18" s="17"/>
    </row>
    <row r="19" spans="1:30" x14ac:dyDescent="0.25">
      <c r="A19" s="3"/>
      <c r="B19" s="3"/>
      <c r="C19" s="3"/>
      <c r="D19" s="3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16"/>
      <c r="Y19" s="16"/>
    </row>
    <row r="20" spans="1:30" x14ac:dyDescent="0.25">
      <c r="A20" s="2" t="s">
        <v>4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16"/>
      <c r="Y20" s="16"/>
    </row>
    <row r="21" spans="1:30" x14ac:dyDescent="0.25">
      <c r="D21" s="2" t="s">
        <v>2</v>
      </c>
      <c r="E21" s="9">
        <v>14100</v>
      </c>
      <c r="F21" s="9">
        <v>14118</v>
      </c>
      <c r="G21" s="9">
        <v>14158</v>
      </c>
      <c r="H21" s="9">
        <v>14187</v>
      </c>
      <c r="I21" s="9">
        <v>14269</v>
      </c>
      <c r="J21" s="9">
        <v>14318</v>
      </c>
      <c r="K21" s="9">
        <v>14332</v>
      </c>
      <c r="L21" s="9">
        <v>14889</v>
      </c>
      <c r="M21" s="9">
        <v>14459.25</v>
      </c>
      <c r="N21" s="15">
        <v>14487.75</v>
      </c>
      <c r="O21" s="15">
        <v>14605.5</v>
      </c>
      <c r="P21" s="15">
        <v>14609.25</v>
      </c>
      <c r="Q21" s="15">
        <v>14567.5</v>
      </c>
      <c r="R21" s="16">
        <v>14844.75</v>
      </c>
      <c r="S21" s="15">
        <v>14671.5</v>
      </c>
      <c r="T21" s="15">
        <v>14602.5</v>
      </c>
      <c r="U21" s="15">
        <v>14427</v>
      </c>
      <c r="V21" s="15">
        <v>14770.5</v>
      </c>
      <c r="W21" s="15">
        <v>14600</v>
      </c>
      <c r="X21" s="9">
        <v>14647.291666666666</v>
      </c>
      <c r="Y21" s="21">
        <v>14652.708333333334</v>
      </c>
    </row>
    <row r="22" spans="1:30" x14ac:dyDescent="0.25">
      <c r="D22" s="2" t="s">
        <v>3</v>
      </c>
      <c r="E22" s="8">
        <v>11428955.152000017</v>
      </c>
      <c r="F22" s="8">
        <v>11121108.179000003</v>
      </c>
      <c r="G22" s="8">
        <v>12350176</v>
      </c>
      <c r="H22" s="8">
        <v>9777905</v>
      </c>
      <c r="I22" s="8">
        <v>9166144.0669999998</v>
      </c>
      <c r="J22" s="8">
        <v>10018524.009</v>
      </c>
      <c r="K22" s="8">
        <v>11623804</v>
      </c>
      <c r="L22" s="8">
        <v>11283109</v>
      </c>
      <c r="M22" s="8">
        <v>11923237</v>
      </c>
      <c r="N22" s="8">
        <v>9822390</v>
      </c>
      <c r="O22" s="8">
        <v>9112708</v>
      </c>
      <c r="P22" s="8">
        <v>11743426.002</v>
      </c>
      <c r="Q22" s="8">
        <v>12890952</v>
      </c>
      <c r="R22" s="8">
        <v>12377628</v>
      </c>
      <c r="S22" s="8">
        <v>12959215.025999999</v>
      </c>
      <c r="T22" s="8">
        <v>9907718.3409999982</v>
      </c>
      <c r="U22" s="8">
        <v>9715849.1800000034</v>
      </c>
      <c r="V22" s="8">
        <v>9481789.6080000009</v>
      </c>
      <c r="W22" s="8">
        <v>10350347.306000046</v>
      </c>
      <c r="X22" s="9">
        <v>12063259.727000002</v>
      </c>
      <c r="Y22" s="9">
        <v>11320496.781999998</v>
      </c>
    </row>
    <row r="23" spans="1:30" x14ac:dyDescent="0.25"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7"/>
      <c r="Y23" s="17"/>
    </row>
    <row r="24" spans="1:30" x14ac:dyDescent="0.25">
      <c r="A24" s="3"/>
      <c r="B24" s="3"/>
      <c r="C24" s="3"/>
      <c r="D24" s="3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16"/>
      <c r="Y24" s="16"/>
    </row>
    <row r="25" spans="1:30" x14ac:dyDescent="0.25">
      <c r="A25" s="2" t="s">
        <v>5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16"/>
      <c r="Y25" s="16"/>
    </row>
    <row r="26" spans="1:30" x14ac:dyDescent="0.25">
      <c r="D26" s="2" t="s">
        <v>2</v>
      </c>
      <c r="E26" s="9">
        <v>3485</v>
      </c>
      <c r="F26" s="9">
        <v>3490</v>
      </c>
      <c r="G26" s="9">
        <v>3491</v>
      </c>
      <c r="H26" s="9">
        <v>3491</v>
      </c>
      <c r="I26" s="9">
        <v>3491</v>
      </c>
      <c r="J26" s="9">
        <v>3491</v>
      </c>
      <c r="K26" s="9">
        <v>3491</v>
      </c>
      <c r="L26" s="9">
        <v>4285</v>
      </c>
      <c r="M26" s="9">
        <v>4819.75</v>
      </c>
      <c r="N26" s="9">
        <v>4829.25</v>
      </c>
      <c r="O26" s="9">
        <v>4868.5</v>
      </c>
      <c r="P26" s="9">
        <v>4869.75</v>
      </c>
      <c r="Q26" s="9">
        <v>4855.833333333333</v>
      </c>
      <c r="R26" s="16">
        <v>4934.25</v>
      </c>
      <c r="S26" s="9">
        <v>4890.5</v>
      </c>
      <c r="T26" s="9">
        <v>4867.5</v>
      </c>
      <c r="U26" s="9">
        <v>4809</v>
      </c>
      <c r="V26" s="9">
        <v>4923.5</v>
      </c>
      <c r="W26" s="9">
        <v>4866.666666666667</v>
      </c>
      <c r="X26" s="24">
        <v>4804.1100000000006</v>
      </c>
      <c r="Y26" s="9">
        <v>4006.75</v>
      </c>
    </row>
    <row r="27" spans="1:30" x14ac:dyDescent="0.25">
      <c r="D27" s="2" t="s">
        <v>3</v>
      </c>
      <c r="E27" s="8">
        <v>206770.334</v>
      </c>
      <c r="F27" s="8">
        <v>321533.84100000007</v>
      </c>
      <c r="G27" s="8">
        <v>387772.91000000003</v>
      </c>
      <c r="H27" s="8">
        <v>323118.72599999997</v>
      </c>
      <c r="I27" s="8">
        <v>299508.53399999993</v>
      </c>
      <c r="J27" s="8">
        <v>320688.14400000003</v>
      </c>
      <c r="K27" s="8">
        <v>319927.13</v>
      </c>
      <c r="L27" s="8">
        <v>318025</v>
      </c>
      <c r="M27" s="8">
        <v>338865</v>
      </c>
      <c r="N27" s="8">
        <v>312078.04799999989</v>
      </c>
      <c r="O27" s="8">
        <v>291463.56699999998</v>
      </c>
      <c r="P27" s="8">
        <v>338900.63099999999</v>
      </c>
      <c r="Q27" s="8">
        <v>337188.87000000005</v>
      </c>
      <c r="R27" s="8">
        <v>314351.83500000002</v>
      </c>
      <c r="S27" s="8">
        <v>345976.90100000001</v>
      </c>
      <c r="T27" s="8">
        <v>274572.00400000002</v>
      </c>
      <c r="U27" s="8">
        <v>307167.35200000001</v>
      </c>
      <c r="V27" s="8">
        <v>299935.50199999998</v>
      </c>
      <c r="W27" s="8">
        <v>300072.21899999859</v>
      </c>
      <c r="X27" s="18">
        <v>322970.63099999999</v>
      </c>
      <c r="Y27" s="18">
        <v>298255.23499999999</v>
      </c>
    </row>
    <row r="28" spans="1:30" ht="15.75" thickBot="1" x14ac:dyDescent="0.3"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9"/>
      <c r="Y28" s="19"/>
      <c r="AB28" s="16"/>
      <c r="AD28" s="9"/>
    </row>
    <row r="29" spans="1:30" ht="15.75" thickTop="1" x14ac:dyDescent="0.25">
      <c r="A29" s="7"/>
      <c r="B29" s="7"/>
      <c r="C29" s="7"/>
      <c r="D29" s="7"/>
      <c r="X29" s="16"/>
      <c r="Y29" s="16"/>
    </row>
    <row r="30" spans="1:30" x14ac:dyDescent="0.25">
      <c r="A30" s="2" t="s">
        <v>6</v>
      </c>
      <c r="X30" s="16"/>
      <c r="Y30" s="16"/>
    </row>
    <row r="31" spans="1:30" x14ac:dyDescent="0.25">
      <c r="D31" s="2" t="s">
        <v>2</v>
      </c>
      <c r="E31" s="9">
        <f>E26+E21+E16</f>
        <v>116399</v>
      </c>
      <c r="F31" s="9">
        <f t="shared" ref="E31:M31" si="4">F26+F21+F16</f>
        <v>116435</v>
      </c>
      <c r="G31" s="9">
        <f t="shared" si="4"/>
        <v>116511</v>
      </c>
      <c r="H31" s="9">
        <f t="shared" si="4"/>
        <v>116877</v>
      </c>
      <c r="I31" s="9">
        <f t="shared" si="4"/>
        <v>117422</v>
      </c>
      <c r="J31" s="9">
        <f t="shared" si="4"/>
        <v>117662</v>
      </c>
      <c r="K31" s="9">
        <f t="shared" si="4"/>
        <v>117844</v>
      </c>
      <c r="L31" s="9">
        <f t="shared" si="4"/>
        <v>123879</v>
      </c>
      <c r="M31" s="9">
        <f t="shared" si="4"/>
        <v>124252</v>
      </c>
      <c r="N31" s="9">
        <f t="shared" ref="N31:Y31" si="5">N26+N21+N16</f>
        <v>123972</v>
      </c>
      <c r="O31" s="9">
        <f t="shared" si="5"/>
        <v>124109</v>
      </c>
      <c r="P31" s="9">
        <f t="shared" si="5"/>
        <v>124103</v>
      </c>
      <c r="Q31" s="9">
        <f t="shared" si="5"/>
        <v>124061.33333333333</v>
      </c>
      <c r="R31" s="9">
        <f t="shared" si="5"/>
        <v>124237</v>
      </c>
      <c r="S31" s="9">
        <f t="shared" si="5"/>
        <v>124156</v>
      </c>
      <c r="T31" s="9">
        <f t="shared" si="5"/>
        <v>124040</v>
      </c>
      <c r="U31" s="9">
        <f t="shared" si="5"/>
        <v>124304</v>
      </c>
      <c r="V31" s="9">
        <f t="shared" si="5"/>
        <v>125534</v>
      </c>
      <c r="W31" s="9">
        <f t="shared" si="5"/>
        <v>124053.16666666667</v>
      </c>
      <c r="X31" s="9">
        <f t="shared" si="5"/>
        <v>124312.73499999999</v>
      </c>
      <c r="Y31" s="9">
        <f t="shared" si="5"/>
        <v>124245.95833333334</v>
      </c>
      <c r="AB31" s="16"/>
    </row>
    <row r="32" spans="1:30" x14ac:dyDescent="0.25">
      <c r="D32" s="2" t="s">
        <v>3</v>
      </c>
      <c r="E32" s="8">
        <f t="shared" ref="E32:M32" si="6">E27+E22+E17</f>
        <v>73577906.486000016</v>
      </c>
      <c r="F32" s="8">
        <f t="shared" si="6"/>
        <v>69137686.020000011</v>
      </c>
      <c r="G32" s="8">
        <f t="shared" si="6"/>
        <v>77768596.909999996</v>
      </c>
      <c r="H32" s="8">
        <f t="shared" si="6"/>
        <v>59263396.725999996</v>
      </c>
      <c r="I32" s="8">
        <f t="shared" si="6"/>
        <v>53145904.600999996</v>
      </c>
      <c r="J32" s="8">
        <f t="shared" si="6"/>
        <v>57030126.152999997</v>
      </c>
      <c r="K32" s="8">
        <f t="shared" si="6"/>
        <v>66295839.130000003</v>
      </c>
      <c r="L32" s="8">
        <f t="shared" si="6"/>
        <v>63367116</v>
      </c>
      <c r="M32" s="8">
        <f t="shared" si="6"/>
        <v>69034446</v>
      </c>
      <c r="N32" s="8">
        <f t="shared" ref="N32:W32" si="7">N27+N22+N17</f>
        <v>54091166.283</v>
      </c>
      <c r="O32" s="8">
        <f t="shared" si="7"/>
        <v>53338223.884000003</v>
      </c>
      <c r="P32" s="8">
        <f t="shared" si="7"/>
        <v>72041006.931999996</v>
      </c>
      <c r="Q32" s="8">
        <f t="shared" si="7"/>
        <v>80954773.531000003</v>
      </c>
      <c r="R32" s="8">
        <f t="shared" si="7"/>
        <v>74944203.256000012</v>
      </c>
      <c r="S32" s="8">
        <f t="shared" si="7"/>
        <v>78568669.86999999</v>
      </c>
      <c r="T32" s="8">
        <f t="shared" si="7"/>
        <v>57764415.526000001</v>
      </c>
      <c r="U32" s="8">
        <f t="shared" si="7"/>
        <v>55707478.657000005</v>
      </c>
      <c r="V32" s="8">
        <f t="shared" si="7"/>
        <v>53166935.921999991</v>
      </c>
      <c r="W32" s="8">
        <f t="shared" si="7"/>
        <v>59219452.015000522</v>
      </c>
      <c r="X32" s="16">
        <v>69887403.952000007</v>
      </c>
      <c r="Y32" s="16">
        <v>64207076.162</v>
      </c>
    </row>
    <row r="33" spans="1:30" ht="15.75" thickBo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20"/>
      <c r="Y33" s="20"/>
      <c r="AD33" s="24"/>
    </row>
    <row r="34" spans="1:30" ht="15.75" thickTop="1" x14ac:dyDescent="0.25">
      <c r="AB34" s="23"/>
    </row>
    <row r="35" spans="1:30" s="25" customFormat="1" x14ac:dyDescent="0.25"/>
    <row r="36" spans="1:30" s="25" customFormat="1" x14ac:dyDescent="0.25">
      <c r="K36" s="26"/>
      <c r="L36" s="27"/>
      <c r="M36" s="28"/>
      <c r="N36" s="28"/>
      <c r="O36" s="28"/>
      <c r="P36" s="28"/>
      <c r="Q36" s="28"/>
      <c r="R36"/>
      <c r="S36" s="29"/>
      <c r="U36" s="29"/>
      <c r="V36" s="27"/>
      <c r="Y36" s="39"/>
    </row>
    <row r="37" spans="1:30" s="25" customFormat="1" x14ac:dyDescent="0.25"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32"/>
      <c r="AA37" s="42"/>
      <c r="AB37" s="42"/>
      <c r="AC37" s="42"/>
    </row>
    <row r="38" spans="1:30" s="25" customFormat="1" x14ac:dyDescent="0.25">
      <c r="E38" s="41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AA38" s="42"/>
      <c r="AB38" s="42"/>
      <c r="AC38" s="42"/>
    </row>
    <row r="39" spans="1:30" s="25" customFormat="1" x14ac:dyDescent="0.25"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AA39" s="42"/>
      <c r="AB39" s="42"/>
      <c r="AC39" s="42"/>
    </row>
    <row r="40" spans="1:30" s="25" customFormat="1" x14ac:dyDescent="0.25"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AA40" s="42"/>
      <c r="AB40" s="42"/>
      <c r="AC40" s="42"/>
    </row>
    <row r="41" spans="1:30" s="25" customFormat="1" x14ac:dyDescent="0.25">
      <c r="E41" s="30"/>
      <c r="F41" s="30"/>
      <c r="G41" s="30"/>
      <c r="H41" s="30"/>
      <c r="I41" s="30"/>
      <c r="J41" s="30"/>
      <c r="K41" s="33"/>
      <c r="L41" s="30"/>
      <c r="M41" s="33"/>
      <c r="N41" s="30"/>
      <c r="O41" s="30"/>
      <c r="P41" s="30"/>
      <c r="Q41" s="30"/>
      <c r="R41" s="30"/>
      <c r="S41" s="30"/>
      <c r="T41" s="30"/>
      <c r="U41" s="30"/>
      <c r="V41" s="30"/>
      <c r="W41" s="33"/>
      <c r="X41" s="33"/>
      <c r="Y41" s="33"/>
      <c r="AA41" s="42"/>
      <c r="AB41" s="42"/>
      <c r="AC41" s="42"/>
    </row>
    <row r="42" spans="1:30" s="25" customFormat="1" x14ac:dyDescent="0.25"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AA42" s="42"/>
      <c r="AB42" s="42"/>
      <c r="AC42" s="42"/>
    </row>
    <row r="43" spans="1:30" s="25" customFormat="1" x14ac:dyDescent="0.25"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AA43" s="42"/>
      <c r="AB43" s="42"/>
      <c r="AC43" s="42"/>
    </row>
    <row r="44" spans="1:30" s="25" customFormat="1" x14ac:dyDescent="0.25"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AA44" s="42"/>
      <c r="AB44" s="42"/>
      <c r="AC44" s="42"/>
    </row>
    <row r="45" spans="1:30" s="25" customFormat="1" x14ac:dyDescent="0.25"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AA45" s="42"/>
      <c r="AB45" s="42"/>
      <c r="AC45" s="42"/>
    </row>
    <row r="46" spans="1:30" s="25" customFormat="1" x14ac:dyDescent="0.25"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AA46" s="42"/>
      <c r="AB46" s="42"/>
      <c r="AC46" s="42"/>
    </row>
    <row r="47" spans="1:30" s="25" customFormat="1" x14ac:dyDescent="0.25"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AA47" s="42"/>
      <c r="AB47" s="42"/>
      <c r="AC47" s="42"/>
    </row>
    <row r="48" spans="1:30" s="25" customFormat="1" x14ac:dyDescent="0.25"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AA48" s="42"/>
      <c r="AB48" s="42"/>
      <c r="AC48" s="42"/>
    </row>
    <row r="49" spans="5:29" s="25" customFormat="1" x14ac:dyDescent="0.25">
      <c r="E49" s="34"/>
      <c r="F49" s="34"/>
      <c r="G49" s="34"/>
      <c r="H49" s="34"/>
      <c r="I49" s="34"/>
      <c r="J49" s="34"/>
      <c r="K49" s="30"/>
      <c r="L49" s="34"/>
      <c r="M49" s="30"/>
      <c r="N49" s="30"/>
      <c r="O49" s="34"/>
      <c r="P49" s="34"/>
      <c r="Q49" s="30"/>
      <c r="R49" s="30"/>
      <c r="S49" s="34"/>
      <c r="T49" s="34"/>
      <c r="U49" s="34"/>
      <c r="V49" s="34"/>
      <c r="W49" s="30"/>
      <c r="X49" s="30"/>
      <c r="Y49" s="30"/>
      <c r="AA49" s="42"/>
      <c r="AB49" s="42"/>
      <c r="AC49" s="42"/>
    </row>
    <row r="50" spans="5:29" s="25" customFormat="1" x14ac:dyDescent="0.25">
      <c r="E50" s="30"/>
      <c r="F50" s="30"/>
      <c r="G50" s="30"/>
      <c r="H50" s="30"/>
      <c r="I50" s="30"/>
      <c r="J50" s="30"/>
      <c r="K50" s="33"/>
      <c r="L50" s="30"/>
      <c r="M50" s="33"/>
      <c r="N50" s="30"/>
      <c r="O50" s="30"/>
      <c r="P50" s="30"/>
      <c r="Q50" s="30"/>
      <c r="R50" s="30"/>
      <c r="S50" s="30"/>
      <c r="T50" s="30"/>
      <c r="U50" s="30"/>
      <c r="V50" s="30"/>
      <c r="W50" s="33"/>
      <c r="X50" s="35"/>
      <c r="Y50" s="33"/>
      <c r="AA50" s="42"/>
      <c r="AB50" s="42"/>
      <c r="AC50" s="42"/>
    </row>
    <row r="51" spans="5:29" s="25" customFormat="1" x14ac:dyDescent="0.25">
      <c r="E51" s="30"/>
      <c r="F51" s="30"/>
      <c r="G51" s="30"/>
      <c r="H51" s="30"/>
      <c r="I51" s="30"/>
      <c r="J51" s="30"/>
      <c r="K51" s="33"/>
      <c r="L51" s="30"/>
      <c r="M51" s="33"/>
      <c r="N51" s="33"/>
      <c r="O51" s="30"/>
      <c r="P51" s="30"/>
      <c r="Q51" s="30"/>
      <c r="R51" s="30"/>
      <c r="S51" s="30"/>
      <c r="T51" s="30"/>
      <c r="U51" s="30"/>
      <c r="V51" s="30"/>
      <c r="W51" s="33"/>
      <c r="X51" s="33"/>
      <c r="Y51" s="33"/>
      <c r="AA51" s="42"/>
      <c r="AB51" s="42"/>
      <c r="AC51" s="42"/>
    </row>
    <row r="52" spans="5:29" s="25" customFormat="1" x14ac:dyDescent="0.25"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AA52" s="42"/>
      <c r="AB52" s="42"/>
      <c r="AC52" s="42"/>
    </row>
    <row r="53" spans="5:29" s="25" customFormat="1" x14ac:dyDescent="0.25"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AA53" s="42"/>
      <c r="AB53" s="42"/>
      <c r="AC53" s="42"/>
    </row>
    <row r="54" spans="5:29" s="25" customFormat="1" x14ac:dyDescent="0.25">
      <c r="E54" s="34"/>
      <c r="F54" s="34"/>
      <c r="G54" s="34"/>
      <c r="H54" s="34"/>
      <c r="I54" s="34"/>
      <c r="J54" s="34"/>
      <c r="K54" s="30"/>
      <c r="L54" s="34"/>
      <c r="M54" s="30"/>
      <c r="N54" s="30"/>
      <c r="O54" s="34"/>
      <c r="P54" s="34"/>
      <c r="Q54" s="30"/>
      <c r="R54" s="30"/>
      <c r="S54" s="34"/>
      <c r="T54" s="34"/>
      <c r="U54" s="34"/>
      <c r="V54" s="34"/>
      <c r="W54" s="30"/>
      <c r="X54" s="30"/>
      <c r="Y54" s="30"/>
      <c r="AA54" s="42"/>
      <c r="AB54" s="42"/>
      <c r="AC54" s="42"/>
    </row>
    <row r="55" spans="5:29" s="25" customFormat="1" x14ac:dyDescent="0.25">
      <c r="E55" s="30"/>
      <c r="F55" s="30"/>
      <c r="G55" s="30"/>
      <c r="H55" s="30"/>
      <c r="I55" s="30"/>
      <c r="J55" s="30"/>
      <c r="K55" s="33"/>
      <c r="L55" s="30"/>
      <c r="M55" s="33"/>
      <c r="N55" s="32"/>
      <c r="O55" s="30"/>
      <c r="P55" s="30"/>
      <c r="Q55" s="30"/>
      <c r="R55" s="30"/>
      <c r="S55" s="30"/>
      <c r="T55" s="30"/>
      <c r="U55" s="30"/>
      <c r="V55" s="30"/>
      <c r="W55" s="33"/>
      <c r="X55" s="33"/>
      <c r="Y55" s="33"/>
      <c r="AA55" s="42"/>
      <c r="AB55" s="42"/>
      <c r="AC55" s="42"/>
    </row>
    <row r="56" spans="5:29" s="25" customFormat="1" x14ac:dyDescent="0.25">
      <c r="E56" s="34"/>
      <c r="F56" s="34"/>
      <c r="G56" s="34"/>
      <c r="H56" s="34"/>
      <c r="I56" s="34"/>
      <c r="J56" s="34"/>
      <c r="K56" s="30"/>
      <c r="L56" s="34"/>
      <c r="M56" s="30"/>
      <c r="N56" s="36"/>
      <c r="O56" s="36"/>
      <c r="P56" s="36"/>
      <c r="Q56" s="30"/>
      <c r="R56" s="30"/>
      <c r="S56" s="36"/>
      <c r="T56" s="36"/>
      <c r="U56" s="36"/>
      <c r="V56" s="36"/>
      <c r="W56" s="36"/>
      <c r="X56" s="36"/>
      <c r="Y56" s="36"/>
      <c r="AA56" s="42"/>
      <c r="AB56" s="42"/>
      <c r="AC56" s="42"/>
    </row>
    <row r="57" spans="5:29" s="25" customFormat="1" x14ac:dyDescent="0.25"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AA57" s="42"/>
      <c r="AB57" s="42"/>
      <c r="AC57" s="42"/>
    </row>
    <row r="58" spans="5:29" s="25" customFormat="1" x14ac:dyDescent="0.25"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AA58" s="42"/>
      <c r="AB58" s="42"/>
      <c r="AC58" s="42"/>
    </row>
    <row r="59" spans="5:29" s="25" customFormat="1" x14ac:dyDescent="0.25">
      <c r="E59" s="34"/>
      <c r="F59" s="34"/>
      <c r="G59" s="34"/>
      <c r="H59" s="37"/>
      <c r="I59" s="37"/>
      <c r="J59" s="37"/>
      <c r="K59" s="30"/>
      <c r="L59" s="37"/>
      <c r="M59" s="30"/>
      <c r="N59" s="30"/>
      <c r="O59" s="34"/>
      <c r="P59" s="34"/>
      <c r="Q59" s="34"/>
      <c r="R59" s="34"/>
      <c r="S59" s="34"/>
      <c r="T59" s="37"/>
      <c r="U59" s="37"/>
      <c r="V59" s="37"/>
      <c r="W59" s="30"/>
      <c r="X59" s="30"/>
      <c r="Y59" s="30"/>
      <c r="AA59" s="42"/>
      <c r="AB59" s="42"/>
      <c r="AC59" s="42"/>
    </row>
    <row r="60" spans="5:29" s="25" customFormat="1" x14ac:dyDescent="0.25"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AA60" s="42"/>
      <c r="AB60" s="42"/>
      <c r="AC60" s="42"/>
    </row>
    <row r="61" spans="5:29" s="25" customFormat="1" x14ac:dyDescent="0.25"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AA61" s="42"/>
      <c r="AB61" s="42"/>
      <c r="AC61" s="42"/>
    </row>
    <row r="62" spans="5:29" s="25" customFormat="1" x14ac:dyDescent="0.25">
      <c r="AA62" s="42"/>
      <c r="AB62" s="42"/>
      <c r="AC62" s="42"/>
    </row>
    <row r="63" spans="5:29" s="25" customFormat="1" x14ac:dyDescent="0.25">
      <c r="AA63" s="42"/>
      <c r="AB63" s="42"/>
      <c r="AC63" s="42"/>
    </row>
    <row r="64" spans="5:29" s="25" customFormat="1" x14ac:dyDescent="0.25">
      <c r="AA64" s="42"/>
      <c r="AB64" s="42"/>
      <c r="AC64" s="42"/>
    </row>
    <row r="65" spans="5:29" s="25" customFormat="1" x14ac:dyDescent="0.25">
      <c r="AA65" s="42"/>
      <c r="AB65" s="42"/>
      <c r="AC65" s="42"/>
    </row>
    <row r="66" spans="5:29" s="25" customFormat="1" x14ac:dyDescent="0.25">
      <c r="AA66" s="42"/>
      <c r="AB66" s="42"/>
      <c r="AC66" s="42"/>
    </row>
    <row r="67" spans="5:29" s="25" customFormat="1" x14ac:dyDescent="0.25"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AA67" s="42"/>
      <c r="AB67" s="42"/>
      <c r="AC67" s="42"/>
    </row>
    <row r="68" spans="5:29" s="25" customFormat="1" x14ac:dyDescent="0.25"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AA68" s="42"/>
      <c r="AB68" s="42"/>
      <c r="AC68" s="42"/>
    </row>
    <row r="69" spans="5:29" s="25" customFormat="1" x14ac:dyDescent="0.25"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AA69" s="42"/>
      <c r="AB69" s="42"/>
      <c r="AC69" s="42"/>
    </row>
    <row r="70" spans="5:29" s="25" customFormat="1" x14ac:dyDescent="0.25"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AA70" s="42"/>
      <c r="AB70" s="42"/>
      <c r="AC70" s="42"/>
    </row>
    <row r="71" spans="5:29" s="25" customFormat="1" x14ac:dyDescent="0.25"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AA71" s="42"/>
      <c r="AB71" s="42"/>
      <c r="AC71" s="42"/>
    </row>
    <row r="72" spans="5:29" s="25" customFormat="1" x14ac:dyDescent="0.25"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AA72" s="42"/>
      <c r="AB72" s="42"/>
      <c r="AC72" s="42"/>
    </row>
    <row r="73" spans="5:29" s="25" customFormat="1" x14ac:dyDescent="0.25"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AA73" s="42"/>
      <c r="AB73" s="42"/>
      <c r="AC73" s="42"/>
    </row>
    <row r="74" spans="5:29" s="25" customFormat="1" x14ac:dyDescent="0.25"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AA74" s="42"/>
      <c r="AB74" s="42"/>
      <c r="AC74" s="42"/>
    </row>
    <row r="75" spans="5:29" s="25" customFormat="1" x14ac:dyDescent="0.25"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AA75" s="42"/>
      <c r="AB75" s="42"/>
      <c r="AC75" s="42"/>
    </row>
    <row r="76" spans="5:29" s="25" customFormat="1" x14ac:dyDescent="0.25"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AA76" s="42"/>
      <c r="AB76" s="42"/>
      <c r="AC76" s="42"/>
    </row>
    <row r="77" spans="5:29" s="25" customFormat="1" x14ac:dyDescent="0.25"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AA77" s="42"/>
      <c r="AB77" s="42"/>
      <c r="AC77" s="42"/>
    </row>
    <row r="78" spans="5:29" s="25" customFormat="1" x14ac:dyDescent="0.25"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AA78" s="42"/>
      <c r="AB78" s="42"/>
      <c r="AC78" s="42"/>
    </row>
    <row r="79" spans="5:29" s="25" customFormat="1" x14ac:dyDescent="0.25"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AA79" s="42"/>
      <c r="AB79" s="42"/>
      <c r="AC79" s="42"/>
    </row>
    <row r="80" spans="5:29" s="25" customFormat="1" x14ac:dyDescent="0.25"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AA80" s="42"/>
      <c r="AB80" s="42"/>
      <c r="AC80" s="42"/>
    </row>
    <row r="81" spans="5:29" s="25" customFormat="1" x14ac:dyDescent="0.25"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AA81" s="42"/>
      <c r="AB81" s="42"/>
      <c r="AC81" s="42"/>
    </row>
    <row r="82" spans="5:29" s="25" customFormat="1" x14ac:dyDescent="0.25"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AA82" s="42"/>
      <c r="AB82" s="42"/>
      <c r="AC82" s="42"/>
    </row>
    <row r="83" spans="5:29" s="25" customFormat="1" x14ac:dyDescent="0.25"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</row>
    <row r="84" spans="5:29" s="25" customFormat="1" x14ac:dyDescent="0.25"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</row>
    <row r="85" spans="5:29" s="25" customFormat="1" x14ac:dyDescent="0.25"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</row>
    <row r="86" spans="5:29" s="25" customFormat="1" x14ac:dyDescent="0.25"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</row>
    <row r="87" spans="5:29" s="25" customFormat="1" x14ac:dyDescent="0.25"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</row>
    <row r="88" spans="5:29" s="25" customFormat="1" x14ac:dyDescent="0.25"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</row>
    <row r="89" spans="5:29" s="25" customFormat="1" x14ac:dyDescent="0.25"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</row>
    <row r="90" spans="5:29" s="25" customFormat="1" x14ac:dyDescent="0.25"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</row>
    <row r="91" spans="5:29" s="25" customFormat="1" x14ac:dyDescent="0.25"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</row>
    <row r="92" spans="5:29" s="25" customFormat="1" x14ac:dyDescent="0.25"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</row>
    <row r="93" spans="5:29" s="25" customFormat="1" x14ac:dyDescent="0.25"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spans="5:29" s="25" customFormat="1" x14ac:dyDescent="0.25"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</row>
    <row r="95" spans="5:29" s="25" customFormat="1" x14ac:dyDescent="0.25"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</row>
    <row r="96" spans="5:29" s="25" customFormat="1" x14ac:dyDescent="0.25"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5:25" s="25" customFormat="1" x14ac:dyDescent="0.25"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5:25" s="25" customFormat="1" x14ac:dyDescent="0.25"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5:25" s="25" customFormat="1" x14ac:dyDescent="0.25"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5:25" s="25" customFormat="1" x14ac:dyDescent="0.25"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5:25" s="25" customFormat="1" x14ac:dyDescent="0.25"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5:25" s="25" customFormat="1" x14ac:dyDescent="0.25"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5:25" s="25" customFormat="1" x14ac:dyDescent="0.25"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5:25" s="25" customFormat="1" x14ac:dyDescent="0.25"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5:25" s="25" customFormat="1" x14ac:dyDescent="0.25"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5:25" x14ac:dyDescent="0.25"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38"/>
      <c r="X106" s="38"/>
      <c r="Y106" s="38"/>
    </row>
    <row r="107" spans="5:25" x14ac:dyDescent="0.25"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38"/>
      <c r="X107" s="38"/>
      <c r="Y107" s="38"/>
    </row>
    <row r="108" spans="5:25" x14ac:dyDescent="0.25"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38"/>
      <c r="X108" s="38"/>
      <c r="Y108" s="38"/>
    </row>
    <row r="109" spans="5:25" x14ac:dyDescent="0.25"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38"/>
      <c r="X109" s="38"/>
      <c r="Y109" s="38"/>
    </row>
    <row r="110" spans="5:25" x14ac:dyDescent="0.25"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38"/>
      <c r="X110" s="38"/>
      <c r="Y110" s="38"/>
    </row>
    <row r="111" spans="5:25" x14ac:dyDescent="0.25"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38"/>
      <c r="X111" s="38"/>
      <c r="Y111" s="38"/>
    </row>
    <row r="112" spans="5:25" x14ac:dyDescent="0.25">
      <c r="W112" s="25"/>
      <c r="X112" s="25"/>
      <c r="Y112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BillingDeterminants_SOonly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2022-11-03T14:44:48Z</dcterms:modified>
</cp:coreProperties>
</file>