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S:\PowerContractsAdmin\Electric Supply\SOP - NUG Auctions\SOP Auction 2025\"/>
    </mc:Choice>
  </mc:AlternateContent>
  <xr:revisionPtr revIDLastSave="0" documentId="13_ncr:1_{3C35904C-2EA2-4B02-A102-FEBBFFF17995}" xr6:coauthVersionLast="47" xr6:coauthVersionMax="47" xr10:uidLastSave="{00000000-0000-0000-0000-000000000000}"/>
  <bookViews>
    <workbookView xWindow="28680" yWindow="-120" windowWidth="29040" windowHeight="15720" xr2:uid="{2E6A8F37-DA4B-4770-AE75-DE5D641BBD1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N17" i="1"/>
  <c r="O17" i="1"/>
  <c r="C17" i="1"/>
  <c r="O8" i="1"/>
  <c r="O7" i="1"/>
  <c r="G9" i="1"/>
  <c r="H9" i="1"/>
  <c r="I9" i="1"/>
  <c r="J9" i="1"/>
  <c r="K9" i="1"/>
  <c r="L9" i="1"/>
  <c r="M9" i="1"/>
  <c r="N9" i="1"/>
  <c r="F9" i="1"/>
  <c r="O15" i="1"/>
  <c r="O16" i="1"/>
  <c r="O13" i="1"/>
  <c r="O6" i="1"/>
  <c r="O5" i="1"/>
  <c r="O9" i="1" l="1"/>
  <c r="O14" i="1" l="1"/>
</calcChain>
</file>

<file path=xl/sharedStrings.xml><?xml version="1.0" encoding="utf-8"?>
<sst xmlns="http://schemas.openxmlformats.org/spreadsheetml/2006/main" count="16" uniqueCount="9">
  <si>
    <t>Central Maine Power Company</t>
  </si>
  <si>
    <t xml:space="preserve">Net Energy Billing (NEB) Forecasted kWh Credits Applied </t>
  </si>
  <si>
    <t>kWh*</t>
  </si>
  <si>
    <t xml:space="preserve">
Total</t>
  </si>
  <si>
    <t>Residential</t>
  </si>
  <si>
    <t>SGS</t>
  </si>
  <si>
    <t>MGS</t>
  </si>
  <si>
    <t>LGS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</si>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</sst>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5" fillId="0" borderId="0" xfId="0" applyFont="1"/>
    <xf numFmtId="17" fontId="3" fillId="0" borderId="1" xfId="4" applyNumberFormat="1" applyFont="1" applyBorder="1" applyAlignment="1">
      <alignment horizontal="center"/>
    </xf>
    <xf numFmtId="17" fontId="3" fillId="0" borderId="1" xfId="4" applyNumberFormat="1" applyFont="1" applyBorder="1" applyAlignment="1">
      <alignment horizontal="center" wrapText="1"/>
    </xf>
    <xf numFmtId="164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Fill="1"/>
    <xf numFmtId="164" fontId="4" fillId="0" borderId="0" xfId="0" applyNumberFormat="1" applyFont="1"/>
    <xf numFmtId="9" fontId="4" fillId="0" borderId="0" xfId="2" applyFont="1"/>
    <xf numFmtId="0" fontId="4" fillId="0" borderId="0" xfId="0" applyFont="1" applyAlignment="1">
      <alignment horizontal="right"/>
    </xf>
    <xf numFmtId="164" fontId="4" fillId="0" borderId="2" xfId="0" applyNumberFormat="1" applyFont="1" applyBorder="1"/>
    <xf numFmtId="3" fontId="0" fillId="0" borderId="0" xfId="1" applyNumberFormat="1" applyFont="1" applyFill="1"/>
    <xf numFmtId="3" fontId="0" fillId="0" borderId="0" xfId="1" applyNumberFormat="1" applyFont="1"/>
    <xf numFmtId="3" fontId="4" fillId="0" borderId="0" xfId="0" applyNumberFormat="1" applyFont="1"/>
    <xf numFmtId="49" fontId="3" fillId="0" borderId="0" xfId="3" applyNumberFormat="1" applyFont="1" applyAlignment="1">
      <alignment horizontal="center"/>
    </xf>
    <xf numFmtId="49" fontId="3" fillId="0" borderId="0" xfId="3" applyNumberFormat="1" applyFont="1" applyAlignment="1">
      <alignment horizontal="center"/>
    </xf>
    <xf numFmtId="49" fontId="4" fillId="0" borderId="0" xfId="3" applyNumberFormat="1" applyFont="1" applyAlignment="1">
      <alignment horizontal="center"/>
    </xf>
  </cellXfs>
  <cellStyles count="5">
    <cellStyle name="Comma" xfId="1" builtinId="3"/>
    <cellStyle name="Comma 10" xfId="4" xr:uid="{32D25AF6-376B-4542-9E89-83859A407D4D}"/>
    <cellStyle name="Normal" xfId="0" builtinId="0"/>
    <cellStyle name="Normal_Detail of Purchased Power" xfId="3" xr:uid="{B15E6297-2EB7-43EE-8378-3C26D9B8748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49F4-0705-4C15-A93C-F45FFC878FCD}">
  <dimension ref="A2:Q17"/>
  <sheetViews>
    <sheetView tabSelected="1" topLeftCell="A4" workbookViewId="0">
      <selection activeCell="R24" sqref="R24"/>
    </sheetView>
  </sheetViews>
  <sheetFormatPr defaultRowHeight="15"/>
  <cols>
    <col min="2" max="2" width="10.85546875" bestFit="1" customWidth="1"/>
    <col min="3" max="14" width="13.28515625" bestFit="1" customWidth="1"/>
    <col min="15" max="15" width="12.28515625" bestFit="1" customWidth="1"/>
  </cols>
  <sheetData>
    <row r="2" spans="1:17" s="1" customFormat="1" ht="12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7" s="1" customFormat="1" ht="12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7" s="1" customFormat="1" ht="26.25">
      <c r="A4" s="15"/>
      <c r="B4" s="2" t="s">
        <v>2</v>
      </c>
      <c r="C4" s="3">
        <v>46023</v>
      </c>
      <c r="D4" s="3">
        <v>46054</v>
      </c>
      <c r="E4" s="3">
        <v>46082</v>
      </c>
      <c r="F4" s="3">
        <v>46113</v>
      </c>
      <c r="G4" s="3">
        <v>46143</v>
      </c>
      <c r="H4" s="3">
        <v>46174</v>
      </c>
      <c r="I4" s="3">
        <v>46204</v>
      </c>
      <c r="J4" s="3">
        <v>46235</v>
      </c>
      <c r="K4" s="3">
        <v>46266</v>
      </c>
      <c r="L4" s="3">
        <v>46296</v>
      </c>
      <c r="M4" s="3">
        <v>46327</v>
      </c>
      <c r="N4" s="3">
        <v>46357</v>
      </c>
      <c r="O4" s="4" t="s">
        <v>3</v>
      </c>
    </row>
    <row r="5" spans="1:17" s="1" customFormat="1">
      <c r="A5" s="15"/>
      <c r="B5" t="s">
        <v>4</v>
      </c>
      <c r="C5" s="5"/>
      <c r="D5" s="6"/>
      <c r="E5" s="6"/>
      <c r="F5" s="6">
        <v>41050428.539222673</v>
      </c>
      <c r="G5" s="6">
        <v>42190705.733850785</v>
      </c>
      <c r="H5" s="6">
        <v>42655034.150468595</v>
      </c>
      <c r="I5" s="6">
        <v>48131339.169664033</v>
      </c>
      <c r="J5" s="6">
        <v>52441007.44967486</v>
      </c>
      <c r="K5" s="6">
        <v>43792989.024898827</v>
      </c>
      <c r="L5" s="7">
        <v>40644757.862625517</v>
      </c>
      <c r="M5" s="6">
        <v>42967982.141999036</v>
      </c>
      <c r="N5" s="6">
        <v>56515955.267282285</v>
      </c>
      <c r="O5" s="8">
        <f>SUM(F5:N5)</f>
        <v>410390199.33968669</v>
      </c>
      <c r="Q5" s="9"/>
    </row>
    <row r="6" spans="1:17" s="1" customFormat="1">
      <c r="A6" s="15"/>
      <c r="B6" t="s">
        <v>5</v>
      </c>
      <c r="C6" s="6"/>
      <c r="D6" s="6"/>
      <c r="E6" s="6"/>
      <c r="F6" s="6">
        <v>5599764.3146518962</v>
      </c>
      <c r="G6" s="6">
        <v>6067406.1543144668</v>
      </c>
      <c r="H6" s="6">
        <v>6396976.05274917</v>
      </c>
      <c r="I6" s="6">
        <v>7761255.4897868698</v>
      </c>
      <c r="J6" s="6">
        <v>8427606.5801899601</v>
      </c>
      <c r="K6" s="6">
        <v>7123749.6576797096</v>
      </c>
      <c r="L6" s="7">
        <v>8611197.5743467994</v>
      </c>
      <c r="M6" s="6">
        <v>3654501.7225666824</v>
      </c>
      <c r="N6" s="6">
        <v>6778313.715912967</v>
      </c>
      <c r="O6" s="8">
        <f>SUM(F6:N6)</f>
        <v>60420771.262198523</v>
      </c>
      <c r="Q6" s="9"/>
    </row>
    <row r="7" spans="1:17" s="1" customFormat="1">
      <c r="A7" s="15"/>
      <c r="B7" t="s">
        <v>6</v>
      </c>
      <c r="C7" s="7"/>
      <c r="D7" s="7"/>
      <c r="E7" s="7"/>
      <c r="F7" s="7">
        <v>2234559.1693312251</v>
      </c>
      <c r="G7" s="6">
        <v>2557244.1522053541</v>
      </c>
      <c r="H7" s="6">
        <v>2339671.7015687153</v>
      </c>
      <c r="I7" s="7">
        <v>2440268.4959622039</v>
      </c>
      <c r="J7" s="13">
        <v>2808451.3965639696</v>
      </c>
      <c r="K7" s="13">
        <v>2548380.0800924324</v>
      </c>
      <c r="L7" s="13">
        <v>2350944.8486114643</v>
      </c>
      <c r="M7" s="13">
        <v>1908375.0019292959</v>
      </c>
      <c r="N7" s="13">
        <v>1704739.8633117562</v>
      </c>
      <c r="O7" s="8">
        <f>SUM(F7:N7)</f>
        <v>20892634.709576413</v>
      </c>
      <c r="Q7" s="9"/>
    </row>
    <row r="8" spans="1:17" s="1" customFormat="1">
      <c r="A8" s="15"/>
      <c r="B8" t="s">
        <v>7</v>
      </c>
      <c r="C8" s="6"/>
      <c r="D8" s="6"/>
      <c r="E8" s="6"/>
      <c r="F8" s="6">
        <v>86586.189072422683</v>
      </c>
      <c r="G8" s="6">
        <v>146426.46113290565</v>
      </c>
      <c r="H8" s="6">
        <v>238102.13485839896</v>
      </c>
      <c r="I8" s="6">
        <v>409444.28746612731</v>
      </c>
      <c r="J8" s="6">
        <v>342320.29409741436</v>
      </c>
      <c r="K8" s="6">
        <v>486084.56939627719</v>
      </c>
      <c r="L8" s="7">
        <v>450609.83044713456</v>
      </c>
      <c r="M8" s="6">
        <v>150627.38457992935</v>
      </c>
      <c r="N8" s="6">
        <v>233460.8896161454</v>
      </c>
      <c r="O8" s="8">
        <f>SUM(F8:N8)</f>
        <v>2543662.0406667558</v>
      </c>
      <c r="Q8" s="9"/>
    </row>
    <row r="9" spans="1:17" s="1" customFormat="1" ht="12.75">
      <c r="A9" s="15"/>
      <c r="B9" s="10" t="s">
        <v>8</v>
      </c>
      <c r="C9" s="11"/>
      <c r="D9" s="11"/>
      <c r="E9" s="11"/>
      <c r="F9" s="11">
        <f>SUM(F5:F8)</f>
        <v>48971338.212278217</v>
      </c>
      <c r="G9" s="11">
        <f t="shared" ref="G9:O9" si="0">SUM(G5:G8)</f>
        <v>50961782.501503512</v>
      </c>
      <c r="H9" s="11">
        <f t="shared" si="0"/>
        <v>51629784.039644882</v>
      </c>
      <c r="I9" s="11">
        <f t="shared" si="0"/>
        <v>58742307.44287923</v>
      </c>
      <c r="J9" s="11">
        <f t="shared" si="0"/>
        <v>64019385.720526204</v>
      </c>
      <c r="K9" s="11">
        <f t="shared" si="0"/>
        <v>53951203.332067244</v>
      </c>
      <c r="L9" s="11">
        <f t="shared" si="0"/>
        <v>52057510.116030924</v>
      </c>
      <c r="M9" s="11">
        <f t="shared" si="0"/>
        <v>48681486.25107494</v>
      </c>
      <c r="N9" s="11">
        <f t="shared" si="0"/>
        <v>65232469.736123152</v>
      </c>
      <c r="O9" s="11">
        <f t="shared" si="0"/>
        <v>494247267.35212839</v>
      </c>
      <c r="Q9" s="9"/>
    </row>
    <row r="10" spans="1:17" s="1" customFormat="1" ht="12.75">
      <c r="A10" s="15"/>
      <c r="B10" s="10"/>
      <c r="D10" s="8"/>
      <c r="F10" s="8"/>
      <c r="G10" s="8"/>
      <c r="H10" s="8"/>
      <c r="I10" s="8"/>
      <c r="J10" s="8"/>
      <c r="K10" s="8"/>
      <c r="L10" s="8"/>
      <c r="M10" s="8"/>
      <c r="N10" s="8"/>
      <c r="O10" s="8"/>
      <c r="Q10" s="9"/>
    </row>
    <row r="11" spans="1:17" s="1" customFormat="1" ht="12.7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7" s="1" customFormat="1" ht="26.25">
      <c r="A12" s="15"/>
      <c r="B12" s="2" t="s">
        <v>2</v>
      </c>
      <c r="C12" s="3">
        <v>46388</v>
      </c>
      <c r="D12" s="3">
        <v>46419</v>
      </c>
      <c r="E12" s="3">
        <v>46447</v>
      </c>
      <c r="F12" s="3">
        <v>46478</v>
      </c>
      <c r="G12" s="3">
        <v>46508</v>
      </c>
      <c r="H12" s="3">
        <v>46539</v>
      </c>
      <c r="I12" s="3">
        <v>46569</v>
      </c>
      <c r="J12" s="3">
        <v>46600</v>
      </c>
      <c r="K12" s="3">
        <v>46631</v>
      </c>
      <c r="L12" s="3">
        <v>46661</v>
      </c>
      <c r="M12" s="3">
        <v>46692</v>
      </c>
      <c r="N12" s="3">
        <v>46722</v>
      </c>
      <c r="O12" s="4" t="s">
        <v>3</v>
      </c>
    </row>
    <row r="13" spans="1:17" s="1" customFormat="1">
      <c r="A13" s="15"/>
      <c r="B13" t="s">
        <v>4</v>
      </c>
      <c r="C13" s="5">
        <v>49363538.811886802</v>
      </c>
      <c r="D13" s="6">
        <v>36158771.199284747</v>
      </c>
      <c r="E13" s="6">
        <v>45221763.720655851</v>
      </c>
      <c r="F13" s="6">
        <v>45048253.534231186</v>
      </c>
      <c r="G13" s="6">
        <v>46266502.351836018</v>
      </c>
      <c r="H13" s="6">
        <v>46742779.058377258</v>
      </c>
      <c r="I13" s="6">
        <v>52707348.634278372</v>
      </c>
      <c r="J13" s="6">
        <v>57387561.208537787</v>
      </c>
      <c r="K13" s="6">
        <v>47891592.163844354</v>
      </c>
      <c r="L13" s="7">
        <v>44419278.56343361</v>
      </c>
      <c r="M13" s="6">
        <v>46927608.724976107</v>
      </c>
      <c r="N13" s="6">
        <v>61684377.179789804</v>
      </c>
      <c r="O13" s="8">
        <f>SUM(C13:N13)</f>
        <v>579819375.15113187</v>
      </c>
      <c r="Q13" s="9"/>
    </row>
    <row r="14" spans="1:17" s="1" customFormat="1">
      <c r="A14" s="15"/>
      <c r="B14" t="s">
        <v>5</v>
      </c>
      <c r="C14" s="6">
        <v>6376678.1931090429</v>
      </c>
      <c r="D14" s="6">
        <v>5124745.3523699427</v>
      </c>
      <c r="E14" s="6">
        <v>6290098.4826514712</v>
      </c>
      <c r="F14" s="6">
        <v>6145114.9611593252</v>
      </c>
      <c r="G14" s="6">
        <v>6653542.6754643489</v>
      </c>
      <c r="H14" s="6">
        <v>7010015.2122864928</v>
      </c>
      <c r="I14" s="6">
        <v>8499144.3412348125</v>
      </c>
      <c r="J14" s="6">
        <v>9222549.5272235814</v>
      </c>
      <c r="K14" s="6">
        <v>7790464.2016773289</v>
      </c>
      <c r="L14" s="7">
        <v>9410886.0264954679</v>
      </c>
      <c r="M14" s="6">
        <v>3991274.8603041973</v>
      </c>
      <c r="N14" s="6">
        <v>7398195.039222315</v>
      </c>
      <c r="O14" s="8">
        <f t="shared" ref="O14:O16" si="1">SUM(C14:N14)</f>
        <v>83912708.873198316</v>
      </c>
      <c r="Q14" s="9"/>
    </row>
    <row r="15" spans="1:17" s="1" customFormat="1">
      <c r="A15" s="15"/>
      <c r="B15" t="s">
        <v>6</v>
      </c>
      <c r="C15" s="12">
        <v>1294482.5512785036</v>
      </c>
      <c r="D15" s="12">
        <v>1437867.5940285253</v>
      </c>
      <c r="E15" s="13">
        <v>2549014.3239755654</v>
      </c>
      <c r="F15" s="13">
        <v>2452178.7367236144</v>
      </c>
      <c r="G15" s="13">
        <v>2804284.5106357317</v>
      </c>
      <c r="H15" s="13">
        <v>2563888.6380861704</v>
      </c>
      <c r="I15" s="12">
        <v>2672273.0885283989</v>
      </c>
      <c r="J15" s="13">
        <v>3073361.5591993649</v>
      </c>
      <c r="K15" s="13">
        <v>2786883.9782747338</v>
      </c>
      <c r="L15" s="12">
        <v>2569267.9599837633</v>
      </c>
      <c r="M15" s="13">
        <v>2084237.400190305</v>
      </c>
      <c r="N15" s="13">
        <v>1860639.4641058391</v>
      </c>
      <c r="O15" s="14">
        <f>SUM(C15:N15)</f>
        <v>28148379.805010516</v>
      </c>
      <c r="Q15" s="9"/>
    </row>
    <row r="16" spans="1:17" s="1" customFormat="1">
      <c r="A16" s="15"/>
      <c r="B16" t="s">
        <v>7</v>
      </c>
      <c r="C16" s="6">
        <v>215929.81215832764</v>
      </c>
      <c r="D16" s="6">
        <v>221849.76777504021</v>
      </c>
      <c r="E16" s="6">
        <v>576229.73930485034</v>
      </c>
      <c r="F16" s="6">
        <v>95018.657215002982</v>
      </c>
      <c r="G16" s="6">
        <v>160571.86270153147</v>
      </c>
      <c r="H16" s="6">
        <v>260920.09313024595</v>
      </c>
      <c r="I16" s="6">
        <v>448371.54290925385</v>
      </c>
      <c r="J16" s="6">
        <v>374610.01963572734</v>
      </c>
      <c r="K16" s="6">
        <v>531577.41622588842</v>
      </c>
      <c r="L16" s="7">
        <v>492456.21414952882</v>
      </c>
      <c r="M16" s="6">
        <v>164508.14337693181</v>
      </c>
      <c r="N16" s="6">
        <v>254811.04413267208</v>
      </c>
      <c r="O16" s="8">
        <f t="shared" si="1"/>
        <v>3796854.3127150009</v>
      </c>
      <c r="Q16" s="9"/>
    </row>
    <row r="17" spans="1:17" s="1" customFormat="1" ht="12.75">
      <c r="A17" s="15"/>
      <c r="B17" s="10" t="s">
        <v>8</v>
      </c>
      <c r="C17" s="11">
        <f>SUM(C13:C16)</f>
        <v>57250629.368432678</v>
      </c>
      <c r="D17" s="11">
        <f t="shared" ref="D17:O17" si="2">SUM(D13:D16)</f>
        <v>42943233.913458258</v>
      </c>
      <c r="E17" s="11">
        <f t="shared" si="2"/>
        <v>54637106.266587734</v>
      </c>
      <c r="F17" s="11">
        <f t="shared" si="2"/>
        <v>53740565.889329135</v>
      </c>
      <c r="G17" s="11">
        <f t="shared" si="2"/>
        <v>55884901.400637627</v>
      </c>
      <c r="H17" s="11">
        <f t="shared" si="2"/>
        <v>56577603.001880169</v>
      </c>
      <c r="I17" s="11">
        <f t="shared" si="2"/>
        <v>64327137.606950842</v>
      </c>
      <c r="J17" s="11">
        <f t="shared" si="2"/>
        <v>70058082.314596459</v>
      </c>
      <c r="K17" s="11">
        <f t="shared" si="2"/>
        <v>59000517.760022305</v>
      </c>
      <c r="L17" s="11">
        <f t="shared" si="2"/>
        <v>56891888.764062367</v>
      </c>
      <c r="M17" s="11">
        <f t="shared" si="2"/>
        <v>53167629.128847539</v>
      </c>
      <c r="N17" s="11">
        <f t="shared" si="2"/>
        <v>71198022.727250621</v>
      </c>
      <c r="O17" s="11">
        <f t="shared" si="2"/>
        <v>695677318.14205575</v>
      </c>
      <c r="Q17" s="9"/>
    </row>
  </sheetData>
  <mergeCells count="2">
    <mergeCell ref="A2:O2"/>
    <mergeCell ref="A3:O3"/>
  </mergeCells>
  <pageMargins left="0.7" right="0.7" top="0.75" bottom="0.75" header="0.3" footer="0.3"/>
  <headerFooter>
    <oddFooter>&amp;C_x000D_&amp;1#&amp;"Calibri"&amp;12&amp;K008000 Internal Use</oddFooter>
  </headerFooter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LAPIERRE, AMY</dc:creator>
  <cp:keywords/>
  <dc:description/>
  <cp:lastModifiedBy>Cracolici, Benedict</cp:lastModifiedBy>
  <cp:revision/>
  <dcterms:created xsi:type="dcterms:W3CDTF">2025-08-12T12:09:47Z</dcterms:created>
  <dcterms:modified xsi:type="dcterms:W3CDTF">2026-05-11T14:03:52Z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2025-08-12T12:11:03Z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4f638f67-937c-4dc4-bf85-cf1bdbcdb1da</vt:lpwstr>
  </property>
  <property fmtid="{D5CDD505-2E9C-101B-9397-08002B2CF9AE}" pid="8" name="MSIP_Label_019c027e-33b7-45fc-a572-8ffa5d09ec36_ContentBits">
    <vt:lpwstr>2</vt:lpwstr>
  </property>
  <property fmtid="{D5CDD505-2E9C-101B-9397-08002B2CF9AE}" pid="9" name="MSIP_Label_019c027e-33b7-45fc-a572-8ffa5d09ec36_Tag">
    <vt:lpwstr>10, 3, 0, 1</vt:lpwstr>
  </property>
</Properties>
</file>