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enedict_cracolici_maine_gov/Documents/Documents/Standard Offer Procurements/2027 CMP files updated/"/>
    </mc:Choice>
  </mc:AlternateContent>
  <xr:revisionPtr revIDLastSave="1" documentId="13_ncr:1_{C53212A3-EF6A-4F56-8EA7-388423091666}" xr6:coauthVersionLast="47" xr6:coauthVersionMax="47" xr10:uidLastSave="{113D8B50-732E-46A7-A0DC-681B7032C91E}"/>
  <bookViews>
    <workbookView xWindow="-23148" yWindow="2688" windowWidth="23256" windowHeight="13896" xr2:uid="{2E6A8F37-DA4B-4770-AE75-DE5D641BBD1D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5" i="1"/>
  <c r="D17" i="1"/>
  <c r="E17" i="1"/>
  <c r="F17" i="1"/>
  <c r="G17" i="1"/>
  <c r="H17" i="1"/>
  <c r="I17" i="1"/>
  <c r="J17" i="1"/>
  <c r="K17" i="1"/>
  <c r="L17" i="1"/>
  <c r="M17" i="1"/>
  <c r="N17" i="1"/>
  <c r="C17" i="1"/>
  <c r="I9" i="1"/>
  <c r="J9" i="1"/>
  <c r="K9" i="1"/>
  <c r="L9" i="1"/>
  <c r="O9" i="1" s="1"/>
  <c r="M9" i="1"/>
  <c r="N9" i="1"/>
  <c r="O15" i="1"/>
  <c r="O16" i="1"/>
  <c r="O13" i="1"/>
  <c r="O14" i="1" l="1"/>
  <c r="O17" i="1" s="1"/>
</calcChain>
</file>

<file path=xl/sharedStrings.xml><?xml version="1.0" encoding="utf-8"?>
<sst xmlns="http://schemas.openxmlformats.org/spreadsheetml/2006/main" count="16" uniqueCount="9">
  <si>
    <t>Central Maine Power Company</t>
  </si>
  <si>
    <t>kWh*</t>
  </si>
  <si>
    <t xml:space="preserve">
Total</t>
  </si>
  <si>
    <t>Residential</t>
  </si>
  <si>
    <t>SGS</t>
  </si>
  <si>
    <t>MGS</t>
  </si>
  <si>
    <t>LGS</t>
  </si>
  <si>
    <t>Total</t>
  </si>
  <si>
    <t xml:space="preserve">Net Energy Billing (NEB) Forecasted kWh Credits Applied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</si>
</sst>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49" fontId="3" fillId="0" borderId="0" xfId="3" applyNumberFormat="1" applyFont="1" applyAlignment="1">
      <alignment horizontal="center"/>
    </xf>
    <xf numFmtId="0" fontId="5" fillId="0" borderId="0" xfId="0" applyFont="1"/>
    <xf numFmtId="17" fontId="3" fillId="0" borderId="1" xfId="4" applyNumberFormat="1" applyFont="1" applyBorder="1" applyAlignment="1">
      <alignment horizontal="center"/>
    </xf>
    <xf numFmtId="17" fontId="3" fillId="0" borderId="1" xfId="4" applyNumberFormat="1" applyFont="1" applyBorder="1" applyAlignment="1">
      <alignment horizontal="center" wrapText="1"/>
    </xf>
    <xf numFmtId="164" fontId="0" fillId="0" borderId="0" xfId="0" applyNumberFormat="1"/>
    <xf numFmtId="164" fontId="0" fillId="0" borderId="0" xfId="1" applyNumberFormat="1" applyFont="1"/>
    <xf numFmtId="164" fontId="0" fillId="0" borderId="0" xfId="1" applyNumberFormat="1" applyFont="1" applyFill="1"/>
    <xf numFmtId="164" fontId="4" fillId="0" borderId="0" xfId="0" applyNumberFormat="1" applyFont="1"/>
    <xf numFmtId="9" fontId="4" fillId="0" borderId="0" xfId="2" applyFont="1"/>
    <xf numFmtId="0" fontId="4" fillId="0" borderId="0" xfId="0" applyFont="1" applyAlignment="1">
      <alignment horizontal="right"/>
    </xf>
    <xf numFmtId="164" fontId="4" fillId="0" borderId="2" xfId="0" applyNumberFormat="1" applyFont="1" applyBorder="1"/>
    <xf numFmtId="3" fontId="0" fillId="0" borderId="0" xfId="1" applyNumberFormat="1" applyFont="1" applyFill="1"/>
    <xf numFmtId="3" fontId="0" fillId="0" borderId="0" xfId="1" applyNumberFormat="1" applyFont="1"/>
    <xf numFmtId="3" fontId="4" fillId="0" borderId="0" xfId="0" applyNumberFormat="1" applyFont="1"/>
    <xf numFmtId="49" fontId="3" fillId="0" borderId="0" xfId="3" applyNumberFormat="1" applyFont="1" applyAlignment="1">
      <alignment horizontal="center"/>
    </xf>
    <xf numFmtId="49" fontId="4" fillId="0" borderId="0" xfId="3" applyNumberFormat="1" applyFont="1" applyAlignment="1">
      <alignment horizontal="center"/>
    </xf>
  </cellXfs>
  <cellStyles count="5">
    <cellStyle name="Comma" xfId="1" builtinId="3"/>
    <cellStyle name="Comma 10" xfId="4" xr:uid="{32D25AF6-376B-4542-9E89-83859A407D4D}"/>
    <cellStyle name="Normal" xfId="0" builtinId="0"/>
    <cellStyle name="Normal_Detail of Purchased Power" xfId="3" xr:uid="{B15E6297-2EB7-43EE-8378-3C26D9B8748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49F4-0705-4C15-A93C-F45FFC878FCD}">
  <dimension ref="A2:Q17"/>
  <sheetViews>
    <sheetView tabSelected="1" topLeftCell="A4" workbookViewId="0">
      <selection activeCell="D22" sqref="D22"/>
    </sheetView>
  </sheetViews>
  <sheetFormatPr defaultRowHeight="15" x14ac:dyDescent="0.25"/>
  <cols>
    <col min="2" max="2" width="10.85546875" bestFit="1" customWidth="1"/>
    <col min="3" max="14" width="13.28515625" bestFit="1" customWidth="1"/>
    <col min="15" max="15" width="12.28515625" bestFit="1" customWidth="1"/>
  </cols>
  <sheetData>
    <row r="2" spans="1:17" s="1" customFormat="1" ht="12.75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7" s="1" customFormat="1" ht="12.75" x14ac:dyDescent="0.2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7" s="1" customFormat="1" ht="26.25" x14ac:dyDescent="0.25">
      <c r="A4" s="2"/>
      <c r="B4" s="3" t="s">
        <v>1</v>
      </c>
      <c r="C4" s="4">
        <v>46023</v>
      </c>
      <c r="D4" s="4">
        <v>46054</v>
      </c>
      <c r="E4" s="4">
        <v>46082</v>
      </c>
      <c r="F4" s="4">
        <v>46113</v>
      </c>
      <c r="G4" s="4">
        <v>46143</v>
      </c>
      <c r="H4" s="4">
        <v>46174</v>
      </c>
      <c r="I4" s="4">
        <v>46204</v>
      </c>
      <c r="J4" s="4">
        <v>46235</v>
      </c>
      <c r="K4" s="4">
        <v>46266</v>
      </c>
      <c r="L4" s="4">
        <v>46296</v>
      </c>
      <c r="M4" s="4">
        <v>46327</v>
      </c>
      <c r="N4" s="4">
        <v>46357</v>
      </c>
      <c r="O4" s="5" t="s">
        <v>2</v>
      </c>
    </row>
    <row r="5" spans="1:17" s="1" customFormat="1" x14ac:dyDescent="0.25">
      <c r="A5" s="2"/>
      <c r="B5" t="s">
        <v>3</v>
      </c>
      <c r="C5" s="6"/>
      <c r="D5" s="7"/>
      <c r="E5" s="7"/>
      <c r="F5" s="7"/>
      <c r="G5" s="7"/>
      <c r="H5" s="7"/>
      <c r="I5" s="7">
        <v>47960327.158815019</v>
      </c>
      <c r="J5" s="7">
        <v>52300148.442636773</v>
      </c>
      <c r="K5" s="7">
        <v>43712734.472006716</v>
      </c>
      <c r="L5" s="8">
        <v>40604424.412851162</v>
      </c>
      <c r="M5" s="7">
        <v>42960892.524879038</v>
      </c>
      <c r="N5" s="7">
        <v>56552675.674394004</v>
      </c>
      <c r="O5" s="9">
        <f>SUM(I5:N5)</f>
        <v>284091202.6855827</v>
      </c>
      <c r="Q5" s="10"/>
    </row>
    <row r="6" spans="1:17" s="1" customFormat="1" x14ac:dyDescent="0.25">
      <c r="A6" s="2"/>
      <c r="B6" t="s">
        <v>4</v>
      </c>
      <c r="C6" s="7"/>
      <c r="D6" s="7"/>
      <c r="E6" s="7"/>
      <c r="F6" s="7"/>
      <c r="G6" s="7"/>
      <c r="H6" s="7"/>
      <c r="I6" s="7">
        <v>7733679.5292813303</v>
      </c>
      <c r="J6" s="7">
        <v>8404969.6334125269</v>
      </c>
      <c r="K6" s="7">
        <v>7110694.7519420031</v>
      </c>
      <c r="L6" s="8">
        <v>8602652.3320295513</v>
      </c>
      <c r="M6" s="7">
        <v>3653898.7382819713</v>
      </c>
      <c r="N6" s="7">
        <v>6782717.8251242889</v>
      </c>
      <c r="O6" s="9">
        <f t="shared" ref="O6:O9" si="0">SUM(I6:N6)</f>
        <v>42288612.81007167</v>
      </c>
      <c r="Q6" s="10"/>
    </row>
    <row r="7" spans="1:17" s="1" customFormat="1" x14ac:dyDescent="0.25">
      <c r="A7" s="2"/>
      <c r="B7" t="s">
        <v>5</v>
      </c>
      <c r="C7" s="8"/>
      <c r="D7" s="8"/>
      <c r="E7" s="8"/>
      <c r="F7" s="8"/>
      <c r="G7" s="7"/>
      <c r="H7" s="7"/>
      <c r="I7" s="8">
        <v>2431598.1529028732</v>
      </c>
      <c r="J7" s="14">
        <v>2800907.7643136857</v>
      </c>
      <c r="K7" s="14">
        <v>2543709.9466194534</v>
      </c>
      <c r="L7" s="14">
        <v>2348611.9102213713</v>
      </c>
      <c r="M7" s="14">
        <v>1908060.1244924094</v>
      </c>
      <c r="N7" s="14">
        <v>1705847.4928564457</v>
      </c>
      <c r="O7" s="9">
        <f t="shared" si="0"/>
        <v>13738735.391406238</v>
      </c>
      <c r="Q7" s="10"/>
    </row>
    <row r="8" spans="1:17" s="1" customFormat="1" x14ac:dyDescent="0.25">
      <c r="A8" s="2"/>
      <c r="B8" t="s">
        <v>6</v>
      </c>
      <c r="C8" s="7"/>
      <c r="D8" s="7"/>
      <c r="E8" s="7"/>
      <c r="F8" s="7"/>
      <c r="G8" s="7"/>
      <c r="H8" s="7"/>
      <c r="I8" s="7">
        <v>407989.5203198528</v>
      </c>
      <c r="J8" s="7">
        <v>341400.80572256149</v>
      </c>
      <c r="K8" s="7">
        <v>485193.7761288326</v>
      </c>
      <c r="L8" s="8">
        <v>450162.67194700037</v>
      </c>
      <c r="M8" s="7">
        <v>150602.53141179756</v>
      </c>
      <c r="N8" s="7">
        <v>233612.5773806152</v>
      </c>
      <c r="O8" s="9">
        <f t="shared" si="0"/>
        <v>2068961.88291066</v>
      </c>
      <c r="Q8" s="10"/>
    </row>
    <row r="9" spans="1:17" s="1" customFormat="1" ht="12.75" x14ac:dyDescent="0.2">
      <c r="A9" s="2"/>
      <c r="B9" s="11" t="s">
        <v>7</v>
      </c>
      <c r="C9" s="12"/>
      <c r="D9" s="12"/>
      <c r="E9" s="12"/>
      <c r="F9" s="12"/>
      <c r="G9" s="12"/>
      <c r="H9" s="12"/>
      <c r="I9" s="12">
        <f t="shared" ref="I9:N9" si="1">SUM(I5:I8)</f>
        <v>58533594.361319073</v>
      </c>
      <c r="J9" s="12">
        <f t="shared" si="1"/>
        <v>63847426.646085545</v>
      </c>
      <c r="K9" s="12">
        <f t="shared" si="1"/>
        <v>53852332.946697004</v>
      </c>
      <c r="L9" s="12">
        <f t="shared" si="1"/>
        <v>52005851.327049084</v>
      </c>
      <c r="M9" s="12">
        <f t="shared" si="1"/>
        <v>48673453.919065215</v>
      </c>
      <c r="N9" s="12">
        <f t="shared" si="1"/>
        <v>65274853.569755346</v>
      </c>
      <c r="O9" s="9">
        <f t="shared" si="0"/>
        <v>342187512.76997125</v>
      </c>
      <c r="Q9" s="10"/>
    </row>
    <row r="10" spans="1:17" s="1" customFormat="1" ht="12.75" x14ac:dyDescent="0.2">
      <c r="A10" s="2"/>
      <c r="B10" s="11"/>
      <c r="D10" s="9"/>
      <c r="F10" s="9"/>
      <c r="G10" s="9"/>
      <c r="H10" s="9"/>
      <c r="I10" s="9"/>
      <c r="J10" s="9"/>
      <c r="K10" s="9"/>
      <c r="L10" s="9"/>
      <c r="M10" s="9"/>
      <c r="N10" s="9"/>
      <c r="O10" s="9"/>
      <c r="Q10" s="10"/>
    </row>
    <row r="11" spans="1:17" s="1" customFormat="1" ht="12.7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7" s="1" customFormat="1" ht="26.25" x14ac:dyDescent="0.25">
      <c r="A12" s="2"/>
      <c r="B12" s="3" t="s">
        <v>1</v>
      </c>
      <c r="C12" s="4">
        <v>46388</v>
      </c>
      <c r="D12" s="4">
        <v>46419</v>
      </c>
      <c r="E12" s="4">
        <v>46447</v>
      </c>
      <c r="F12" s="4">
        <v>46478</v>
      </c>
      <c r="G12" s="4">
        <v>46508</v>
      </c>
      <c r="H12" s="4">
        <v>46539</v>
      </c>
      <c r="I12" s="4">
        <v>46569</v>
      </c>
      <c r="J12" s="4">
        <v>46600</v>
      </c>
      <c r="K12" s="4">
        <v>46631</v>
      </c>
      <c r="L12" s="4">
        <v>46661</v>
      </c>
      <c r="M12" s="4">
        <v>46692</v>
      </c>
      <c r="N12" s="4">
        <v>46722</v>
      </c>
      <c r="O12" s="5" t="s">
        <v>2</v>
      </c>
    </row>
    <row r="13" spans="1:17" s="1" customFormat="1" x14ac:dyDescent="0.25">
      <c r="A13" s="2"/>
      <c r="B13" t="s">
        <v>3</v>
      </c>
      <c r="C13" s="6">
        <v>49435221.782216348</v>
      </c>
      <c r="D13" s="7">
        <v>36239857.474798121</v>
      </c>
      <c r="E13" s="7">
        <v>45358382.804009095</v>
      </c>
      <c r="F13" s="7">
        <v>46360343.630862892</v>
      </c>
      <c r="G13" s="7">
        <v>47528431.525875084</v>
      </c>
      <c r="H13" s="7">
        <v>43081952.062752381</v>
      </c>
      <c r="I13" s="7">
        <v>53024792.947995044</v>
      </c>
      <c r="J13" s="7">
        <v>57774711.482731469</v>
      </c>
      <c r="K13" s="7">
        <v>48248834.220297962</v>
      </c>
      <c r="L13" s="8">
        <v>44781848.237608373</v>
      </c>
      <c r="M13" s="7">
        <v>47343180.962541886</v>
      </c>
      <c r="N13" s="7">
        <v>62272789.70876234</v>
      </c>
      <c r="O13" s="9">
        <f>SUM(C13:N13)</f>
        <v>581450346.840451</v>
      </c>
      <c r="Q13" s="10"/>
    </row>
    <row r="14" spans="1:17" s="1" customFormat="1" x14ac:dyDescent="0.25">
      <c r="A14" s="2"/>
      <c r="B14" t="s">
        <v>4</v>
      </c>
      <c r="C14" s="7">
        <v>6385938.0485553807</v>
      </c>
      <c r="D14" s="7">
        <v>5136237.626576053</v>
      </c>
      <c r="E14" s="7">
        <v>6309101.4453446083</v>
      </c>
      <c r="F14" s="7">
        <v>6429000.8288697656</v>
      </c>
      <c r="G14" s="7">
        <v>7390613.6324132085</v>
      </c>
      <c r="H14" s="7">
        <v>8261700.4936475744</v>
      </c>
      <c r="I14" s="7">
        <v>8550332.7449866869</v>
      </c>
      <c r="J14" s="7">
        <v>9284767.0618780795</v>
      </c>
      <c r="K14" s="7">
        <v>7848576.3112646239</v>
      </c>
      <c r="L14" s="8">
        <v>9487701.8143847175</v>
      </c>
      <c r="M14" s="7">
        <v>4026620.0029505538</v>
      </c>
      <c r="N14" s="7">
        <v>7468767.0519731734</v>
      </c>
      <c r="O14" s="9">
        <f t="shared" ref="O14:O16" si="2">SUM(C14:N14)</f>
        <v>86579357.062844425</v>
      </c>
      <c r="Q14" s="10"/>
    </row>
    <row r="15" spans="1:17" s="1" customFormat="1" x14ac:dyDescent="0.25">
      <c r="A15" s="2"/>
      <c r="B15" t="s">
        <v>5</v>
      </c>
      <c r="C15" s="13">
        <v>1296362.3264435099</v>
      </c>
      <c r="D15" s="13">
        <v>1441092.0212978753</v>
      </c>
      <c r="E15" s="14">
        <v>2556715.1293343967</v>
      </c>
      <c r="F15" s="14">
        <v>2461467.9834003067</v>
      </c>
      <c r="G15" s="14">
        <v>2817027.0876001031</v>
      </c>
      <c r="H15" s="14">
        <v>2577448.4242469887</v>
      </c>
      <c r="I15" s="13">
        <v>2688367.5785498484</v>
      </c>
      <c r="J15" s="14">
        <v>3094095.1945949621</v>
      </c>
      <c r="K15" s="14">
        <v>2807672.4323334419</v>
      </c>
      <c r="L15" s="13">
        <v>2590239.4542818679</v>
      </c>
      <c r="M15" s="14">
        <v>2102694.5776077937</v>
      </c>
      <c r="N15" s="14">
        <v>1878388.2624667203</v>
      </c>
      <c r="O15" s="15">
        <f>SUM(C15:N15)</f>
        <v>28311570.472157814</v>
      </c>
      <c r="Q15" s="10"/>
    </row>
    <row r="16" spans="1:17" s="1" customFormat="1" x14ac:dyDescent="0.25">
      <c r="A16" s="2"/>
      <c r="B16" t="s">
        <v>6</v>
      </c>
      <c r="C16" s="7">
        <v>216243.37335533166</v>
      </c>
      <c r="D16" s="7">
        <v>222347.26729716838</v>
      </c>
      <c r="E16" s="7">
        <v>577970.58203869418</v>
      </c>
      <c r="F16" s="7">
        <v>95378.603140860549</v>
      </c>
      <c r="G16" s="7">
        <v>161301.49598625221</v>
      </c>
      <c r="H16" s="7">
        <v>262300.03632097197</v>
      </c>
      <c r="I16" s="7">
        <v>451071.98222970846</v>
      </c>
      <c r="J16" s="7">
        <v>377137.22882119269</v>
      </c>
      <c r="K16" s="7">
        <v>535542.65940859879</v>
      </c>
      <c r="L16" s="8">
        <v>496475.85820688453</v>
      </c>
      <c r="M16" s="7">
        <v>165964.96206210295</v>
      </c>
      <c r="N16" s="7">
        <v>257241.70839067744</v>
      </c>
      <c r="O16" s="9">
        <f t="shared" si="2"/>
        <v>3818975.7572584436</v>
      </c>
      <c r="Q16" s="10"/>
    </row>
    <row r="17" spans="1:17" s="1" customFormat="1" ht="12.75" x14ac:dyDescent="0.2">
      <c r="A17" s="2"/>
      <c r="B17" s="11" t="s">
        <v>7</v>
      </c>
      <c r="C17" s="12">
        <f>SUM(C13:C16)</f>
        <v>57333765.530570567</v>
      </c>
      <c r="D17" s="12">
        <f t="shared" ref="D17:O17" si="3">SUM(D13:D16)</f>
        <v>43039534.389969215</v>
      </c>
      <c r="E17" s="12">
        <f t="shared" si="3"/>
        <v>54802169.960726798</v>
      </c>
      <c r="F17" s="12">
        <f t="shared" si="3"/>
        <v>55346191.046273828</v>
      </c>
      <c r="G17" s="12">
        <f t="shared" si="3"/>
        <v>57897373.74187465</v>
      </c>
      <c r="H17" s="12">
        <f t="shared" si="3"/>
        <v>54183401.016967915</v>
      </c>
      <c r="I17" s="12">
        <f t="shared" si="3"/>
        <v>64714565.253761292</v>
      </c>
      <c r="J17" s="12">
        <f t="shared" si="3"/>
        <v>70530710.968025699</v>
      </c>
      <c r="K17" s="12">
        <f t="shared" si="3"/>
        <v>59440625.623304628</v>
      </c>
      <c r="L17" s="12">
        <f t="shared" si="3"/>
        <v>57356265.364481837</v>
      </c>
      <c r="M17" s="12">
        <f t="shared" si="3"/>
        <v>53638460.505162343</v>
      </c>
      <c r="N17" s="12">
        <f t="shared" si="3"/>
        <v>71877186.731592909</v>
      </c>
      <c r="O17" s="12">
        <f t="shared" si="3"/>
        <v>700160250.13271165</v>
      </c>
      <c r="Q17" s="10"/>
    </row>
  </sheetData>
  <mergeCells count="2">
    <mergeCell ref="A2:O2"/>
    <mergeCell ref="A3:O3"/>
  </mergeCells>
  <pageMargins left="0.7" right="0.7" top="0.75" bottom="0.75" header="0.3" footer="0.3"/>
  <headerFooter>
    <oddFooter>&amp;C_x000D_&amp;1#&amp;"Calibri"&amp;12&amp;K008000 Internal Use</oddFooter>
  </headerFooter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LAPIERRE, AMY</dc:creator>
  <cp:lastModifiedBy>Cracolici, Benedict</cp:lastModifiedBy>
  <dcterms:created xsi:type="dcterms:W3CDTF">2025-08-12T12:09:47Z</dcterms:created>
  <dcterms:modified xsi:type="dcterms:W3CDTF">2026-07-08T17:57:52Z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2025-08-12T12:11:03Z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4f638f67-937c-4dc4-bf85-cf1bdbcdb1da</vt:lpwstr>
  </property>
  <property fmtid="{D5CDD505-2E9C-101B-9397-08002B2CF9AE}" pid="8" name="MSIP_Label_019c027e-33b7-45fc-a572-8ffa5d09ec36_ContentBits">
    <vt:lpwstr>2</vt:lpwstr>
  </property>
  <property fmtid="{D5CDD505-2E9C-101B-9397-08002B2CF9AE}" pid="9" name="MSIP_Label_019c027e-33b7-45fc-a572-8ffa5d09ec36_Tag">
    <vt:lpwstr>10, 3, 0, 1</vt:lpwstr>
  </property>
</Properties>
</file>