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S:\PowerContractsAdmin\Electric Supply\SOP - NUG Auctions\SOP Auction 2026\"/>
    </mc:Choice>
  </mc:AlternateContent>
  <xr:revisionPtr revIDLastSave="0" documentId="13_ncr:1_{A0CB7E0D-3AEE-4567-BBC9-11E27DB4F913}" xr6:coauthVersionLast="47" xr6:coauthVersionMax="47" xr10:uidLastSave="{00000000-0000-0000-0000-000000000000}"/>
  <bookViews>
    <workbookView xWindow="28680" yWindow="-120" windowWidth="29040" windowHeight="15720" xr2:uid="{2E6A8F37-DA4B-4770-AE75-DE5D641BBD1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O9" i="1"/>
  <c r="O6" i="1"/>
  <c r="O7" i="1"/>
  <c r="O8" i="1"/>
  <c r="O5" i="1"/>
  <c r="O16" i="1"/>
  <c r="O15" i="1"/>
  <c r="O14" i="1"/>
  <c r="O13" i="1"/>
</calcChain>
</file>

<file path=xl/sharedStrings.xml><?xml version="1.0" encoding="utf-8"?>
<sst xmlns="http://schemas.openxmlformats.org/spreadsheetml/2006/main" count="16" uniqueCount="9">
  <si>
    <t>Central Maine Power Company</t>
  </si>
  <si>
    <t xml:space="preserve">Net Energy Billing (NEB) kWh Credits Applied </t>
  </si>
  <si>
    <t>kWh*</t>
  </si>
  <si>
    <t xml:space="preserve">
Total</t>
  </si>
  <si>
    <t>Residential</t>
  </si>
  <si>
    <t>SGS</t>
  </si>
  <si>
    <t>MGS</t>
  </si>
  <si>
    <t>LGS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</si>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</sst>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4" fillId="0" borderId="0" xfId="0" applyFont="1"/>
    <xf numFmtId="0" fontId="5" fillId="0" borderId="0" xfId="0" applyFont="1"/>
    <xf numFmtId="17" fontId="3" fillId="0" borderId="1" xfId="4" applyNumberFormat="1" applyFont="1" applyBorder="1" applyAlignment="1">
      <alignment horizontal="center"/>
    </xf>
    <xf numFmtId="17" fontId="3" fillId="0" borderId="1" xfId="4" applyNumberFormat="1" applyFont="1" applyBorder="1" applyAlignment="1">
      <alignment horizontal="center" wrapText="1"/>
    </xf>
    <xf numFmtId="164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Fill="1"/>
    <xf numFmtId="164" fontId="4" fillId="0" borderId="0" xfId="0" applyNumberFormat="1" applyFont="1"/>
    <xf numFmtId="9" fontId="4" fillId="0" borderId="0" xfId="2" applyFont="1"/>
    <xf numFmtId="0" fontId="4" fillId="0" borderId="0" xfId="0" applyFont="1" applyAlignment="1">
      <alignment horizontal="right"/>
    </xf>
    <xf numFmtId="164" fontId="4" fillId="0" borderId="2" xfId="0" applyNumberFormat="1" applyFont="1" applyBorder="1"/>
    <xf numFmtId="49" fontId="3" fillId="0" borderId="0" xfId="3" applyNumberFormat="1" applyFont="1" applyAlignment="1">
      <alignment horizontal="center"/>
    </xf>
    <xf numFmtId="49" fontId="3" fillId="0" borderId="0" xfId="3" applyNumberFormat="1" applyFont="1" applyAlignment="1">
      <alignment horizontal="center"/>
    </xf>
    <xf numFmtId="49" fontId="4" fillId="0" borderId="0" xfId="3" applyNumberFormat="1" applyFont="1" applyAlignment="1">
      <alignment horizontal="center"/>
    </xf>
  </cellXfs>
  <cellStyles count="5">
    <cellStyle name="Comma" xfId="1" builtinId="3"/>
    <cellStyle name="Comma 10" xfId="4" xr:uid="{32D25AF6-376B-4542-9E89-83859A407D4D}"/>
    <cellStyle name="Normal" xfId="0" builtinId="0"/>
    <cellStyle name="Normal_Detail of Purchased Power" xfId="3" xr:uid="{B15E6297-2EB7-43EE-8378-3C26D9B8748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649F4-0705-4C15-A93C-F45FFC878FCD}">
  <dimension ref="A2:Q17"/>
  <sheetViews>
    <sheetView tabSelected="1" workbookViewId="0">
      <selection activeCell="N22" sqref="N22"/>
    </sheetView>
  </sheetViews>
  <sheetFormatPr defaultRowHeight="15"/>
  <cols>
    <col min="2" max="2" width="10.85546875" bestFit="1" customWidth="1"/>
    <col min="3" max="14" width="11.5703125" bestFit="1" customWidth="1"/>
    <col min="15" max="15" width="12.28515625" bestFit="1" customWidth="1"/>
  </cols>
  <sheetData>
    <row r="2" spans="1:17" s="1" customFormat="1" ht="12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7" s="1" customFormat="1" ht="12.7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7" s="1" customFormat="1" ht="26.25">
      <c r="A4" s="12"/>
      <c r="B4" s="2" t="s">
        <v>2</v>
      </c>
      <c r="C4" s="3">
        <v>45658</v>
      </c>
      <c r="D4" s="3">
        <v>45689</v>
      </c>
      <c r="E4" s="3">
        <v>45717</v>
      </c>
      <c r="F4" s="3">
        <v>45748</v>
      </c>
      <c r="G4" s="3">
        <v>45778</v>
      </c>
      <c r="H4" s="3">
        <v>45809</v>
      </c>
      <c r="I4" s="3">
        <v>45839</v>
      </c>
      <c r="J4" s="3">
        <v>45870</v>
      </c>
      <c r="K4" s="3">
        <v>45901</v>
      </c>
      <c r="L4" s="3">
        <v>45931</v>
      </c>
      <c r="M4" s="3">
        <v>45962</v>
      </c>
      <c r="N4" s="3">
        <v>45992</v>
      </c>
      <c r="O4" s="4" t="s">
        <v>3</v>
      </c>
    </row>
    <row r="5" spans="1:17" s="1" customFormat="1">
      <c r="A5" s="12"/>
      <c r="B5" t="s">
        <v>4</v>
      </c>
      <c r="C5" s="5">
        <v>36131506.019000001</v>
      </c>
      <c r="D5" s="6">
        <v>32358284.820999999</v>
      </c>
      <c r="E5" s="6">
        <v>34025161.503999993</v>
      </c>
      <c r="F5" s="6">
        <v>36308779.648000002</v>
      </c>
      <c r="G5" s="6">
        <v>37405953.406999998</v>
      </c>
      <c r="H5" s="6">
        <v>38042578.520000003</v>
      </c>
      <c r="I5" s="6">
        <v>42863437.074000001</v>
      </c>
      <c r="J5" s="6">
        <v>46841979.695000008</v>
      </c>
      <c r="K5" s="6">
        <v>39092320.602000006</v>
      </c>
      <c r="L5" s="7">
        <v>36441882.983999997</v>
      </c>
      <c r="M5" s="6">
        <v>38617370.717</v>
      </c>
      <c r="N5" s="6">
        <v>51511446.163999997</v>
      </c>
      <c r="O5" s="8">
        <f>SUM(C5:N5)</f>
        <v>469640701.15500003</v>
      </c>
      <c r="Q5" s="9"/>
    </row>
    <row r="6" spans="1:17" s="1" customFormat="1">
      <c r="A6" s="12"/>
      <c r="B6" t="s">
        <v>5</v>
      </c>
      <c r="C6" s="6">
        <v>4434031.4900000012</v>
      </c>
      <c r="D6" s="6">
        <v>4266901.7890000008</v>
      </c>
      <c r="E6" s="6">
        <v>4466727.4840000011</v>
      </c>
      <c r="F6" s="6">
        <v>4952947.2849999992</v>
      </c>
      <c r="G6" s="6">
        <v>5379315.3719999986</v>
      </c>
      <c r="H6" s="6">
        <v>5705246.0189999994</v>
      </c>
      <c r="I6" s="6">
        <v>6911797.8439999986</v>
      </c>
      <c r="J6" s="6">
        <v>7527806.8729999987</v>
      </c>
      <c r="K6" s="6">
        <v>6359097.9220000012</v>
      </c>
      <c r="L6" s="7">
        <v>7720755.9070000006</v>
      </c>
      <c r="M6" s="6">
        <v>3284474.6430000002</v>
      </c>
      <c r="N6" s="6">
        <v>6178091.4860000005</v>
      </c>
      <c r="O6" s="8">
        <f t="shared" ref="O6:O8" si="0">SUM(C6:N6)</f>
        <v>67187194.113999993</v>
      </c>
      <c r="Q6" s="9"/>
    </row>
    <row r="7" spans="1:17" s="1" customFormat="1">
      <c r="A7" s="12"/>
      <c r="B7" t="s">
        <v>6</v>
      </c>
      <c r="C7" s="7">
        <v>1710112</v>
      </c>
      <c r="D7" s="7">
        <v>1564188</v>
      </c>
      <c r="E7" s="7">
        <v>1671307.425</v>
      </c>
      <c r="F7" s="7">
        <v>1976449.9270000001</v>
      </c>
      <c r="G7" s="6">
        <v>2267232.8880000003</v>
      </c>
      <c r="H7" s="6">
        <v>2086673.8520000002</v>
      </c>
      <c r="I7" s="7">
        <v>2173184.8090000004</v>
      </c>
      <c r="J7" s="6">
        <v>2508598.3220000002</v>
      </c>
      <c r="K7" s="6">
        <v>2274841.0949999997</v>
      </c>
      <c r="L7" s="7">
        <v>2107845.1830000002</v>
      </c>
      <c r="M7" s="6">
        <v>1715147.4479999999</v>
      </c>
      <c r="N7" s="6">
        <v>1553784.5069999998</v>
      </c>
      <c r="O7" s="8">
        <f t="shared" si="0"/>
        <v>23609365.456</v>
      </c>
      <c r="Q7" s="9"/>
    </row>
    <row r="8" spans="1:17" s="1" customFormat="1">
      <c r="A8" s="12"/>
      <c r="B8" t="s">
        <v>7</v>
      </c>
      <c r="C8" s="6">
        <v>14826.400000000001</v>
      </c>
      <c r="D8" s="6">
        <v>11021</v>
      </c>
      <c r="E8" s="6">
        <v>19682</v>
      </c>
      <c r="F8" s="6">
        <v>76584.800000000003</v>
      </c>
      <c r="G8" s="6">
        <v>129820.568</v>
      </c>
      <c r="H8" s="6">
        <v>212355.22</v>
      </c>
      <c r="I8" s="6">
        <v>364631.23100000003</v>
      </c>
      <c r="J8" s="6">
        <v>305771.40000000002</v>
      </c>
      <c r="K8" s="6">
        <v>433909.04000000004</v>
      </c>
      <c r="L8" s="7">
        <v>404014.48</v>
      </c>
      <c r="M8" s="6">
        <v>135376</v>
      </c>
      <c r="N8" s="6">
        <v>212787.84</v>
      </c>
      <c r="O8" s="8">
        <f t="shared" si="0"/>
        <v>2320779.9789999998</v>
      </c>
      <c r="Q8" s="9"/>
    </row>
    <row r="9" spans="1:17" s="1" customFormat="1" ht="12.75">
      <c r="A9" s="12"/>
      <c r="B9" s="10" t="s">
        <v>8</v>
      </c>
      <c r="C9" s="11">
        <v>42290475.909000002</v>
      </c>
      <c r="D9" s="11">
        <v>38200395.609999999</v>
      </c>
      <c r="E9" s="11">
        <v>40182878.412999988</v>
      </c>
      <c r="F9" s="11">
        <v>43314761.659999996</v>
      </c>
      <c r="G9" s="11">
        <v>45182322.234999999</v>
      </c>
      <c r="H9" s="11">
        <v>46046853.611000001</v>
      </c>
      <c r="I9" s="11">
        <v>52313050.957999997</v>
      </c>
      <c r="J9" s="11">
        <v>57184156.289999999</v>
      </c>
      <c r="K9" s="11">
        <v>48160168.659000002</v>
      </c>
      <c r="L9" s="11">
        <v>46674498.55399999</v>
      </c>
      <c r="M9" s="11">
        <v>43752368.807999998</v>
      </c>
      <c r="N9" s="11">
        <v>59456109.997000001</v>
      </c>
      <c r="O9" s="11">
        <f t="shared" ref="O9" si="1">SUM(C9:N9)</f>
        <v>562758040.70399988</v>
      </c>
      <c r="Q9" s="9"/>
    </row>
    <row r="10" spans="1:17" s="1" customFormat="1" ht="12.75">
      <c r="A10" s="12"/>
      <c r="B10" s="10"/>
      <c r="D10" s="8"/>
      <c r="F10" s="8"/>
      <c r="G10" s="8"/>
      <c r="H10" s="8"/>
      <c r="I10" s="8"/>
      <c r="J10" s="8"/>
      <c r="K10" s="8"/>
      <c r="L10" s="8"/>
      <c r="M10" s="8"/>
      <c r="N10" s="8"/>
      <c r="O10" s="8"/>
      <c r="Q10" s="9"/>
    </row>
    <row r="11" spans="1:17" s="1" customFormat="1" ht="12.7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7" s="1" customFormat="1" ht="26.25">
      <c r="A12" s="12"/>
      <c r="B12" s="2" t="s">
        <v>2</v>
      </c>
      <c r="C12" s="3">
        <v>46023</v>
      </c>
      <c r="D12" s="3">
        <v>46054</v>
      </c>
      <c r="E12" s="3">
        <v>46082</v>
      </c>
      <c r="F12" s="3">
        <v>46113</v>
      </c>
      <c r="G12" s="3">
        <v>46143</v>
      </c>
      <c r="H12" s="3">
        <v>46174</v>
      </c>
      <c r="I12" s="3">
        <v>46204</v>
      </c>
      <c r="J12" s="3">
        <v>46235</v>
      </c>
      <c r="K12" s="3">
        <v>46266</v>
      </c>
      <c r="L12" s="3">
        <v>46296</v>
      </c>
      <c r="M12" s="3">
        <v>46327</v>
      </c>
      <c r="N12" s="3">
        <v>46357</v>
      </c>
      <c r="O12" s="4" t="s">
        <v>3</v>
      </c>
    </row>
    <row r="13" spans="1:17" s="1" customFormat="1">
      <c r="A13" s="12"/>
      <c r="B13" t="s">
        <v>4</v>
      </c>
      <c r="C13" s="5">
        <v>45050869.441</v>
      </c>
      <c r="D13" s="5">
        <v>32910791.259000003</v>
      </c>
      <c r="E13" s="5">
        <v>41178639.777000003</v>
      </c>
      <c r="F13" s="6"/>
      <c r="G13" s="6"/>
      <c r="H13" s="6"/>
      <c r="I13" s="6"/>
      <c r="J13" s="6"/>
      <c r="K13" s="6"/>
      <c r="L13" s="7"/>
      <c r="M13" s="6"/>
      <c r="N13" s="6"/>
      <c r="O13" s="8">
        <f>SUM(C13:N13)</f>
        <v>119140300.477</v>
      </c>
      <c r="Q13" s="9"/>
    </row>
    <row r="14" spans="1:17" s="1" customFormat="1">
      <c r="A14" s="12"/>
      <c r="B14" t="s">
        <v>5</v>
      </c>
      <c r="C14" s="6">
        <v>5819576.6279999996</v>
      </c>
      <c r="D14" s="6">
        <v>4664412.5049999999</v>
      </c>
      <c r="E14" s="6">
        <v>5727722.1909999996</v>
      </c>
      <c r="F14" s="6"/>
      <c r="G14" s="6"/>
      <c r="H14" s="6"/>
      <c r="I14" s="6"/>
      <c r="J14" s="6"/>
      <c r="K14" s="6"/>
      <c r="L14" s="7"/>
      <c r="M14" s="6"/>
      <c r="N14" s="6"/>
      <c r="O14" s="8">
        <f>SUM(C14:N14)</f>
        <v>16211711.323999999</v>
      </c>
      <c r="Q14" s="9"/>
    </row>
    <row r="15" spans="1:17" s="1" customFormat="1">
      <c r="A15" s="12"/>
      <c r="B15" t="s">
        <v>6</v>
      </c>
      <c r="C15" s="7">
        <v>1181389.459</v>
      </c>
      <c r="D15" s="7">
        <v>1308710.409</v>
      </c>
      <c r="E15" s="7">
        <v>2321115.6309999996</v>
      </c>
      <c r="F15" s="6"/>
      <c r="G15" s="6"/>
      <c r="H15" s="6"/>
      <c r="I15" s="7"/>
      <c r="J15" s="6"/>
      <c r="K15" s="6"/>
      <c r="L15" s="7"/>
      <c r="M15" s="6"/>
      <c r="N15" s="6"/>
      <c r="O15" s="8">
        <f>SUM(C15:N15)</f>
        <v>4811215.4989999998</v>
      </c>
      <c r="Q15" s="9"/>
    </row>
    <row r="16" spans="1:17" s="1" customFormat="1">
      <c r="A16" s="12"/>
      <c r="B16" t="s">
        <v>7</v>
      </c>
      <c r="C16" s="6">
        <v>197065</v>
      </c>
      <c r="D16" s="6">
        <v>201922</v>
      </c>
      <c r="E16" s="6">
        <v>524711</v>
      </c>
      <c r="F16" s="6"/>
      <c r="G16" s="6"/>
      <c r="H16" s="6"/>
      <c r="I16" s="6"/>
      <c r="J16" s="6"/>
      <c r="K16" s="6"/>
      <c r="L16" s="7"/>
      <c r="M16" s="6"/>
      <c r="N16" s="6"/>
      <c r="O16" s="8">
        <f>SUM(C16:N16)</f>
        <v>923698</v>
      </c>
      <c r="Q16" s="9"/>
    </row>
    <row r="17" spans="1:17" s="1" customFormat="1" ht="12.75">
      <c r="A17" s="12"/>
      <c r="B17" s="10" t="s">
        <v>8</v>
      </c>
      <c r="C17" s="11">
        <v>52248900.527999997</v>
      </c>
      <c r="D17" s="11">
        <v>39085836.173000008</v>
      </c>
      <c r="E17" s="11">
        <v>49752188.598999999</v>
      </c>
      <c r="F17" s="11"/>
      <c r="G17" s="11"/>
      <c r="H17" s="11"/>
      <c r="I17" s="11"/>
      <c r="J17" s="11"/>
      <c r="K17" s="11"/>
      <c r="L17" s="11"/>
      <c r="M17" s="11"/>
      <c r="N17" s="11"/>
      <c r="O17" s="11">
        <f>SUM(C17:N17)</f>
        <v>141086925.30000001</v>
      </c>
      <c r="Q17" s="9"/>
    </row>
  </sheetData>
  <mergeCells count="2">
    <mergeCell ref="A2:O2"/>
    <mergeCell ref="A3:O3"/>
  </mergeCells>
  <pageMargins left="0.7" right="0.7" top="0.75" bottom="0.75" header="0.3" footer="0.3"/>
  <headerFooter>
    <oddFooter>&amp;C_x000D_&amp;1#&amp;"Calibri"&amp;12&amp;K008000 Internal Use</oddFooter>
  </headerFooter>
</worksheet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IBERDROLA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LAPIERRE, AMY</dc:creator>
  <cp:keywords/>
  <dc:description/>
  <cp:lastModifiedBy>Cracolici, Benedict</cp:lastModifiedBy>
  <cp:revision/>
  <dcterms:created xsi:type="dcterms:W3CDTF">2025-08-12T12:09:47Z</dcterms:created>
  <dcterms:modified xsi:type="dcterms:W3CDTF">2026-05-11T14:02:55Z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2025-08-12T12:11:03Z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4f638f67-937c-4dc4-bf85-cf1bdbcdb1da</vt:lpwstr>
  </property>
  <property fmtid="{D5CDD505-2E9C-101B-9397-08002B2CF9AE}" pid="8" name="MSIP_Label_019c027e-33b7-45fc-a572-8ffa5d09ec36_ContentBits">
    <vt:lpwstr>2</vt:lpwstr>
  </property>
  <property fmtid="{D5CDD505-2E9C-101B-9397-08002B2CF9AE}" pid="9" name="MSIP_Label_019c027e-33b7-45fc-a572-8ffa5d09ec36_Tag">
    <vt:lpwstr>10, 3, 0, 1</vt:lpwstr>
  </property>
</Properties>
</file>