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Standard Offer\STDOFFER_Bid_Package\Jan 2027\0-Templates &amp; Working Data\Bid Package File Exports\MPD\"/>
    </mc:Choice>
  </mc:AlternateContent>
  <xr:revisionPtr revIDLastSave="0" documentId="13_ncr:1_{F551C4EC-C785-43D5-B18C-EE2FCF52B1D4}" xr6:coauthVersionLast="47" xr6:coauthVersionMax="47" xr10:uidLastSave="{00000000-0000-0000-0000-000000000000}"/>
  <bookViews>
    <workbookView xWindow="-120" yWindow="-120" windowWidth="29040" windowHeight="17520" tabRatio="752" activeTab="1" xr2:uid="{00000000-000D-0000-FFFF-FFFF00000000}"/>
  </bookViews>
  <sheets>
    <sheet name="Small All" sheetId="15" r:id="rId1"/>
    <sheet name="Small SO Only" sheetId="16" r:id="rId2"/>
    <sheet name="Cognos_Office_Connection_Cache" sheetId="18" state="veryHidden" r:id="rId3"/>
  </sheets>
  <definedNames>
    <definedName name="ID" localSheetId="2" hidden="1">"dbccb7ec-8c4f-44bc-8ea2-440ced097bd3"</definedName>
    <definedName name="ID" localSheetId="0" hidden="1">"23788688-496e-4820-afd1-d83cec2854c8"</definedName>
    <definedName name="ID" localSheetId="1" hidden="1">"fdd35a49-015f-4844-9bfe-8ce41add2611"</definedName>
    <definedName name="_xlnm.Print_Area" localSheetId="0">'Small All'!$A$1:$Q$13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5" l="1"/>
  <c r="F18" i="15"/>
  <c r="G18" i="15"/>
  <c r="H18" i="15"/>
  <c r="I18" i="15"/>
  <c r="J18" i="15"/>
  <c r="K18" i="15"/>
  <c r="L18" i="15"/>
  <c r="M18" i="15"/>
  <c r="N18" i="15"/>
  <c r="O18" i="15"/>
  <c r="P18" i="15"/>
  <c r="Q18" i="15"/>
  <c r="R18" i="15"/>
  <c r="S18" i="15"/>
  <c r="T18" i="15"/>
  <c r="U18" i="15"/>
  <c r="V18" i="15"/>
  <c r="W18" i="15"/>
  <c r="X18" i="15"/>
  <c r="Y18" i="15"/>
  <c r="D18" i="15"/>
  <c r="D17" i="15"/>
  <c r="O17" i="16"/>
  <c r="E17" i="16"/>
  <c r="F17" i="16"/>
  <c r="G17" i="16"/>
  <c r="H17" i="16"/>
  <c r="I17" i="16"/>
  <c r="J17" i="16"/>
  <c r="K17" i="16"/>
  <c r="L17" i="16"/>
  <c r="M17" i="16"/>
  <c r="N17" i="16"/>
  <c r="P17" i="16"/>
  <c r="Q17" i="16"/>
  <c r="R17" i="16"/>
  <c r="S17" i="16"/>
  <c r="T17" i="16"/>
  <c r="E18" i="16"/>
  <c r="F18" i="16"/>
  <c r="G18" i="16"/>
  <c r="H18" i="16"/>
  <c r="I18" i="16"/>
  <c r="J18" i="16"/>
  <c r="K18" i="16"/>
  <c r="L18" i="16"/>
  <c r="M18" i="16"/>
  <c r="N18" i="16"/>
  <c r="O18" i="16"/>
  <c r="P18" i="16"/>
  <c r="Q18" i="16"/>
  <c r="R18" i="16"/>
  <c r="S18" i="16"/>
  <c r="T18" i="16"/>
  <c r="D18" i="16"/>
  <c r="D17" i="16"/>
  <c r="U17" i="16"/>
  <c r="V17" i="16"/>
  <c r="W17" i="16"/>
  <c r="X17" i="16"/>
  <c r="Y17" i="16"/>
  <c r="U18" i="16"/>
  <c r="V18" i="16"/>
  <c r="W18" i="16"/>
  <c r="X18" i="16"/>
  <c r="Y18" i="16"/>
  <c r="Y17" i="15" l="1"/>
  <c r="W17" i="15" l="1"/>
  <c r="X17" i="15"/>
  <c r="U17" i="15"/>
  <c r="V17" i="15"/>
</calcChain>
</file>

<file path=xl/sharedStrings.xml><?xml version="1.0" encoding="utf-8"?>
<sst xmlns="http://schemas.openxmlformats.org/spreadsheetml/2006/main" count="28" uniqueCount="10">
  <si>
    <t>Residential</t>
  </si>
  <si>
    <t>Customers</t>
  </si>
  <si>
    <t>kWh</t>
  </si>
  <si>
    <t>Small Commercial</t>
  </si>
  <si>
    <t>All Lighting</t>
  </si>
  <si>
    <t>Total</t>
  </si>
  <si>
    <t>Versant Power- Maine Public Service District</t>
  </si>
  <si>
    <t>Versant Power -Maine Public Service District</t>
  </si>
  <si>
    <t>Small Billing Determinants, All Customers</t>
  </si>
  <si>
    <t>Small Billing Determinants, Standard Offer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</si>
</sst>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[$-409]mmm\-yy;@"/>
  </numFmts>
  <fonts count="2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.5"/>
      <color rgb="FF165D81"/>
      <name val="Calibri"/>
      <family val="2"/>
    </font>
    <font>
      <b/>
      <sz val="10.5"/>
      <color theme="1" tint="0.24994659260841701"/>
      <name val="Calibri"/>
      <family val="2"/>
    </font>
    <font>
      <b/>
      <sz val="10.5"/>
      <color theme="1" tint="0.34998626667073579"/>
      <name val="Calibri"/>
      <family val="2"/>
    </font>
    <font>
      <b/>
      <sz val="10.5"/>
      <color theme="4"/>
      <name val="Calibri"/>
      <family val="2"/>
    </font>
    <font>
      <b/>
      <sz val="10.5"/>
      <color theme="7"/>
      <name val="Calibri"/>
      <family val="2"/>
    </font>
    <font>
      <b/>
      <sz val="10.5"/>
      <color theme="5" tint="0.39994506668294322"/>
      <name val="Calibri"/>
      <family val="2"/>
    </font>
    <font>
      <b/>
      <sz val="10.5"/>
      <color rgb="FF336577"/>
      <name val="Calibri"/>
      <family val="2"/>
    </font>
    <font>
      <b/>
      <sz val="10.5"/>
      <color theme="6" tint="-0.24994659260841701"/>
      <name val="Calibri"/>
      <family val="2"/>
    </font>
    <font>
      <b/>
      <sz val="10.5"/>
      <color theme="3" tint="0.39994506668294322"/>
      <name val="Calibri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BED7A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double">
        <color indexed="64"/>
      </bottom>
      <diagonal/>
    </border>
  </borders>
  <cellStyleXfs count="6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43" fontId="5" fillId="0" borderId="0" applyFont="0" applyFill="0" applyBorder="0" applyAlignment="0" applyProtection="0"/>
    <xf numFmtId="0" fontId="10" fillId="0" borderId="1" applyNumberFormat="0" applyFill="0" applyProtection="0">
      <alignment horizontal="center" vertical="center"/>
    </xf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1" fillId="0" borderId="2" applyFont="0" applyFill="0" applyAlignment="0" applyProtection="0"/>
    <xf numFmtId="3" fontId="10" fillId="0" borderId="1" applyNumberFormat="0" applyFill="0" applyAlignment="0" applyProtection="0"/>
    <xf numFmtId="0" fontId="10" fillId="0" borderId="1" applyNumberFormat="0" applyFill="0" applyAlignment="0" applyProtection="0"/>
    <xf numFmtId="3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0" fontId="10" fillId="0" borderId="1" applyNumberFormat="0" applyFill="0" applyAlignment="0" applyProtection="0"/>
    <xf numFmtId="3" fontId="11" fillId="0" borderId="0" applyNumberFormat="0" applyBorder="0" applyAlignment="0" applyProtection="0"/>
    <xf numFmtId="3" fontId="11" fillId="0" borderId="0" applyNumberFormat="0" applyBorder="0" applyAlignment="0" applyProtection="0"/>
    <xf numFmtId="3" fontId="11" fillId="0" borderId="0" applyNumberFormat="0" applyBorder="0" applyAlignment="0" applyProtection="0"/>
    <xf numFmtId="3" fontId="11" fillId="0" borderId="0" applyNumberFormat="0" applyBorder="0" applyAlignment="0" applyProtection="0"/>
    <xf numFmtId="3" fontId="11" fillId="0" borderId="0" applyNumberFormat="0" applyBorder="0" applyAlignment="0" applyProtection="0"/>
    <xf numFmtId="3" fontId="11" fillId="0" borderId="2" applyNumberFormat="0" applyBorder="0" applyAlignment="0" applyProtection="0"/>
    <xf numFmtId="3" fontId="11" fillId="0" borderId="2" applyNumberFormat="0" applyBorder="0" applyAlignment="0" applyProtection="0"/>
    <xf numFmtId="3" fontId="11" fillId="0" borderId="2" applyNumberFormat="0" applyBorder="0" applyAlignment="0" applyProtection="0"/>
    <xf numFmtId="0" fontId="11" fillId="0" borderId="2" applyNumberFormat="0" applyFill="0" applyAlignment="0" applyProtection="0"/>
    <xf numFmtId="0" fontId="11" fillId="0" borderId="2" applyNumberFormat="0" applyFill="0" applyAlignment="0" applyProtection="0"/>
    <xf numFmtId="0" fontId="11" fillId="0" borderId="2">
      <alignment horizontal="right" vertical="center"/>
    </xf>
    <xf numFmtId="3" fontId="11" fillId="3" borderId="2">
      <alignment horizontal="center" vertical="center"/>
    </xf>
    <xf numFmtId="0" fontId="11" fillId="3" borderId="2">
      <alignment horizontal="right" vertical="center"/>
    </xf>
    <xf numFmtId="0" fontId="10" fillId="0" borderId="3">
      <alignment horizontal="left" vertical="center"/>
    </xf>
    <xf numFmtId="0" fontId="10" fillId="0" borderId="4">
      <alignment horizontal="center" vertical="center"/>
    </xf>
    <xf numFmtId="0" fontId="12" fillId="0" borderId="5">
      <alignment horizontal="center" vertical="center"/>
    </xf>
    <xf numFmtId="0" fontId="11" fillId="2" borderId="2"/>
    <xf numFmtId="3" fontId="13" fillId="0" borderId="2"/>
    <xf numFmtId="3" fontId="14" fillId="0" borderId="2"/>
    <xf numFmtId="0" fontId="10" fillId="0" borderId="4">
      <alignment horizontal="left" vertical="top"/>
    </xf>
    <xf numFmtId="0" fontId="15" fillId="0" borderId="2"/>
    <xf numFmtId="0" fontId="10" fillId="0" borderId="4">
      <alignment horizontal="left" vertical="center"/>
    </xf>
    <xf numFmtId="0" fontId="11" fillId="3" borderId="6"/>
    <xf numFmtId="3" fontId="11" fillId="0" borderId="2">
      <alignment horizontal="right" vertical="center"/>
    </xf>
    <xf numFmtId="0" fontId="10" fillId="0" borderId="4">
      <alignment horizontal="right" vertical="center"/>
    </xf>
    <xf numFmtId="0" fontId="11" fillId="0" borderId="5">
      <alignment horizontal="center" vertical="center"/>
    </xf>
    <xf numFmtId="3" fontId="11" fillId="0" borderId="2"/>
    <xf numFmtId="3" fontId="11" fillId="0" borderId="2"/>
    <xf numFmtId="0" fontId="11" fillId="0" borderId="5">
      <alignment horizontal="center" vertical="center" wrapText="1"/>
    </xf>
    <xf numFmtId="0" fontId="16" fillId="0" borderId="5">
      <alignment horizontal="left" vertical="center" indent="1"/>
    </xf>
    <xf numFmtId="0" fontId="17" fillId="0" borderId="2"/>
    <xf numFmtId="0" fontId="10" fillId="0" borderId="3">
      <alignment horizontal="left" vertical="center"/>
    </xf>
    <xf numFmtId="3" fontId="11" fillId="0" borderId="2">
      <alignment horizontal="center" vertical="center"/>
    </xf>
    <xf numFmtId="0" fontId="10" fillId="0" borderId="4">
      <alignment horizontal="center" vertical="center"/>
    </xf>
    <xf numFmtId="0" fontId="10" fillId="0" borderId="4">
      <alignment horizontal="center" vertical="center"/>
    </xf>
    <xf numFmtId="0" fontId="10" fillId="0" borderId="3">
      <alignment horizontal="left" vertical="center"/>
    </xf>
    <xf numFmtId="0" fontId="10" fillId="0" borderId="3">
      <alignment horizontal="left" vertical="center"/>
    </xf>
    <xf numFmtId="0" fontId="18" fillId="0" borderId="2"/>
    <xf numFmtId="0" fontId="3" fillId="0" borderId="0"/>
    <xf numFmtId="0" fontId="2" fillId="0" borderId="0"/>
    <xf numFmtId="0" fontId="2" fillId="0" borderId="0"/>
    <xf numFmtId="9" fontId="19" fillId="0" borderId="0" applyFont="0" applyFill="0" applyBorder="0" applyAlignment="0" applyProtection="0"/>
    <xf numFmtId="0" fontId="1" fillId="0" borderId="0"/>
    <xf numFmtId="0" fontId="1" fillId="0" borderId="0"/>
  </cellStyleXfs>
  <cellXfs count="34">
    <xf numFmtId="0" fontId="0" fillId="0" borderId="0" xfId="0"/>
    <xf numFmtId="164" fontId="8" fillId="0" borderId="0" xfId="1" applyNumberFormat="1" applyFont="1" applyFill="1" applyBorder="1" applyAlignment="1">
      <alignment horizontal="centerContinuous"/>
    </xf>
    <xf numFmtId="164" fontId="8" fillId="0" borderId="0" xfId="1" applyNumberFormat="1" applyFont="1" applyBorder="1" applyAlignment="1">
      <alignment horizontal="centerContinuous"/>
    </xf>
    <xf numFmtId="164" fontId="8" fillId="0" borderId="0" xfId="1" applyNumberFormat="1" applyFont="1" applyBorder="1"/>
    <xf numFmtId="0" fontId="5" fillId="0" borderId="0" xfId="2" applyAlignment="1">
      <alignment horizontal="centerContinuous"/>
    </xf>
    <xf numFmtId="0" fontId="5" fillId="0" borderId="0" xfId="2"/>
    <xf numFmtId="0" fontId="9" fillId="0" borderId="0" xfId="2" applyFont="1"/>
    <xf numFmtId="0" fontId="8" fillId="0" borderId="0" xfId="2" applyFont="1"/>
    <xf numFmtId="0" fontId="8" fillId="0" borderId="0" xfId="2" applyFont="1" applyAlignment="1">
      <alignment horizontal="left"/>
    </xf>
    <xf numFmtId="164" fontId="5" fillId="0" borderId="0" xfId="2" applyNumberFormat="1"/>
    <xf numFmtId="3" fontId="8" fillId="0" borderId="0" xfId="0" applyNumberFormat="1" applyFont="1"/>
    <xf numFmtId="0" fontId="8" fillId="0" borderId="0" xfId="0" applyFont="1"/>
    <xf numFmtId="0" fontId="5" fillId="4" borderId="0" xfId="2" applyFill="1"/>
    <xf numFmtId="0" fontId="8" fillId="4" borderId="0" xfId="2" applyFont="1" applyFill="1"/>
    <xf numFmtId="165" fontId="8" fillId="4" borderId="0" xfId="4" applyNumberFormat="1" applyFont="1" applyFill="1" applyBorder="1" applyAlignment="1">
      <alignment horizontal="center"/>
    </xf>
    <xf numFmtId="0" fontId="5" fillId="5" borderId="0" xfId="2" applyFill="1"/>
    <xf numFmtId="0" fontId="8" fillId="5" borderId="0" xfId="2" applyFont="1" applyFill="1"/>
    <xf numFmtId="165" fontId="8" fillId="5" borderId="0" xfId="4" applyNumberFormat="1" applyFont="1" applyFill="1" applyBorder="1" applyAlignment="1">
      <alignment horizontal="center"/>
    </xf>
    <xf numFmtId="0" fontId="8" fillId="0" borderId="7" xfId="2" applyFont="1" applyBorder="1"/>
    <xf numFmtId="0" fontId="5" fillId="0" borderId="7" xfId="2" applyBorder="1"/>
    <xf numFmtId="3" fontId="8" fillId="0" borderId="7" xfId="0" applyNumberFormat="1" applyFont="1" applyBorder="1"/>
    <xf numFmtId="10" fontId="8" fillId="0" borderId="0" xfId="1" applyNumberFormat="1" applyFont="1" applyFill="1" applyBorder="1"/>
    <xf numFmtId="2" fontId="8" fillId="0" borderId="0" xfId="1" applyNumberFormat="1" applyFont="1" applyFill="1" applyBorder="1"/>
    <xf numFmtId="0" fontId="5" fillId="0" borderId="0" xfId="0" applyFont="1"/>
    <xf numFmtId="164" fontId="8" fillId="0" borderId="0" xfId="1" applyNumberFormat="1" applyFont="1"/>
    <xf numFmtId="164" fontId="0" fillId="0" borderId="0" xfId="1" applyNumberFormat="1" applyFont="1"/>
    <xf numFmtId="164" fontId="8" fillId="0" borderId="0" xfId="4" applyNumberFormat="1" applyFont="1"/>
    <xf numFmtId="164" fontId="0" fillId="0" borderId="0" xfId="4" applyNumberFormat="1" applyFont="1"/>
    <xf numFmtId="43" fontId="8" fillId="0" borderId="0" xfId="1" applyFont="1" applyBorder="1"/>
    <xf numFmtId="9" fontId="20" fillId="0" borderId="0" xfId="63" applyFont="1" applyFill="1" applyBorder="1"/>
    <xf numFmtId="3" fontId="20" fillId="0" borderId="0" xfId="0" applyNumberFormat="1" applyFont="1"/>
    <xf numFmtId="164" fontId="20" fillId="0" borderId="0" xfId="4" applyNumberFormat="1" applyFont="1" applyFill="1" applyBorder="1"/>
    <xf numFmtId="43" fontId="8" fillId="0" borderId="0" xfId="1" applyFont="1"/>
    <xf numFmtId="3" fontId="8" fillId="0" borderId="0" xfId="0" applyNumberFormat="1" applyFont="1"/>
  </cellXfs>
  <cellStyles count="66">
    <cellStyle name="AF Column - IBM Cognos" xfId="5" xr:uid="{C5BD0539-3C66-44FC-A489-5757605710A3}"/>
    <cellStyle name="AF Data - IBM Cognos" xfId="6" xr:uid="{CA37E8D5-8DC6-4793-BDD3-F60BF8A7DF01}"/>
    <cellStyle name="AF Data 0 - IBM Cognos" xfId="7" xr:uid="{4B91DCE9-9C69-448D-A341-C985ECECBD14}"/>
    <cellStyle name="AF Data 1 - IBM Cognos" xfId="8" xr:uid="{607A8FFA-C801-43B6-9F89-9F960E486F95}"/>
    <cellStyle name="AF Data 2 - IBM Cognos" xfId="9" xr:uid="{230375FD-419E-4D6A-A2AE-B06910AFC95D}"/>
    <cellStyle name="AF Data 3 - IBM Cognos" xfId="10" xr:uid="{5D5F38C7-6829-43ED-B0BC-3FC9DAE76F8C}"/>
    <cellStyle name="AF Data 4 - IBM Cognos" xfId="11" xr:uid="{93FA3D40-761E-4399-8D6B-690AAC963DB5}"/>
    <cellStyle name="AF Data 5 - IBM Cognos" xfId="12" xr:uid="{41DCE869-FB06-4C05-B219-B0E335463938}"/>
    <cellStyle name="AF Data Leaf - IBM Cognos" xfId="13" xr:uid="{C908B5FC-4D22-441A-8BDD-EA8DBB9360F4}"/>
    <cellStyle name="AF Header - IBM Cognos" xfId="14" xr:uid="{4DE90CDC-B08E-4C1B-8F2E-B138F36A7306}"/>
    <cellStyle name="AF Header 0 - IBM Cognos" xfId="15" xr:uid="{5383B050-DF28-4065-9673-93BB199AE73A}"/>
    <cellStyle name="AF Header 1 - IBM Cognos" xfId="16" xr:uid="{4983C73F-4C15-4D26-AC71-252F5E1F8EFD}"/>
    <cellStyle name="AF Header 2 - IBM Cognos" xfId="17" xr:uid="{01AFFE69-D1A8-4FFB-8F8E-5CE16472A168}"/>
    <cellStyle name="AF Header 3 - IBM Cognos" xfId="18" xr:uid="{C07FDD93-A2C0-4D58-98AC-46896EDBA1F6}"/>
    <cellStyle name="AF Header 4 - IBM Cognos" xfId="19" xr:uid="{BCF3BDD4-00F5-4A0F-A256-019CE37FF258}"/>
    <cellStyle name="AF Header 5 - IBM Cognos" xfId="20" xr:uid="{D791A80C-41FD-43A9-9ED8-F7EA7C9C8FBF}"/>
    <cellStyle name="AF Header Leaf - IBM Cognos" xfId="21" xr:uid="{025E5707-3BB5-4A02-BFCE-40E6D1F1E85F}"/>
    <cellStyle name="AF Row - IBM Cognos" xfId="22" xr:uid="{145D9535-23E3-4F52-BA5B-E5C11ED67910}"/>
    <cellStyle name="AF Row 0 - IBM Cognos" xfId="23" xr:uid="{D788A5CD-9639-4998-9066-E69EE53C3D8F}"/>
    <cellStyle name="AF Row 1 - IBM Cognos" xfId="24" xr:uid="{EC34DD53-5322-4632-A96E-4AF52B9996B5}"/>
    <cellStyle name="AF Row 2 - IBM Cognos" xfId="25" xr:uid="{29C77D18-B059-44AB-94D7-9632A0A87C5F}"/>
    <cellStyle name="AF Row 3 - IBM Cognos" xfId="26" xr:uid="{8C53AB67-AC8C-4E27-AB50-E95FAAC7E8FA}"/>
    <cellStyle name="AF Row 4 - IBM Cognos" xfId="27" xr:uid="{3CB335C7-254B-4668-99C3-5A196DFC7011}"/>
    <cellStyle name="AF Row 5 - IBM Cognos" xfId="28" xr:uid="{9DAF44C7-49B0-4C43-B3F8-12BDF2723FFA}"/>
    <cellStyle name="AF Row Leaf - IBM Cognos" xfId="29" xr:uid="{471FB876-0C25-4149-AA48-67F6C1DC8935}"/>
    <cellStyle name="AF Subnm - IBM Cognos" xfId="30" xr:uid="{EFDBE424-4649-4380-91F4-30A6103199B5}"/>
    <cellStyle name="AF Title - IBM Cognos" xfId="31" xr:uid="{203A827A-9B32-40F1-B1F0-BA4A07416B69}"/>
    <cellStyle name="Calculated Column - IBM Cognos" xfId="32" xr:uid="{17278D37-3E60-4DDD-AF80-CCFACC01D424}"/>
    <cellStyle name="Calculated Column Name - IBM Cognos" xfId="33" xr:uid="{893089B4-31A1-45BD-8503-F30536F5239B}"/>
    <cellStyle name="Calculated Row - IBM Cognos" xfId="34" xr:uid="{F4296C81-633C-484A-84A4-A87921204BB8}"/>
    <cellStyle name="Calculated Row Name - IBM Cognos" xfId="35" xr:uid="{C33C2A41-0A02-4629-8DE0-315E02CC9A13}"/>
    <cellStyle name="Column Name - IBM Cognos" xfId="36" xr:uid="{FC3B9118-1A6A-45E5-8A1E-1995CDA8676E}"/>
    <cellStyle name="Column Template - IBM Cognos" xfId="37" xr:uid="{E8C4C52B-D611-40CC-8C08-D57A2A9FA8A6}"/>
    <cellStyle name="Comma" xfId="1" builtinId="3"/>
    <cellStyle name="Comma 2" xfId="4" xr:uid="{3042EE2F-F853-4110-B2E6-7BF40F4ABBDD}"/>
    <cellStyle name="Differs From Base - IBM Cognos" xfId="38" xr:uid="{677F3E8A-68EF-442C-9C58-870CFCCCFAAF}"/>
    <cellStyle name="Edit - IBM Cognos" xfId="39" xr:uid="{F7B61FB1-E607-4E9F-B4B3-B467816EA8C7}"/>
    <cellStyle name="Formula - IBM Cognos" xfId="40" xr:uid="{AE309269-C5B0-487A-8162-9782165BD063}"/>
    <cellStyle name="Group Name - IBM Cognos" xfId="41" xr:uid="{59AEF14E-0544-4B39-A9EA-79BF8343F8AA}"/>
    <cellStyle name="Hold Values - IBM Cognos" xfId="42" xr:uid="{8CE8F504-EA7D-42B8-BE01-6A4BBE9D5BDD}"/>
    <cellStyle name="List Name - IBM Cognos" xfId="43" xr:uid="{3D46EE48-F12A-4AA6-BB63-6C4BC61C4D19}"/>
    <cellStyle name="Locked - IBM Cognos" xfId="44" xr:uid="{C34A35D3-0775-4563-B74E-2F236D7EC465}"/>
    <cellStyle name="Measure - IBM Cognos" xfId="45" xr:uid="{36E8CCB3-95DF-4200-BA86-5D38D1352AF6}"/>
    <cellStyle name="Measure Header - IBM Cognos" xfId="46" xr:uid="{79AAE229-21E7-4611-9311-E56633018DAB}"/>
    <cellStyle name="Measure Name - IBM Cognos" xfId="47" xr:uid="{A14A88D2-1734-40A6-B62C-E09B9860F276}"/>
    <cellStyle name="Measure Summary - IBM Cognos" xfId="48" xr:uid="{3C0CE63E-B187-4DCA-9DDC-CE0CB3F2B3A8}"/>
    <cellStyle name="Measure Summary TM1 - IBM Cognos" xfId="49" xr:uid="{793DCE98-ABE6-4169-95E0-E702013B7DCF}"/>
    <cellStyle name="Measure Template - IBM Cognos" xfId="50" xr:uid="{2597A3CC-FB3A-40D1-AE77-3EFF61D942A6}"/>
    <cellStyle name="More - IBM Cognos" xfId="51" xr:uid="{F5E06784-E0E5-4A12-8577-5466036D0AB2}"/>
    <cellStyle name="Normal" xfId="0" builtinId="0" customBuiltin="1"/>
    <cellStyle name="Normal 2" xfId="3" xr:uid="{00000000-0005-0000-0000-000002000000}"/>
    <cellStyle name="Normal 2 2" xfId="60" xr:uid="{82C7B566-F8A4-4959-BB87-F67D8FE6A80F}"/>
    <cellStyle name="Normal 2 2 2" xfId="62" xr:uid="{F712777E-9DAD-48DA-89EB-AFD2F344270E}"/>
    <cellStyle name="Normal 2 2 3" xfId="65" xr:uid="{95F489C6-CBA6-4C23-8B9E-5BAD1D302034}"/>
    <cellStyle name="Normal 2 3" xfId="61" xr:uid="{E6AC1519-27A6-4354-B08C-8E47D3ABBECA}"/>
    <cellStyle name="Normal 2 4" xfId="64" xr:uid="{4E63B9FE-BD0D-43F5-BFC7-7C3905DF647D}"/>
    <cellStyle name="Normal_2008YTD_BD_ahm" xfId="2" xr:uid="{00000000-0005-0000-0000-000003000000}"/>
    <cellStyle name="Pending Change - IBM Cognos" xfId="52" xr:uid="{451A6717-F689-4A91-8962-7458CCAFACA9}"/>
    <cellStyle name="Percent" xfId="63" builtinId="5"/>
    <cellStyle name="Row Name - IBM Cognos" xfId="53" xr:uid="{49B86DCD-AF42-43CD-84CE-794AC5D25F3F}"/>
    <cellStyle name="Row Template - IBM Cognos" xfId="54" xr:uid="{768F8328-652A-4687-A973-65DE053B20B1}"/>
    <cellStyle name="Summary Column Name - IBM Cognos" xfId="55" xr:uid="{7C669EFA-C752-4CF7-9314-37A72573A3E5}"/>
    <cellStyle name="Summary Column Name TM1 - IBM Cognos" xfId="56" xr:uid="{EF1DB965-12C8-467F-A6A0-F776ECDA5DF5}"/>
    <cellStyle name="Summary Row Name - IBM Cognos" xfId="57" xr:uid="{09DF46DD-F782-4974-B533-7E1A11EAD913}"/>
    <cellStyle name="Summary Row Name TM1 - IBM Cognos" xfId="58" xr:uid="{314DE86B-ED53-4F68-BE47-ABB5BFEA2CCE}"/>
    <cellStyle name="Unsaved Change - IBM Cognos" xfId="59" xr:uid="{FE6AE8B1-68E5-4E69-A9DA-7C888C9344C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 tint="0.39997558519241921"/>
    <pageSetUpPr fitToPage="1"/>
  </sheetPr>
  <dimension ref="A1:AR47"/>
  <sheetViews>
    <sheetView zoomScale="80" zoomScaleNormal="80" workbookViewId="0">
      <selection activeCell="H43" sqref="H43"/>
    </sheetView>
  </sheetViews>
  <sheetFormatPr defaultRowHeight="12.75" x14ac:dyDescent="0.2"/>
  <cols>
    <col min="1" max="1" width="32.7109375" style="6" customWidth="1"/>
    <col min="2" max="2" width="10" style="5" bestFit="1" customWidth="1"/>
    <col min="3" max="3" width="10" style="5" hidden="1" customWidth="1"/>
    <col min="4" max="19" width="10.85546875" style="3" bestFit="1" customWidth="1"/>
    <col min="20" max="20" width="10.85546875" style="5" bestFit="1" customWidth="1"/>
    <col min="21" max="21" width="7.140625" style="5" bestFit="1" customWidth="1"/>
    <col min="22" max="22" width="6.42578125" style="5" bestFit="1" customWidth="1"/>
    <col min="23" max="23" width="7.7109375" style="5" bestFit="1" customWidth="1"/>
    <col min="24" max="24" width="7.42578125" style="5" bestFit="1" customWidth="1"/>
    <col min="25" max="25" width="9.140625" style="5"/>
    <col min="26" max="44" width="11.28515625" style="5" bestFit="1" customWidth="1"/>
    <col min="45" max="16384" width="9.140625" style="5"/>
  </cols>
  <sheetData>
    <row r="1" spans="1:44" x14ac:dyDescent="0.2">
      <c r="A1" s="8" t="s">
        <v>6</v>
      </c>
      <c r="B1" s="4"/>
      <c r="C1" s="4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2"/>
      <c r="S1" s="2"/>
    </row>
    <row r="2" spans="1:44" x14ac:dyDescent="0.2">
      <c r="A2" t="s">
        <v>8</v>
      </c>
      <c r="B2" s="4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44" x14ac:dyDescent="0.2">
      <c r="A3" s="8"/>
      <c r="B3" s="4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44" x14ac:dyDescent="0.2">
      <c r="A4" s="16"/>
      <c r="B4" s="15"/>
      <c r="C4" s="15"/>
      <c r="D4" s="17">
        <v>45658</v>
      </c>
      <c r="E4" s="17">
        <v>45689</v>
      </c>
      <c r="F4" s="17">
        <v>45717</v>
      </c>
      <c r="G4" s="17">
        <v>45748</v>
      </c>
      <c r="H4" s="17">
        <v>45778</v>
      </c>
      <c r="I4" s="17">
        <v>45809</v>
      </c>
      <c r="J4" s="17">
        <v>45839</v>
      </c>
      <c r="K4" s="17">
        <v>45870</v>
      </c>
      <c r="L4" s="17">
        <v>45901</v>
      </c>
      <c r="M4" s="17">
        <v>45931</v>
      </c>
      <c r="N4" s="17">
        <v>45962</v>
      </c>
      <c r="O4" s="17">
        <v>45992</v>
      </c>
      <c r="P4" s="17">
        <v>46023</v>
      </c>
      <c r="Q4" s="17">
        <v>46054</v>
      </c>
      <c r="R4" s="17">
        <v>46082</v>
      </c>
      <c r="S4" s="17">
        <v>46113</v>
      </c>
      <c r="T4" s="17">
        <v>46143</v>
      </c>
      <c r="U4" s="17">
        <v>46174</v>
      </c>
      <c r="V4" s="17">
        <v>46204</v>
      </c>
      <c r="W4" s="17">
        <v>46235</v>
      </c>
      <c r="X4" s="17">
        <v>46266</v>
      </c>
      <c r="Y4" s="17">
        <v>46296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</row>
    <row r="5" spans="1:44" x14ac:dyDescent="0.2">
      <c r="A5" s="7" t="s">
        <v>0</v>
      </c>
      <c r="B5" s="5" t="s">
        <v>1</v>
      </c>
      <c r="D5" s="10">
        <v>28919</v>
      </c>
      <c r="E5" s="10">
        <v>28915</v>
      </c>
      <c r="F5" s="10">
        <v>28920</v>
      </c>
      <c r="G5" s="10">
        <v>28910</v>
      </c>
      <c r="H5" s="10">
        <v>28948</v>
      </c>
      <c r="I5" s="10">
        <v>28964</v>
      </c>
      <c r="J5" s="10">
        <v>28954</v>
      </c>
      <c r="K5" s="10">
        <v>28941</v>
      </c>
      <c r="L5" s="10">
        <v>28892</v>
      </c>
      <c r="M5" s="10">
        <v>28853</v>
      </c>
      <c r="N5" s="10">
        <v>28856</v>
      </c>
      <c r="O5" s="10">
        <v>28819</v>
      </c>
      <c r="P5" s="10">
        <v>28819</v>
      </c>
      <c r="Q5" s="10">
        <v>28817</v>
      </c>
      <c r="R5" s="10">
        <v>28803</v>
      </c>
      <c r="S5" s="10">
        <v>28810</v>
      </c>
      <c r="T5" s="10">
        <v>28834</v>
      </c>
      <c r="U5" s="10"/>
      <c r="V5" s="10"/>
      <c r="W5" s="10"/>
      <c r="X5" s="10"/>
      <c r="Y5" s="10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44" x14ac:dyDescent="0.2">
      <c r="A6" s="7"/>
      <c r="B6" s="5" t="s">
        <v>2</v>
      </c>
      <c r="D6" s="10">
        <v>20114461</v>
      </c>
      <c r="E6" s="10">
        <v>20546615</v>
      </c>
      <c r="F6" s="10">
        <v>18147087</v>
      </c>
      <c r="G6" s="10">
        <v>15368834</v>
      </c>
      <c r="H6" s="10">
        <v>12516546</v>
      </c>
      <c r="I6" s="10">
        <v>11605467</v>
      </c>
      <c r="J6" s="10">
        <v>13070116</v>
      </c>
      <c r="K6" s="10">
        <v>13103732</v>
      </c>
      <c r="L6" s="10">
        <v>11763896</v>
      </c>
      <c r="M6" s="10">
        <v>10915818.015000001</v>
      </c>
      <c r="N6" s="10">
        <v>12060121.219999999</v>
      </c>
      <c r="O6" s="10">
        <v>17633115.858000003</v>
      </c>
      <c r="P6" s="10">
        <v>20029337.737000003</v>
      </c>
      <c r="Q6" s="10">
        <v>19553010.153999999</v>
      </c>
      <c r="R6" s="10">
        <v>16161117.276999999</v>
      </c>
      <c r="S6" s="10">
        <v>14748476.903000001</v>
      </c>
      <c r="T6" s="10">
        <v>12509249.802999999</v>
      </c>
      <c r="U6" s="10"/>
      <c r="V6" s="10"/>
      <c r="W6" s="10"/>
      <c r="X6" s="10"/>
      <c r="Y6" s="10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</row>
    <row r="7" spans="1:44" x14ac:dyDescent="0.2">
      <c r="A7" s="7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</row>
    <row r="8" spans="1:44" x14ac:dyDescent="0.2">
      <c r="A8" s="7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</row>
    <row r="9" spans="1:44" x14ac:dyDescent="0.2">
      <c r="A9" s="7" t="s">
        <v>3</v>
      </c>
      <c r="B9" s="5" t="s">
        <v>1</v>
      </c>
      <c r="D9" s="10">
        <v>7221</v>
      </c>
      <c r="E9" s="10">
        <v>7198</v>
      </c>
      <c r="F9" s="10">
        <v>7188</v>
      </c>
      <c r="G9" s="10">
        <v>7206</v>
      </c>
      <c r="H9" s="10">
        <v>7262</v>
      </c>
      <c r="I9" s="10">
        <v>7272</v>
      </c>
      <c r="J9" s="10">
        <v>7289</v>
      </c>
      <c r="K9" s="10">
        <v>7308</v>
      </c>
      <c r="L9" s="10">
        <v>7282</v>
      </c>
      <c r="M9" s="10">
        <v>7179</v>
      </c>
      <c r="N9" s="10">
        <v>7158</v>
      </c>
      <c r="O9" s="10">
        <v>7128</v>
      </c>
      <c r="P9" s="10">
        <v>7120</v>
      </c>
      <c r="Q9" s="10">
        <v>7095</v>
      </c>
      <c r="R9" s="10">
        <v>7084</v>
      </c>
      <c r="S9" s="10">
        <v>7123</v>
      </c>
      <c r="T9" s="10">
        <v>7209</v>
      </c>
      <c r="U9" s="10"/>
      <c r="V9" s="10"/>
      <c r="W9" s="10"/>
      <c r="X9" s="10"/>
      <c r="Y9" s="10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</row>
    <row r="10" spans="1:44" x14ac:dyDescent="0.2">
      <c r="A10" s="7"/>
      <c r="B10" s="5" t="s">
        <v>2</v>
      </c>
      <c r="D10" s="10">
        <v>9361827</v>
      </c>
      <c r="E10" s="10">
        <v>9724355</v>
      </c>
      <c r="F10" s="10">
        <v>8454495</v>
      </c>
      <c r="G10" s="10">
        <v>6708223</v>
      </c>
      <c r="H10" s="10">
        <v>5874314</v>
      </c>
      <c r="I10" s="10">
        <v>5450792</v>
      </c>
      <c r="J10" s="10">
        <v>6070124</v>
      </c>
      <c r="K10" s="10">
        <v>6295871</v>
      </c>
      <c r="L10" s="10">
        <v>5830050</v>
      </c>
      <c r="M10" s="10">
        <v>5909898.6599999992</v>
      </c>
      <c r="N10" s="10">
        <v>6918665.8889999986</v>
      </c>
      <c r="O10" s="10">
        <v>8264697.5539999995</v>
      </c>
      <c r="P10" s="10">
        <v>9392547.5320000015</v>
      </c>
      <c r="Q10" s="10">
        <v>9518761.5090000015</v>
      </c>
      <c r="R10" s="10">
        <v>7400442.7290000012</v>
      </c>
      <c r="S10" s="10">
        <v>6546594.5720000006</v>
      </c>
      <c r="T10" s="10">
        <v>5799097.1730000013</v>
      </c>
      <c r="U10" s="10"/>
      <c r="V10" s="10"/>
      <c r="W10" s="10"/>
      <c r="X10" s="10"/>
      <c r="Y10" s="10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</row>
    <row r="11" spans="1:44" x14ac:dyDescent="0.2">
      <c r="A11" s="7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x14ac:dyDescent="0.2">
      <c r="A12" s="7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</row>
    <row r="13" spans="1:44" x14ac:dyDescent="0.2">
      <c r="A13" s="7" t="s">
        <v>4</v>
      </c>
      <c r="B13" s="5" t="s">
        <v>1</v>
      </c>
      <c r="D13" s="10">
        <v>1873</v>
      </c>
      <c r="E13" s="10">
        <v>1872</v>
      </c>
      <c r="F13" s="10">
        <v>1872</v>
      </c>
      <c r="G13" s="10">
        <v>1872</v>
      </c>
      <c r="H13" s="10">
        <v>1876</v>
      </c>
      <c r="I13" s="10">
        <v>1877</v>
      </c>
      <c r="J13" s="10">
        <v>1876</v>
      </c>
      <c r="K13" s="10">
        <v>1876</v>
      </c>
      <c r="L13" s="10">
        <v>1876</v>
      </c>
      <c r="M13" s="10">
        <v>1873</v>
      </c>
      <c r="N13" s="10">
        <v>1876</v>
      </c>
      <c r="O13" s="10">
        <v>1874</v>
      </c>
      <c r="P13" s="10">
        <v>1873</v>
      </c>
      <c r="Q13" s="10">
        <v>1872</v>
      </c>
      <c r="R13" s="10">
        <v>1870</v>
      </c>
      <c r="S13" s="10">
        <v>1872</v>
      </c>
      <c r="T13" s="10">
        <v>1876</v>
      </c>
      <c r="U13" s="10"/>
      <c r="V13" s="10"/>
      <c r="W13" s="10"/>
      <c r="X13" s="10"/>
      <c r="Y13" s="10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</row>
    <row r="14" spans="1:44" x14ac:dyDescent="0.2">
      <c r="A14" s="7"/>
      <c r="B14" s="5" t="s">
        <v>2</v>
      </c>
      <c r="D14" s="10">
        <v>197704</v>
      </c>
      <c r="E14" s="10">
        <v>179841</v>
      </c>
      <c r="F14" s="10">
        <v>200846</v>
      </c>
      <c r="G14" s="10">
        <v>189353.97399999996</v>
      </c>
      <c r="H14" s="10">
        <v>207451</v>
      </c>
      <c r="I14" s="10">
        <v>183765</v>
      </c>
      <c r="J14" s="10">
        <v>233931.80999999988</v>
      </c>
      <c r="K14" s="10">
        <v>166471.72</v>
      </c>
      <c r="L14" s="10">
        <v>244721.70000000022</v>
      </c>
      <c r="M14" s="10">
        <v>330926.59400000004</v>
      </c>
      <c r="N14" s="10">
        <v>321149.2</v>
      </c>
      <c r="O14" s="10">
        <v>335608.73600000003</v>
      </c>
      <c r="P14" s="10">
        <v>329710.20999999996</v>
      </c>
      <c r="Q14" s="10">
        <v>325766.40999999997</v>
      </c>
      <c r="R14" s="10">
        <v>326493.033</v>
      </c>
      <c r="S14" s="10">
        <v>317220.07199999999</v>
      </c>
      <c r="T14" s="10">
        <v>323873.66800000001</v>
      </c>
      <c r="U14" s="10"/>
      <c r="V14" s="10"/>
      <c r="W14" s="10"/>
      <c r="X14" s="10"/>
      <c r="Y14" s="10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</row>
    <row r="15" spans="1:44" ht="13.5" thickBot="1" x14ac:dyDescent="0.25">
      <c r="A15" s="18"/>
      <c r="B15" s="19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</row>
    <row r="16" spans="1:44" ht="13.5" thickTop="1" x14ac:dyDescent="0.2">
      <c r="A16" s="7"/>
      <c r="D16" s="10"/>
      <c r="E16" s="10"/>
      <c r="F16" s="10"/>
      <c r="G16" s="10"/>
      <c r="H16" s="10"/>
      <c r="I16" s="10"/>
      <c r="J16" s="10"/>
      <c r="K16" s="11"/>
      <c r="L16" s="11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</row>
    <row r="17" spans="1:25" x14ac:dyDescent="0.2">
      <c r="A17" s="7" t="s">
        <v>5</v>
      </c>
      <c r="B17" s="5" t="s">
        <v>1</v>
      </c>
      <c r="D17" s="10">
        <f>D5+D9+D13</f>
        <v>38013</v>
      </c>
      <c r="E17" s="10">
        <v>37985</v>
      </c>
      <c r="F17" s="10">
        <v>37986</v>
      </c>
      <c r="G17" s="10">
        <v>37994</v>
      </c>
      <c r="H17" s="10">
        <v>38092</v>
      </c>
      <c r="I17" s="10">
        <v>38119</v>
      </c>
      <c r="J17" s="10">
        <v>38125</v>
      </c>
      <c r="K17" s="10">
        <v>38131</v>
      </c>
      <c r="L17" s="10">
        <v>38057</v>
      </c>
      <c r="M17" s="10">
        <v>36926</v>
      </c>
      <c r="N17" s="10">
        <v>36908</v>
      </c>
      <c r="O17" s="10">
        <v>36841</v>
      </c>
      <c r="P17" s="10">
        <v>36833</v>
      </c>
      <c r="Q17" s="10">
        <v>36806</v>
      </c>
      <c r="R17" s="10">
        <v>36781</v>
      </c>
      <c r="S17" s="10">
        <v>36828</v>
      </c>
      <c r="T17" s="10">
        <v>36938</v>
      </c>
      <c r="U17" s="10">
        <f t="shared" ref="U17:V17" si="0">U5+U9+U13</f>
        <v>0</v>
      </c>
      <c r="V17" s="10">
        <f t="shared" si="0"/>
        <v>0</v>
      </c>
      <c r="W17" s="10">
        <f t="shared" ref="W17:X17" si="1">W5+W9+W13</f>
        <v>0</v>
      </c>
      <c r="X17" s="10">
        <f t="shared" si="1"/>
        <v>0</v>
      </c>
      <c r="Y17" s="10">
        <f t="shared" ref="Y17:Y18" si="2">Y5+Y9+Y13</f>
        <v>0</v>
      </c>
    </row>
    <row r="18" spans="1:25" x14ac:dyDescent="0.2">
      <c r="A18" s="7"/>
      <c r="B18" s="5" t="s">
        <v>2</v>
      </c>
      <c r="D18" s="10">
        <f>D6+D10+D14</f>
        <v>29673992</v>
      </c>
      <c r="E18" s="33">
        <f t="shared" ref="E18:Y18" si="3">E6+E10+E14</f>
        <v>30450811</v>
      </c>
      <c r="F18" s="33">
        <f t="shared" si="3"/>
        <v>26802428</v>
      </c>
      <c r="G18" s="33">
        <f t="shared" si="3"/>
        <v>22266410.973999999</v>
      </c>
      <c r="H18" s="33">
        <f t="shared" si="3"/>
        <v>18598311</v>
      </c>
      <c r="I18" s="33">
        <f t="shared" si="3"/>
        <v>17240024</v>
      </c>
      <c r="J18" s="33">
        <f t="shared" si="3"/>
        <v>19374171.809999999</v>
      </c>
      <c r="K18" s="33">
        <f t="shared" si="3"/>
        <v>19566074.719999999</v>
      </c>
      <c r="L18" s="33">
        <f t="shared" si="3"/>
        <v>17838667.699999999</v>
      </c>
      <c r="M18" s="33">
        <f t="shared" si="3"/>
        <v>17156643.269000001</v>
      </c>
      <c r="N18" s="33">
        <f t="shared" si="3"/>
        <v>19299936.308999997</v>
      </c>
      <c r="O18" s="33">
        <f t="shared" si="3"/>
        <v>26233422.148000002</v>
      </c>
      <c r="P18" s="33">
        <f t="shared" si="3"/>
        <v>29751595.479000006</v>
      </c>
      <c r="Q18" s="33">
        <f t="shared" si="3"/>
        <v>29397538.073000003</v>
      </c>
      <c r="R18" s="33">
        <f t="shared" si="3"/>
        <v>23888053.039000001</v>
      </c>
      <c r="S18" s="33">
        <f t="shared" si="3"/>
        <v>21612291.547000002</v>
      </c>
      <c r="T18" s="33">
        <f t="shared" si="3"/>
        <v>18632220.644000001</v>
      </c>
      <c r="U18" s="33">
        <f t="shared" si="3"/>
        <v>0</v>
      </c>
      <c r="V18" s="33">
        <f t="shared" si="3"/>
        <v>0</v>
      </c>
      <c r="W18" s="33">
        <f t="shared" si="3"/>
        <v>0</v>
      </c>
      <c r="X18" s="33">
        <f t="shared" si="3"/>
        <v>0</v>
      </c>
      <c r="Y18" s="33">
        <f t="shared" si="2"/>
        <v>0</v>
      </c>
    </row>
    <row r="19" spans="1:25" x14ac:dyDescent="0.2">
      <c r="A19" s="7"/>
    </row>
    <row r="20" spans="1:25" s="7" customFormat="1" x14ac:dyDescent="0.2"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5" s="7" customFormat="1" ht="15" x14ac:dyDescent="0.25"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30"/>
      <c r="V21" s="30"/>
    </row>
    <row r="22" spans="1:25" s="7" customFormat="1" x14ac:dyDescent="0.2"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1"/>
      <c r="O22" s="11"/>
      <c r="P22" s="11"/>
      <c r="Q22" s="11"/>
      <c r="R22" s="11"/>
      <c r="S22" s="11"/>
      <c r="T22" s="11"/>
      <c r="U22" s="11"/>
      <c r="V22" s="11"/>
    </row>
    <row r="23" spans="1:25" s="7" customFormat="1" x14ac:dyDescent="0.2">
      <c r="D23" s="10"/>
      <c r="E23" s="10"/>
      <c r="F23" s="10"/>
      <c r="G23" s="10"/>
      <c r="H23" s="10"/>
      <c r="I23" s="10"/>
      <c r="J23" s="10"/>
      <c r="K23" s="10"/>
      <c r="L23" s="10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5" s="7" customFormat="1" x14ac:dyDescent="0.2"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5" s="7" customFormat="1" ht="15" x14ac:dyDescent="0.25">
      <c r="D25" s="31"/>
      <c r="E25" s="31"/>
      <c r="F25" s="31"/>
      <c r="G25" s="31"/>
      <c r="H25" s="10"/>
      <c r="I25" s="10"/>
      <c r="J25" s="10"/>
      <c r="K25" s="30"/>
      <c r="L25" s="30"/>
      <c r="M25" s="32"/>
      <c r="N25" s="32"/>
      <c r="O25" s="32"/>
      <c r="P25" s="32"/>
      <c r="Q25" s="32"/>
      <c r="R25" s="32"/>
      <c r="S25" s="32"/>
      <c r="T25" s="32"/>
      <c r="U25" s="11"/>
      <c r="V25" s="11"/>
    </row>
    <row r="26" spans="1:25" s="7" customFormat="1" x14ac:dyDescent="0.2"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5" s="7" customFormat="1" x14ac:dyDescent="0.2">
      <c r="D27" s="10"/>
      <c r="E27" s="10"/>
      <c r="F27" s="10"/>
      <c r="G27" s="10"/>
      <c r="H27" s="10"/>
      <c r="I27" s="10"/>
      <c r="J27" s="10"/>
      <c r="K27" s="10"/>
      <c r="L27" s="10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5" s="7" customFormat="1" x14ac:dyDescent="0.2"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5" s="7" customFormat="1" x14ac:dyDescent="0.2"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</row>
    <row r="30" spans="1:25" s="7" customFormat="1" x14ac:dyDescent="0.2"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</row>
    <row r="31" spans="1:25" s="7" customFormat="1" x14ac:dyDescent="0.2"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</row>
    <row r="32" spans="1:25" s="7" customFormat="1" x14ac:dyDescent="0.2"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4:22" s="7" customFormat="1" x14ac:dyDescent="0.2"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4:22" s="7" customFormat="1" x14ac:dyDescent="0.2"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</row>
    <row r="35" spans="4:22" s="7" customFormat="1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4:22" s="7" customForma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4:22" s="7" customFormat="1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4:22" s="7" customForma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4:22" s="7" customFormat="1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4:22" x14ac:dyDescent="0.2">
      <c r="T40" s="3"/>
      <c r="U40" s="3"/>
      <c r="V40" s="3"/>
    </row>
    <row r="41" spans="4:22" x14ac:dyDescent="0.2">
      <c r="T41" s="3"/>
      <c r="U41" s="3"/>
      <c r="V41" s="3"/>
    </row>
    <row r="42" spans="4:22" x14ac:dyDescent="0.2">
      <c r="T42" s="3"/>
      <c r="U42" s="3"/>
      <c r="V42" s="3"/>
    </row>
    <row r="43" spans="4:22" x14ac:dyDescent="0.2">
      <c r="T43" s="3"/>
      <c r="U43" s="3"/>
      <c r="V43" s="3"/>
    </row>
    <row r="44" spans="4:22" x14ac:dyDescent="0.2">
      <c r="T44" s="3"/>
      <c r="U44" s="3"/>
      <c r="V44" s="3"/>
    </row>
    <row r="45" spans="4:22" x14ac:dyDescent="0.2">
      <c r="T45" s="3"/>
      <c r="U45" s="3"/>
      <c r="V45" s="3"/>
    </row>
    <row r="46" spans="4:22" x14ac:dyDescent="0.2">
      <c r="T46" s="3"/>
      <c r="U46" s="3"/>
      <c r="V46" s="3"/>
    </row>
    <row r="47" spans="4:22" x14ac:dyDescent="0.2">
      <c r="T47" s="3"/>
      <c r="U47" s="3"/>
      <c r="V47" s="3"/>
    </row>
  </sheetData>
  <phoneticPr fontId="7" type="noConversion"/>
  <pageMargins left="0.75" right="0.75" top="1" bottom="1" header="0.5" footer="0.5"/>
  <pageSetup paperSize="5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39997558519241921"/>
  </sheetPr>
  <dimension ref="A1:Y41"/>
  <sheetViews>
    <sheetView tabSelected="1" zoomScale="80" zoomScaleNormal="80" workbookViewId="0">
      <selection activeCell="J30" sqref="J30"/>
    </sheetView>
  </sheetViews>
  <sheetFormatPr defaultRowHeight="12.75" x14ac:dyDescent="0.2"/>
  <cols>
    <col min="1" max="1" width="38.7109375" style="7" customWidth="1"/>
    <col min="2" max="2" width="12.7109375" style="5" customWidth="1"/>
    <col min="3" max="3" width="12.7109375" style="5" hidden="1" customWidth="1"/>
    <col min="4" max="4" width="12.28515625" style="3" bestFit="1" customWidth="1"/>
    <col min="5" max="10" width="12.28515625" style="3" customWidth="1"/>
    <col min="11" max="12" width="10.85546875" style="3" bestFit="1" customWidth="1"/>
    <col min="13" max="19" width="12.28515625" style="3" bestFit="1" customWidth="1"/>
    <col min="20" max="20" width="12.28515625" style="5" bestFit="1" customWidth="1"/>
    <col min="21" max="22" width="7.42578125" style="5" bestFit="1" customWidth="1"/>
    <col min="23" max="23" width="7.7109375" style="5" bestFit="1" customWidth="1"/>
    <col min="24" max="24" width="7.42578125" style="5" bestFit="1" customWidth="1"/>
    <col min="25" max="16384" width="9.140625" style="5"/>
  </cols>
  <sheetData>
    <row r="1" spans="1:25" x14ac:dyDescent="0.2">
      <c r="A1" s="8" t="s">
        <v>7</v>
      </c>
      <c r="B1" s="4"/>
      <c r="C1" s="4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2"/>
      <c r="S1" s="2"/>
    </row>
    <row r="2" spans="1:25" x14ac:dyDescent="0.2">
      <c r="A2" s="23" t="s">
        <v>9</v>
      </c>
      <c r="B2" s="4"/>
      <c r="C2" s="4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5" x14ac:dyDescent="0.2">
      <c r="A3" s="8"/>
      <c r="B3" s="4"/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5" x14ac:dyDescent="0.2">
      <c r="A4" s="13"/>
      <c r="B4" s="12"/>
      <c r="C4" s="12"/>
      <c r="D4" s="14">
        <v>45658</v>
      </c>
      <c r="E4" s="14">
        <v>45689</v>
      </c>
      <c r="F4" s="14">
        <v>45717</v>
      </c>
      <c r="G4" s="14">
        <v>45748</v>
      </c>
      <c r="H4" s="14">
        <v>45778</v>
      </c>
      <c r="I4" s="14">
        <v>45809</v>
      </c>
      <c r="J4" s="14">
        <v>45839</v>
      </c>
      <c r="K4" s="14">
        <v>45870</v>
      </c>
      <c r="L4" s="14">
        <v>45901</v>
      </c>
      <c r="M4" s="14">
        <v>45931</v>
      </c>
      <c r="N4" s="14">
        <v>45962</v>
      </c>
      <c r="O4" s="14">
        <v>45992</v>
      </c>
      <c r="P4" s="14">
        <v>46023</v>
      </c>
      <c r="Q4" s="14">
        <v>46054</v>
      </c>
      <c r="R4" s="14">
        <v>46082</v>
      </c>
      <c r="S4" s="14">
        <v>46113</v>
      </c>
      <c r="T4" s="14">
        <v>46143</v>
      </c>
      <c r="U4" s="14">
        <v>46174</v>
      </c>
      <c r="V4" s="14">
        <v>46204</v>
      </c>
      <c r="W4" s="14">
        <v>46235</v>
      </c>
      <c r="X4" s="14">
        <v>46266</v>
      </c>
      <c r="Y4" s="14">
        <v>46296</v>
      </c>
    </row>
    <row r="5" spans="1:25" x14ac:dyDescent="0.2">
      <c r="A5" s="7" t="s">
        <v>0</v>
      </c>
      <c r="B5" s="5" t="s">
        <v>1</v>
      </c>
      <c r="D5" s="27">
        <v>28794</v>
      </c>
      <c r="E5" s="27">
        <v>28798</v>
      </c>
      <c r="F5" s="27">
        <v>28804</v>
      </c>
      <c r="G5" s="27">
        <v>28798</v>
      </c>
      <c r="H5" s="27">
        <v>28833</v>
      </c>
      <c r="I5" s="27">
        <v>28838</v>
      </c>
      <c r="J5" s="27">
        <v>28818</v>
      </c>
      <c r="K5" s="10">
        <v>28839</v>
      </c>
      <c r="L5" s="10">
        <v>28756</v>
      </c>
      <c r="M5" s="25">
        <v>27106</v>
      </c>
      <c r="N5" s="25">
        <v>27378</v>
      </c>
      <c r="O5" s="25">
        <v>27629</v>
      </c>
      <c r="P5" s="25">
        <v>27910</v>
      </c>
      <c r="Q5" s="25">
        <v>28148</v>
      </c>
      <c r="R5" s="25">
        <v>28339</v>
      </c>
      <c r="S5" s="25">
        <v>28538</v>
      </c>
      <c r="T5" s="25">
        <v>28769</v>
      </c>
      <c r="U5" s="25"/>
      <c r="V5" s="25"/>
      <c r="W5" s="10"/>
      <c r="X5" s="10"/>
      <c r="Y5" s="10"/>
    </row>
    <row r="6" spans="1:25" x14ac:dyDescent="0.2">
      <c r="B6" s="5" t="s">
        <v>2</v>
      </c>
      <c r="D6" s="27">
        <v>20095514</v>
      </c>
      <c r="E6" s="27">
        <v>20520741</v>
      </c>
      <c r="F6" s="27">
        <v>18127694</v>
      </c>
      <c r="G6" s="27">
        <v>15354411</v>
      </c>
      <c r="H6" s="27">
        <v>12503826</v>
      </c>
      <c r="I6" s="27">
        <v>11593303</v>
      </c>
      <c r="J6" s="27">
        <v>13056025</v>
      </c>
      <c r="K6" s="10">
        <v>13087144</v>
      </c>
      <c r="L6" s="10">
        <v>11749744</v>
      </c>
      <c r="M6" s="24">
        <v>10900358.268999999</v>
      </c>
      <c r="N6" s="25">
        <v>12047648.738</v>
      </c>
      <c r="O6" s="25">
        <v>17613846.41</v>
      </c>
      <c r="P6" s="25">
        <v>20012837.204000004</v>
      </c>
      <c r="Q6" s="25">
        <v>19534843.625</v>
      </c>
      <c r="R6" s="25">
        <v>16144988.117999999</v>
      </c>
      <c r="S6" s="25">
        <v>14733848.476000002</v>
      </c>
      <c r="T6" s="25">
        <v>12498281.613000002</v>
      </c>
      <c r="U6" s="25"/>
      <c r="V6" s="25"/>
      <c r="W6" s="10"/>
      <c r="X6" s="10"/>
      <c r="Y6" s="10"/>
    </row>
    <row r="7" spans="1:25" x14ac:dyDescent="0.2">
      <c r="D7" s="26"/>
      <c r="E7" s="26"/>
      <c r="F7" s="26"/>
      <c r="G7" s="26"/>
      <c r="H7" s="26"/>
      <c r="I7" s="26"/>
      <c r="J7" s="26"/>
      <c r="K7" s="11"/>
      <c r="L7" s="11"/>
      <c r="M7" s="24"/>
      <c r="N7" s="24"/>
      <c r="O7" s="24"/>
      <c r="P7" s="24"/>
      <c r="Q7" s="24"/>
      <c r="R7" s="24"/>
      <c r="S7" s="24"/>
      <c r="T7" s="24"/>
      <c r="U7" s="24"/>
      <c r="V7" s="24"/>
      <c r="W7" s="11"/>
      <c r="X7" s="11"/>
      <c r="Y7" s="11"/>
    </row>
    <row r="8" spans="1:25" x14ac:dyDescent="0.2">
      <c r="D8" s="26"/>
      <c r="E8" s="26"/>
      <c r="F8" s="26"/>
      <c r="G8" s="26"/>
      <c r="H8" s="26"/>
      <c r="I8" s="26"/>
      <c r="J8" s="26"/>
      <c r="K8" s="11"/>
      <c r="L8" s="11"/>
      <c r="M8" s="24"/>
      <c r="N8" s="24"/>
      <c r="O8" s="24"/>
      <c r="P8" s="24"/>
      <c r="Q8" s="24"/>
      <c r="R8" s="24"/>
      <c r="S8" s="24"/>
      <c r="T8" s="24"/>
      <c r="U8" s="24"/>
      <c r="V8" s="24"/>
      <c r="W8" s="11"/>
      <c r="X8" s="11"/>
      <c r="Y8" s="11"/>
    </row>
    <row r="9" spans="1:25" x14ac:dyDescent="0.2">
      <c r="A9" s="7" t="s">
        <v>3</v>
      </c>
      <c r="B9" s="5" t="s">
        <v>1</v>
      </c>
      <c r="D9" s="27">
        <v>7089</v>
      </c>
      <c r="E9" s="27">
        <v>7066</v>
      </c>
      <c r="F9" s="27">
        <v>7059</v>
      </c>
      <c r="G9" s="27">
        <v>7067</v>
      </c>
      <c r="H9" s="27">
        <v>7119</v>
      </c>
      <c r="I9" s="27">
        <v>7129</v>
      </c>
      <c r="J9" s="27">
        <v>7145</v>
      </c>
      <c r="K9" s="10">
        <v>7198</v>
      </c>
      <c r="L9" s="10">
        <v>7138</v>
      </c>
      <c r="M9" s="25">
        <v>6779</v>
      </c>
      <c r="N9" s="25">
        <v>6818</v>
      </c>
      <c r="O9" s="25">
        <v>6861</v>
      </c>
      <c r="P9" s="25">
        <v>6870</v>
      </c>
      <c r="Q9" s="25">
        <v>6893</v>
      </c>
      <c r="R9" s="25">
        <v>6905</v>
      </c>
      <c r="S9" s="25">
        <v>6924</v>
      </c>
      <c r="T9" s="25">
        <v>6963</v>
      </c>
      <c r="U9" s="25"/>
      <c r="V9" s="25"/>
      <c r="W9" s="10"/>
      <c r="X9" s="10"/>
      <c r="Y9" s="10"/>
    </row>
    <row r="10" spans="1:25" x14ac:dyDescent="0.2">
      <c r="B10" s="5" t="s">
        <v>2</v>
      </c>
      <c r="D10" s="26">
        <v>8649126</v>
      </c>
      <c r="E10" s="26">
        <v>9080571</v>
      </c>
      <c r="F10" s="26">
        <v>7890182</v>
      </c>
      <c r="G10" s="26">
        <v>6328417</v>
      </c>
      <c r="H10" s="26">
        <v>5556452</v>
      </c>
      <c r="I10" s="26">
        <v>5159202</v>
      </c>
      <c r="J10" s="26">
        <v>5762707</v>
      </c>
      <c r="K10" s="10">
        <v>6025789</v>
      </c>
      <c r="L10" s="10">
        <v>5593043</v>
      </c>
      <c r="M10" s="24">
        <v>5630525.9779999992</v>
      </c>
      <c r="N10" s="24">
        <v>6410996.2409999985</v>
      </c>
      <c r="O10" s="24">
        <v>7681978.1109999996</v>
      </c>
      <c r="P10" s="24">
        <v>8769466.6530000009</v>
      </c>
      <c r="Q10" s="24">
        <v>8746137.3560000006</v>
      </c>
      <c r="R10" s="24">
        <v>7124603.8050000016</v>
      </c>
      <c r="S10" s="24">
        <v>6169116.9850000003</v>
      </c>
      <c r="T10" s="24">
        <v>5471598.4980000015</v>
      </c>
      <c r="U10" s="24"/>
      <c r="V10" s="24"/>
      <c r="W10" s="10"/>
      <c r="X10" s="10"/>
      <c r="Y10" s="10"/>
    </row>
    <row r="11" spans="1:25" x14ac:dyDescent="0.2">
      <c r="D11" s="26"/>
      <c r="E11" s="26"/>
      <c r="F11" s="26"/>
      <c r="G11" s="26"/>
      <c r="H11" s="26"/>
      <c r="I11" s="26"/>
      <c r="J11" s="26"/>
      <c r="K11" s="11"/>
      <c r="L11" s="11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11"/>
      <c r="X11" s="11"/>
      <c r="Y11" s="11"/>
    </row>
    <row r="12" spans="1:25" x14ac:dyDescent="0.2">
      <c r="D12" s="26"/>
      <c r="E12" s="26"/>
      <c r="F12" s="26"/>
      <c r="G12" s="26"/>
      <c r="H12" s="26"/>
      <c r="I12" s="26"/>
      <c r="J12" s="26"/>
      <c r="K12" s="11"/>
      <c r="L12" s="11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11"/>
      <c r="X12" s="11"/>
      <c r="Y12" s="11"/>
    </row>
    <row r="13" spans="1:25" x14ac:dyDescent="0.2">
      <c r="A13" s="7" t="s">
        <v>4</v>
      </c>
      <c r="B13" s="5" t="s">
        <v>1</v>
      </c>
      <c r="D13" s="26">
        <v>1794</v>
      </c>
      <c r="E13" s="26">
        <v>1793</v>
      </c>
      <c r="F13" s="26">
        <v>1793</v>
      </c>
      <c r="G13" s="26">
        <v>1793</v>
      </c>
      <c r="H13" s="26">
        <v>1798</v>
      </c>
      <c r="I13" s="26">
        <v>1798</v>
      </c>
      <c r="J13" s="26">
        <v>1798</v>
      </c>
      <c r="K13" s="10">
        <v>1801</v>
      </c>
      <c r="L13" s="10">
        <v>1858</v>
      </c>
      <c r="M13" s="24">
        <v>1416</v>
      </c>
      <c r="N13" s="24">
        <v>1427</v>
      </c>
      <c r="O13" s="24">
        <v>1435</v>
      </c>
      <c r="P13" s="24">
        <v>1443</v>
      </c>
      <c r="Q13" s="24">
        <v>1451</v>
      </c>
      <c r="R13" s="24">
        <v>1455</v>
      </c>
      <c r="S13" s="24">
        <v>1461</v>
      </c>
      <c r="T13" s="24">
        <v>1468</v>
      </c>
      <c r="U13" s="24"/>
      <c r="V13" s="24"/>
      <c r="W13" s="10"/>
      <c r="X13" s="10"/>
      <c r="Y13" s="10"/>
    </row>
    <row r="14" spans="1:25" x14ac:dyDescent="0.2">
      <c r="B14" s="5" t="s">
        <v>2</v>
      </c>
      <c r="D14" s="26">
        <v>185912</v>
      </c>
      <c r="E14" s="26">
        <v>174524</v>
      </c>
      <c r="F14" s="26">
        <v>194819</v>
      </c>
      <c r="G14" s="26">
        <v>181084</v>
      </c>
      <c r="H14" s="26">
        <v>198900</v>
      </c>
      <c r="I14" s="26">
        <v>175763</v>
      </c>
      <c r="J14" s="26">
        <v>223745</v>
      </c>
      <c r="K14" s="10">
        <v>158482</v>
      </c>
      <c r="L14" s="10">
        <v>240533</v>
      </c>
      <c r="M14" s="24">
        <v>161986.29700000002</v>
      </c>
      <c r="N14" s="24">
        <v>157097.60000000001</v>
      </c>
      <c r="O14" s="24">
        <v>164327.36800000002</v>
      </c>
      <c r="P14" s="24">
        <v>161378.10499999998</v>
      </c>
      <c r="Q14" s="24">
        <v>159406.20499999999</v>
      </c>
      <c r="R14" s="24">
        <v>159812.83299999998</v>
      </c>
      <c r="S14" s="24">
        <v>155189.53599999999</v>
      </c>
      <c r="T14" s="24">
        <v>158516.334</v>
      </c>
      <c r="U14" s="24"/>
      <c r="V14" s="24"/>
      <c r="W14" s="10"/>
      <c r="X14" s="10"/>
      <c r="Y14" s="10"/>
    </row>
    <row r="15" spans="1:25" ht="13.5" thickBot="1" x14ac:dyDescent="0.25">
      <c r="A15" s="18"/>
      <c r="B15" s="19"/>
      <c r="C15" s="19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</row>
    <row r="16" spans="1:25" ht="13.5" thickTop="1" x14ac:dyDescent="0.2"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1:25" x14ac:dyDescent="0.2">
      <c r="A17" s="7" t="s">
        <v>5</v>
      </c>
      <c r="B17" s="5" t="s">
        <v>1</v>
      </c>
      <c r="D17" s="10">
        <f>D5+D9+D13</f>
        <v>37677</v>
      </c>
      <c r="E17" s="33">
        <f t="shared" ref="E17:T17" si="0">E5+E9+E13</f>
        <v>37657</v>
      </c>
      <c r="F17" s="33">
        <f t="shared" si="0"/>
        <v>37656</v>
      </c>
      <c r="G17" s="33">
        <f t="shared" si="0"/>
        <v>37658</v>
      </c>
      <c r="H17" s="33">
        <f t="shared" si="0"/>
        <v>37750</v>
      </c>
      <c r="I17" s="33">
        <f t="shared" si="0"/>
        <v>37765</v>
      </c>
      <c r="J17" s="33">
        <f t="shared" si="0"/>
        <v>37761</v>
      </c>
      <c r="K17" s="33">
        <f t="shared" si="0"/>
        <v>37838</v>
      </c>
      <c r="L17" s="33">
        <f t="shared" si="0"/>
        <v>37752</v>
      </c>
      <c r="M17" s="33">
        <f t="shared" si="0"/>
        <v>35301</v>
      </c>
      <c r="N17" s="33">
        <f t="shared" si="0"/>
        <v>35623</v>
      </c>
      <c r="O17" s="33">
        <f>O5+O9+O13</f>
        <v>35925</v>
      </c>
      <c r="P17" s="33">
        <f t="shared" si="0"/>
        <v>36223</v>
      </c>
      <c r="Q17" s="33">
        <f t="shared" si="0"/>
        <v>36492</v>
      </c>
      <c r="R17" s="33">
        <f t="shared" si="0"/>
        <v>36699</v>
      </c>
      <c r="S17" s="33">
        <f t="shared" si="0"/>
        <v>36923</v>
      </c>
      <c r="T17" s="33">
        <f t="shared" si="0"/>
        <v>37200</v>
      </c>
      <c r="U17" s="10">
        <f t="shared" ref="U17:Y17" si="1">U5+U9+U13</f>
        <v>0</v>
      </c>
      <c r="V17" s="10">
        <f t="shared" si="1"/>
        <v>0</v>
      </c>
      <c r="W17" s="10">
        <f t="shared" si="1"/>
        <v>0</v>
      </c>
      <c r="X17" s="10">
        <f t="shared" si="1"/>
        <v>0</v>
      </c>
      <c r="Y17" s="10">
        <f t="shared" si="1"/>
        <v>0</v>
      </c>
    </row>
    <row r="18" spans="1:25" x14ac:dyDescent="0.2">
      <c r="B18" s="5" t="s">
        <v>2</v>
      </c>
      <c r="D18" s="10">
        <f>D6+D10+D14</f>
        <v>28930552</v>
      </c>
      <c r="E18" s="33">
        <f t="shared" ref="E18:T18" si="2">E6+E10+E14</f>
        <v>29775836</v>
      </c>
      <c r="F18" s="33">
        <f t="shared" si="2"/>
        <v>26212695</v>
      </c>
      <c r="G18" s="33">
        <f t="shared" si="2"/>
        <v>21863912</v>
      </c>
      <c r="H18" s="33">
        <f t="shared" si="2"/>
        <v>18259178</v>
      </c>
      <c r="I18" s="33">
        <f t="shared" si="2"/>
        <v>16928268</v>
      </c>
      <c r="J18" s="33">
        <f t="shared" si="2"/>
        <v>19042477</v>
      </c>
      <c r="K18" s="33">
        <f t="shared" si="2"/>
        <v>19271415</v>
      </c>
      <c r="L18" s="33">
        <f t="shared" si="2"/>
        <v>17583320</v>
      </c>
      <c r="M18" s="33">
        <f t="shared" si="2"/>
        <v>16692870.543999998</v>
      </c>
      <c r="N18" s="33">
        <f t="shared" si="2"/>
        <v>18615742.579</v>
      </c>
      <c r="O18" s="33">
        <f t="shared" si="2"/>
        <v>25460151.888999999</v>
      </c>
      <c r="P18" s="33">
        <f t="shared" si="2"/>
        <v>28943681.962000005</v>
      </c>
      <c r="Q18" s="33">
        <f t="shared" si="2"/>
        <v>28440387.185999997</v>
      </c>
      <c r="R18" s="33">
        <f t="shared" si="2"/>
        <v>23429404.756000001</v>
      </c>
      <c r="S18" s="33">
        <f t="shared" si="2"/>
        <v>21058154.997000001</v>
      </c>
      <c r="T18" s="33">
        <f t="shared" si="2"/>
        <v>18128396.445</v>
      </c>
      <c r="U18" s="10">
        <f t="shared" ref="U18:Y18" si="3">U6+U10+U14</f>
        <v>0</v>
      </c>
      <c r="V18" s="10">
        <f t="shared" si="3"/>
        <v>0</v>
      </c>
      <c r="W18" s="10">
        <f t="shared" si="3"/>
        <v>0</v>
      </c>
      <c r="X18" s="10">
        <f t="shared" si="3"/>
        <v>0</v>
      </c>
      <c r="Y18" s="10">
        <f t="shared" si="3"/>
        <v>0</v>
      </c>
    </row>
    <row r="20" spans="1:25" s="7" customFormat="1" x14ac:dyDescent="0.2">
      <c r="D20" s="21"/>
      <c r="E20" s="21"/>
      <c r="F20" s="21"/>
      <c r="G20" s="21"/>
      <c r="H20" s="21"/>
      <c r="I20" s="21"/>
      <c r="J20" s="21"/>
      <c r="K20" s="21"/>
      <c r="L20" s="21"/>
      <c r="M20" s="22"/>
      <c r="N20" s="22"/>
      <c r="O20" s="22"/>
      <c r="P20" s="22"/>
      <c r="Q20" s="22"/>
      <c r="R20" s="22"/>
      <c r="S20" s="22"/>
      <c r="T20" s="22"/>
      <c r="U20" s="22"/>
      <c r="V20" s="22"/>
    </row>
    <row r="21" spans="1:25" s="7" customFormat="1" x14ac:dyDescent="0.2"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5" s="7" customFormat="1" x14ac:dyDescent="0.2">
      <c r="D22" s="3"/>
      <c r="E22" s="3"/>
      <c r="F22" s="3"/>
      <c r="G22" s="3"/>
      <c r="H22" s="3"/>
      <c r="I22" s="3"/>
      <c r="J22" s="3"/>
      <c r="K22" s="3"/>
      <c r="L22" s="3"/>
      <c r="M22" s="3"/>
      <c r="N22" s="28"/>
      <c r="O22" s="28"/>
      <c r="P22" s="28"/>
      <c r="Q22" s="28"/>
      <c r="R22" s="28"/>
      <c r="S22" s="28"/>
      <c r="T22" s="28"/>
      <c r="U22" s="3"/>
      <c r="V22" s="3"/>
      <c r="W22" s="3"/>
      <c r="X22" s="3"/>
    </row>
    <row r="23" spans="1:25" s="7" customFormat="1" x14ac:dyDescent="0.2"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5" s="7" customFormat="1" x14ac:dyDescent="0.2"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25" s="7" customFormat="1" x14ac:dyDescent="0.2"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25" s="7" customFormat="1" x14ac:dyDescent="0.2"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25" s="7" customFormat="1" x14ac:dyDescent="0.2"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25" s="7" customFormat="1" x14ac:dyDescent="0.2"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25" s="7" customFormat="1" x14ac:dyDescent="0.2"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25" s="7" customFormat="1" x14ac:dyDescent="0.2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25" s="7" customFormat="1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25" s="7" customForma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4:19" s="7" customFormat="1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4:19" s="7" customFormat="1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4:19" s="7" customFormat="1" x14ac:dyDescent="0.2"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4:19" s="7" customFormat="1" x14ac:dyDescent="0.2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4:19" s="7" customFormat="1" x14ac:dyDescent="0.2"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4:19" s="7" customForma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4:19" s="7" customFormat="1" x14ac:dyDescent="0.2"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4:19" s="7" customFormat="1" x14ac:dyDescent="0.2"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4:19" s="7" customFormat="1" x14ac:dyDescent="0.2"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A2BED-3099-4D94-9220-47295EAEECD3}">
  <sheetPr codeName="Sheet3"/>
  <dimension ref="A1"/>
  <sheetViews>
    <sheetView workbookViewId="0"/>
  </sheetViews>
  <sheetFormatPr defaultRowHeight="12.75" x14ac:dyDescent="0.2"/>
  <sheetData/>
  <pageMargins left="0.7" right="0.7" top="0.75" bottom="0.75" header="0.3" footer="0.3"/>
  <customProperties>
    <customPr name="CafeStyleVersion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Small All</vt:lpstr>
      <vt:lpstr>Small SO Only</vt:lpstr>
      <vt:lpstr>'Small All'!Print_Area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H. McNeally</dc:creator>
  <cp:lastModifiedBy>TURNER, EMILY</cp:lastModifiedBy>
  <cp:lastPrinted>2016-06-02T16:45:29Z</cp:lastPrinted>
  <dcterms:created xsi:type="dcterms:W3CDTF">2008-08-21T15:24:21Z</dcterms:created>
  <dcterms:modified xsi:type="dcterms:W3CDTF">2026-07-06T20:43:38Z</dcterms:modified>
</cp:coreProperties>
</file>