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MPD\"/>
    </mc:Choice>
  </mc:AlternateContent>
  <xr:revisionPtr revIDLastSave="0" documentId="13_ncr:1_{28A1E5C4-F976-497B-ADC8-A6B11885AD5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dium All" sheetId="3" r:id="rId1"/>
    <sheet name="Medium SO only" sheetId="4" r:id="rId2"/>
  </sheets>
  <definedNames>
    <definedName name="ID" localSheetId="0" hidden="1">"5ea197e6-7fd2-4d8d-89cb-e8863fc2ce6b"</definedName>
    <definedName name="ID" localSheetId="1" hidden="1">"b7f87377-6443-47ec-ab95-4d0cb925258d"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Y19" i="4" l="1"/>
  <c r="Y21" i="4"/>
  <c r="Y23" i="4"/>
  <c r="Y19" i="3"/>
  <c r="Y21" i="3"/>
  <c r="Y23" i="3"/>
  <c r="W19" i="3" l="1"/>
  <c r="X19" i="3"/>
  <c r="W21" i="3"/>
  <c r="X21" i="3"/>
  <c r="W23" i="3"/>
  <c r="X23" i="3"/>
  <c r="W19" i="4"/>
  <c r="X19" i="4"/>
  <c r="W21" i="4"/>
  <c r="X21" i="4"/>
  <c r="W23" i="4"/>
  <c r="X23" i="4"/>
</calcChain>
</file>

<file path=xl/sharedStrings.xml><?xml version="1.0" encoding="utf-8"?>
<sst xmlns="http://schemas.openxmlformats.org/spreadsheetml/2006/main" count="36" uniqueCount="13">
  <si>
    <t>Versant Power- Maine Public Service District</t>
  </si>
  <si>
    <t>Medium Standard Offer Group Billing Determinants, All Customers</t>
  </si>
  <si>
    <t>Class</t>
  </si>
  <si>
    <t>Voltage</t>
  </si>
  <si>
    <t>EP</t>
  </si>
  <si>
    <t>Customers</t>
  </si>
  <si>
    <t>Primary</t>
  </si>
  <si>
    <t>kWh</t>
  </si>
  <si>
    <t>kW</t>
  </si>
  <si>
    <t>ES/MC-M</t>
  </si>
  <si>
    <t>Secondary</t>
  </si>
  <si>
    <t>Total</t>
  </si>
  <si>
    <t>Medium Standard Offer Group Billing Determinants, Standard Offer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</si>
</sst>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4"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.5"/>
      <color theme="1" tint="0.2499465926084170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rgb="FF40404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ED7A5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3" fontId="6" fillId="0" borderId="1"/>
    <xf numFmtId="43" fontId="1" fillId="0" borderId="0" applyFont="0" applyFill="0" applyBorder="0" applyAlignment="0" applyProtection="0"/>
    <xf numFmtId="0" fontId="6" fillId="4" borderId="3"/>
    <xf numFmtId="0" fontId="1" fillId="0" borderId="0"/>
  </cellStyleXfs>
  <cellXfs count="60">
    <xf numFmtId="0" fontId="0" fillId="0" borderId="0" xfId="0"/>
    <xf numFmtId="164" fontId="2" fillId="0" borderId="0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Continuous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/>
    <xf numFmtId="0" fontId="1" fillId="0" borderId="0" xfId="3" applyAlignment="1">
      <alignment horizontal="centerContinuous"/>
    </xf>
    <xf numFmtId="0" fontId="1" fillId="0" borderId="0" xfId="3"/>
    <xf numFmtId="0" fontId="4" fillId="0" borderId="0" xfId="3" applyFont="1"/>
    <xf numFmtId="0" fontId="2" fillId="0" borderId="0" xfId="3" applyFont="1" applyAlignment="1">
      <alignment horizontal="left"/>
    </xf>
    <xf numFmtId="0" fontId="2" fillId="0" borderId="0" xfId="3" applyFont="1"/>
    <xf numFmtId="164" fontId="2" fillId="0" borderId="0" xfId="1" applyNumberFormat="1" applyFont="1" applyFill="1" applyBorder="1"/>
    <xf numFmtId="164" fontId="0" fillId="0" borderId="0" xfId="1" applyNumberFormat="1" applyFont="1" applyBorder="1"/>
    <xf numFmtId="164" fontId="1" fillId="0" borderId="0" xfId="1" applyNumberFormat="1" applyFont="1" applyFill="1" applyBorder="1"/>
    <xf numFmtId="164" fontId="9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164" fontId="12" fillId="0" borderId="0" xfId="1" applyNumberFormat="1" applyFont="1" applyBorder="1" applyAlignment="1">
      <alignment horizontal="center"/>
    </xf>
    <xf numFmtId="164" fontId="1" fillId="0" borderId="0" xfId="1" applyNumberFormat="1" applyFont="1" applyBorder="1"/>
    <xf numFmtId="164" fontId="1" fillId="0" borderId="0" xfId="3" applyNumberFormat="1"/>
    <xf numFmtId="164" fontId="11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5" applyNumberFormat="1" applyFont="1" applyBorder="1" applyAlignment="1">
      <alignment horizontal="center"/>
    </xf>
    <xf numFmtId="164" fontId="9" fillId="0" borderId="0" xfId="5" applyNumberFormat="1" applyFont="1" applyBorder="1" applyAlignment="1">
      <alignment horizontal="center"/>
    </xf>
    <xf numFmtId="164" fontId="7" fillId="0" borderId="0" xfId="5" applyNumberFormat="1" applyFont="1" applyFill="1" applyBorder="1" applyAlignment="1">
      <alignment horizontal="center"/>
    </xf>
    <xf numFmtId="164" fontId="12" fillId="0" borderId="0" xfId="5" applyNumberFormat="1" applyFont="1" applyBorder="1" applyAlignment="1">
      <alignment horizontal="center"/>
    </xf>
    <xf numFmtId="164" fontId="10" fillId="0" borderId="0" xfId="5" applyNumberFormat="1" applyFont="1" applyBorder="1" applyAlignment="1">
      <alignment horizontal="center"/>
    </xf>
    <xf numFmtId="164" fontId="7" fillId="0" borderId="0" xfId="5" applyNumberFormat="1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13" fillId="0" borderId="0" xfId="0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/>
    <xf numFmtId="0" fontId="1" fillId="0" borderId="2" xfId="3" applyBorder="1"/>
    <xf numFmtId="164" fontId="2" fillId="0" borderId="2" xfId="5" applyNumberFormat="1" applyFont="1" applyFill="1" applyBorder="1"/>
    <xf numFmtId="3" fontId="2" fillId="0" borderId="2" xfId="0" applyNumberFormat="1" applyFont="1" applyBorder="1"/>
    <xf numFmtId="164" fontId="2" fillId="0" borderId="2" xfId="1" applyNumberFormat="1" applyFont="1" applyFill="1" applyBorder="1"/>
    <xf numFmtId="0" fontId="1" fillId="0" borderId="0" xfId="3" applyAlignment="1">
      <alignment horizontal="center"/>
    </xf>
    <xf numFmtId="0" fontId="1" fillId="0" borderId="0" xfId="3" applyAlignment="1">
      <alignment horizontal="left"/>
    </xf>
    <xf numFmtId="0" fontId="1" fillId="0" borderId="2" xfId="3" applyBorder="1" applyAlignment="1">
      <alignment horizontal="left"/>
    </xf>
    <xf numFmtId="0" fontId="2" fillId="2" borderId="0" xfId="3" applyFont="1" applyFill="1"/>
    <xf numFmtId="0" fontId="1" fillId="2" borderId="0" xfId="3" applyFill="1"/>
    <xf numFmtId="0" fontId="11" fillId="0" borderId="0" xfId="0" applyFont="1" applyAlignment="1">
      <alignment horizontal="center"/>
    </xf>
    <xf numFmtId="164" fontId="2" fillId="0" borderId="2" xfId="5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5" fontId="2" fillId="2" borderId="0" xfId="5" applyNumberFormat="1" applyFont="1" applyFill="1" applyBorder="1" applyAlignment="1">
      <alignment horizontal="center"/>
    </xf>
    <xf numFmtId="0" fontId="2" fillId="3" borderId="0" xfId="3" applyFont="1" applyFill="1"/>
    <xf numFmtId="0" fontId="1" fillId="3" borderId="0" xfId="3" applyFill="1" applyAlignment="1">
      <alignment horizontal="left"/>
    </xf>
    <xf numFmtId="164" fontId="9" fillId="3" borderId="0" xfId="5" applyNumberFormat="1" applyFont="1" applyFill="1" applyBorder="1" applyAlignment="1">
      <alignment horizontal="center"/>
    </xf>
    <xf numFmtId="165" fontId="2" fillId="3" borderId="0" xfId="5" applyNumberFormat="1" applyFont="1" applyFill="1" applyBorder="1" applyAlignment="1">
      <alignment horizontal="center"/>
    </xf>
    <xf numFmtId="164" fontId="2" fillId="0" borderId="2" xfId="1" applyNumberFormat="1" applyFont="1" applyBorder="1"/>
    <xf numFmtId="164" fontId="1" fillId="0" borderId="0" xfId="1" applyNumberFormat="1" applyBorder="1"/>
    <xf numFmtId="0" fontId="1" fillId="0" borderId="0" xfId="7"/>
    <xf numFmtId="3" fontId="2" fillId="0" borderId="2" xfId="7" applyNumberFormat="1" applyFont="1" applyBorder="1"/>
    <xf numFmtId="0" fontId="1" fillId="0" borderId="0" xfId="0" applyFont="1"/>
    <xf numFmtId="0" fontId="2" fillId="0" borderId="0" xfId="3" applyFont="1" applyAlignment="1">
      <alignment horizontal="centerContinuous"/>
    </xf>
    <xf numFmtId="164" fontId="11" fillId="2" borderId="0" xfId="5" applyNumberFormat="1" applyFont="1" applyFill="1" applyBorder="1" applyAlignment="1">
      <alignment horizontal="center"/>
    </xf>
    <xf numFmtId="164" fontId="11" fillId="0" borderId="0" xfId="5" applyNumberFormat="1" applyFont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2 2" xfId="5" xr:uid="{2DA722EA-525D-4FB1-8A10-30C58FF1BC30}"/>
    <cellStyle name="Locked - IBM Cognos" xfId="6" xr:uid="{56A49036-B438-4776-B3E5-BC9E2BEE95C3}"/>
    <cellStyle name="Measure Summary TM1 - IBM Cognos" xfId="4" xr:uid="{C5F0DA3E-4391-438F-85B6-390742BC5A6C}"/>
    <cellStyle name="Normal" xfId="0" builtinId="0"/>
    <cellStyle name="Normal 2" xfId="7" xr:uid="{3546DCBA-D718-471F-9A93-CBDC516BFF56}"/>
    <cellStyle name="Normal_2008YTD_BD_ahm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39997558519241921"/>
    <pageSetUpPr fitToPage="1"/>
  </sheetPr>
  <dimension ref="A1:Y25"/>
  <sheetViews>
    <sheetView tabSelected="1" topLeftCell="B4" zoomScale="90" zoomScaleNormal="90" workbookViewId="0">
      <selection activeCell="O40" sqref="O40"/>
    </sheetView>
  </sheetViews>
  <sheetFormatPr defaultRowHeight="12.75"/>
  <cols>
    <col min="1" max="1" width="32.85546875" style="7" customWidth="1"/>
    <col min="2" max="2" width="11" style="6" bestFit="1" customWidth="1"/>
    <col min="3" max="3" width="14.85546875" style="4" bestFit="1" customWidth="1"/>
    <col min="4" max="13" width="11.140625" style="4" bestFit="1" customWidth="1"/>
    <col min="14" max="18" width="11.28515625" style="4" bestFit="1" customWidth="1"/>
    <col min="19" max="22" width="11.28515625" style="6" bestFit="1" customWidth="1"/>
    <col min="23" max="23" width="11.140625" style="6" bestFit="1" customWidth="1"/>
    <col min="24" max="24" width="7.28515625" style="6" bestFit="1" customWidth="1"/>
    <col min="25" max="25" width="7.140625" style="6" bestFit="1" customWidth="1"/>
    <col min="26" max="40" width="9.85546875" style="6" bestFit="1" customWidth="1"/>
    <col min="41" max="41" width="2.140625" style="6" bestFit="1" customWidth="1"/>
    <col min="42" max="42" width="10.42578125" style="6" bestFit="1" customWidth="1"/>
    <col min="43" max="16384" width="9.140625" style="6"/>
  </cols>
  <sheetData>
    <row r="1" spans="1:25">
      <c r="A1" s="8" t="s">
        <v>0</v>
      </c>
      <c r="B1" s="5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2"/>
      <c r="R1" s="2"/>
    </row>
    <row r="2" spans="1:25">
      <c r="A2" s="56" t="s">
        <v>1</v>
      </c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5">
      <c r="A3" s="56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5">
      <c r="A4" s="48" t="s">
        <v>2</v>
      </c>
      <c r="B4" s="49" t="s">
        <v>3</v>
      </c>
      <c r="C4" s="50"/>
      <c r="D4" s="51">
        <v>45658</v>
      </c>
      <c r="E4" s="51">
        <v>45689</v>
      </c>
      <c r="F4" s="51">
        <v>45717</v>
      </c>
      <c r="G4" s="51">
        <v>45748</v>
      </c>
      <c r="H4" s="51">
        <v>45778</v>
      </c>
      <c r="I4" s="51">
        <v>45809</v>
      </c>
      <c r="J4" s="51">
        <v>45839</v>
      </c>
      <c r="K4" s="51">
        <v>45870</v>
      </c>
      <c r="L4" s="51">
        <v>45901</v>
      </c>
      <c r="M4" s="51">
        <v>45931</v>
      </c>
      <c r="N4" s="51">
        <v>45962</v>
      </c>
      <c r="O4" s="51">
        <v>45992</v>
      </c>
      <c r="P4" s="51">
        <v>46023</v>
      </c>
      <c r="Q4" s="51">
        <v>46054</v>
      </c>
      <c r="R4" s="51">
        <v>46082</v>
      </c>
      <c r="S4" s="51">
        <v>46113</v>
      </c>
      <c r="T4" s="51">
        <v>46143</v>
      </c>
      <c r="U4" s="51">
        <v>46174</v>
      </c>
      <c r="V4" s="51">
        <v>46204</v>
      </c>
      <c r="W4" s="51">
        <v>46235</v>
      </c>
      <c r="X4" s="51">
        <v>46266</v>
      </c>
      <c r="Y4" s="51">
        <v>46296</v>
      </c>
    </row>
    <row r="5" spans="1:25">
      <c r="A5" s="32" t="s">
        <v>4</v>
      </c>
      <c r="B5" s="40"/>
      <c r="C5" s="24" t="s">
        <v>5</v>
      </c>
      <c r="D5" s="29">
        <v>14</v>
      </c>
      <c r="E5" s="29">
        <v>14</v>
      </c>
      <c r="F5" s="29">
        <v>14</v>
      </c>
      <c r="G5" s="13">
        <v>14</v>
      </c>
      <c r="H5" s="13">
        <v>14</v>
      </c>
      <c r="I5" s="13">
        <v>14</v>
      </c>
      <c r="J5" s="10">
        <v>14</v>
      </c>
      <c r="K5" s="10">
        <v>14</v>
      </c>
      <c r="L5" s="10">
        <v>14</v>
      </c>
      <c r="M5" s="29">
        <v>14</v>
      </c>
      <c r="N5" s="29">
        <v>14</v>
      </c>
      <c r="O5" s="29">
        <v>14</v>
      </c>
      <c r="P5" s="29">
        <v>14</v>
      </c>
      <c r="Q5" s="29">
        <v>14</v>
      </c>
      <c r="R5" s="29">
        <v>15</v>
      </c>
      <c r="S5" s="13">
        <v>14</v>
      </c>
      <c r="T5" s="13">
        <v>13</v>
      </c>
      <c r="U5" s="13">
        <v>13</v>
      </c>
      <c r="V5" s="10">
        <v>13</v>
      </c>
      <c r="W5" s="10"/>
      <c r="X5" s="10"/>
      <c r="Y5" s="10"/>
    </row>
    <row r="6" spans="1:25">
      <c r="A6" s="9"/>
      <c r="B6" s="9" t="s">
        <v>6</v>
      </c>
      <c r="C6" s="26"/>
      <c r="D6" s="30"/>
      <c r="E6" s="30"/>
      <c r="F6" s="30"/>
      <c r="G6" s="17"/>
      <c r="H6" s="17"/>
      <c r="I6" s="17"/>
      <c r="J6" s="18"/>
      <c r="K6" s="18"/>
      <c r="L6" s="18"/>
      <c r="M6" s="30"/>
      <c r="N6" s="30"/>
      <c r="O6" s="30"/>
      <c r="P6" s="30"/>
      <c r="Q6" s="30"/>
      <c r="R6" s="30"/>
      <c r="S6" s="17"/>
      <c r="T6" s="17"/>
      <c r="U6" s="17"/>
      <c r="V6" s="18"/>
      <c r="W6" s="18"/>
      <c r="X6" s="18"/>
      <c r="Y6" s="18"/>
    </row>
    <row r="7" spans="1:25">
      <c r="A7" s="9"/>
      <c r="B7" s="40"/>
      <c r="C7" s="27" t="s">
        <v>7</v>
      </c>
      <c r="D7" s="10">
        <v>1242452</v>
      </c>
      <c r="E7" s="10">
        <v>1309696</v>
      </c>
      <c r="F7" s="10">
        <v>1180537</v>
      </c>
      <c r="G7" s="10">
        <v>1146723</v>
      </c>
      <c r="H7" s="10">
        <v>1169255</v>
      </c>
      <c r="I7" s="10">
        <v>1113380</v>
      </c>
      <c r="J7" s="10">
        <v>1160822</v>
      </c>
      <c r="K7" s="10">
        <v>1219373</v>
      </c>
      <c r="L7" s="10">
        <v>1202119</v>
      </c>
      <c r="M7" s="10">
        <v>1068326.4760000003</v>
      </c>
      <c r="N7" s="10">
        <v>1108103.29</v>
      </c>
      <c r="O7" s="10">
        <v>1094589.314</v>
      </c>
      <c r="P7" s="10">
        <v>1205093.5419999999</v>
      </c>
      <c r="Q7" s="10">
        <v>1198590.767</v>
      </c>
      <c r="R7" s="10">
        <v>1098713.9099999999</v>
      </c>
      <c r="S7" s="10">
        <v>1179189.1000000001</v>
      </c>
      <c r="T7" s="10">
        <v>1156868.9100000001</v>
      </c>
      <c r="U7" s="10">
        <v>1100962.1600000001</v>
      </c>
      <c r="V7" s="10">
        <v>1133387.6800000002</v>
      </c>
      <c r="W7" s="10"/>
      <c r="X7" s="10"/>
      <c r="Y7" s="10"/>
    </row>
    <row r="8" spans="1:25">
      <c r="A8" s="9"/>
      <c r="B8" s="40"/>
      <c r="C8" s="26"/>
      <c r="D8" s="30"/>
      <c r="E8" s="30"/>
      <c r="F8" s="30"/>
      <c r="G8" s="17"/>
      <c r="H8" s="17"/>
      <c r="I8" s="17"/>
      <c r="J8" s="18"/>
      <c r="K8" s="18"/>
      <c r="L8" s="18"/>
      <c r="M8" s="30"/>
      <c r="N8" s="30"/>
      <c r="O8" s="30"/>
      <c r="P8" s="30"/>
      <c r="Q8" s="30"/>
      <c r="R8" s="30"/>
      <c r="S8" s="17"/>
      <c r="T8" s="17"/>
      <c r="U8" s="17"/>
      <c r="V8" s="18"/>
      <c r="W8" s="18"/>
      <c r="X8" s="18"/>
      <c r="Y8" s="18"/>
    </row>
    <row r="9" spans="1:25">
      <c r="A9" s="9"/>
      <c r="B9" s="40"/>
      <c r="C9" s="24" t="s">
        <v>8</v>
      </c>
      <c r="D9" s="30">
        <v>3776</v>
      </c>
      <c r="E9" s="30">
        <v>3825</v>
      </c>
      <c r="F9" s="30">
        <v>3515</v>
      </c>
      <c r="G9" s="13">
        <v>3674</v>
      </c>
      <c r="H9" s="13">
        <v>3914</v>
      </c>
      <c r="I9" s="13">
        <v>3293</v>
      </c>
      <c r="J9" s="10">
        <v>3631</v>
      </c>
      <c r="K9" s="10">
        <v>3579</v>
      </c>
      <c r="L9" s="10">
        <v>3857</v>
      </c>
      <c r="M9" s="30">
        <v>3659.71</v>
      </c>
      <c r="N9" s="30">
        <v>3601.38</v>
      </c>
      <c r="O9" s="30">
        <v>3403.86</v>
      </c>
      <c r="P9" s="30">
        <v>3358.2</v>
      </c>
      <c r="Q9" s="30">
        <v>3511.57</v>
      </c>
      <c r="R9" s="30">
        <v>3457.4800000000005</v>
      </c>
      <c r="S9" s="13">
        <v>3689.58</v>
      </c>
      <c r="T9" s="13">
        <v>3558.7530000000006</v>
      </c>
      <c r="U9" s="13">
        <v>3296.6000000000004</v>
      </c>
      <c r="V9" s="10">
        <v>3174.88</v>
      </c>
      <c r="W9" s="10"/>
      <c r="X9" s="10"/>
      <c r="Y9" s="10"/>
    </row>
    <row r="10" spans="1:25">
      <c r="A10" s="9"/>
      <c r="B10" s="40"/>
      <c r="C10" s="24"/>
      <c r="D10" s="29"/>
      <c r="E10" s="29"/>
      <c r="F10" s="29"/>
      <c r="G10" s="13"/>
      <c r="H10" s="13"/>
      <c r="I10" s="13"/>
      <c r="J10" s="10"/>
      <c r="K10" s="10"/>
      <c r="L10" s="10"/>
      <c r="M10" s="29"/>
      <c r="N10" s="29"/>
      <c r="O10" s="29"/>
      <c r="P10" s="29"/>
      <c r="Q10" s="29"/>
      <c r="R10" s="29"/>
      <c r="S10" s="13"/>
      <c r="T10" s="13"/>
      <c r="U10" s="13"/>
      <c r="V10" s="10"/>
      <c r="W10" s="10"/>
      <c r="X10" s="10"/>
      <c r="Y10" s="10"/>
    </row>
    <row r="11" spans="1:25" ht="15">
      <c r="A11" s="9"/>
      <c r="B11" s="40"/>
      <c r="C11" s="27"/>
      <c r="D11" s="30"/>
      <c r="E11" s="31"/>
      <c r="F11" s="31"/>
      <c r="G11" s="14"/>
      <c r="H11" s="14"/>
      <c r="I11" s="14"/>
      <c r="J11" s="15"/>
      <c r="K11" s="15"/>
      <c r="L11" s="15"/>
      <c r="M11" s="30"/>
      <c r="N11" s="30"/>
      <c r="O11" s="30"/>
      <c r="P11" s="30"/>
      <c r="Q11" s="31"/>
      <c r="R11" s="31"/>
      <c r="S11" s="14"/>
      <c r="T11" s="14"/>
      <c r="U11" s="14"/>
      <c r="V11" s="15"/>
      <c r="W11" s="15"/>
      <c r="X11" s="15"/>
      <c r="Y11" s="15"/>
    </row>
    <row r="12" spans="1:25">
      <c r="A12" s="33" t="s">
        <v>9</v>
      </c>
      <c r="B12" s="40"/>
      <c r="C12" s="24" t="s">
        <v>5</v>
      </c>
      <c r="D12" s="29">
        <v>175</v>
      </c>
      <c r="E12" s="29">
        <v>176</v>
      </c>
      <c r="F12" s="29">
        <v>172</v>
      </c>
      <c r="G12" s="13">
        <v>171</v>
      </c>
      <c r="H12" s="13">
        <v>171</v>
      </c>
      <c r="I12" s="13">
        <v>168</v>
      </c>
      <c r="J12" s="10">
        <v>168</v>
      </c>
      <c r="K12" s="10">
        <v>169</v>
      </c>
      <c r="L12" s="10">
        <v>170</v>
      </c>
      <c r="M12" s="29">
        <v>170</v>
      </c>
      <c r="N12" s="29">
        <v>170</v>
      </c>
      <c r="O12" s="29">
        <v>170</v>
      </c>
      <c r="P12" s="29">
        <v>167</v>
      </c>
      <c r="Q12" s="29">
        <v>166</v>
      </c>
      <c r="R12" s="29">
        <v>165</v>
      </c>
      <c r="S12" s="13">
        <v>167</v>
      </c>
      <c r="T12" s="13">
        <v>168</v>
      </c>
      <c r="U12" s="13">
        <v>169</v>
      </c>
      <c r="V12" s="10">
        <v>167</v>
      </c>
      <c r="W12" s="10"/>
      <c r="X12" s="10"/>
      <c r="Y12" s="10"/>
    </row>
    <row r="13" spans="1:25">
      <c r="A13" s="9"/>
      <c r="B13" s="9" t="s">
        <v>10</v>
      </c>
      <c r="C13" s="26"/>
      <c r="D13" s="30"/>
      <c r="E13" s="30"/>
      <c r="F13" s="30"/>
      <c r="G13" s="17"/>
      <c r="H13" s="17"/>
      <c r="I13" s="17"/>
      <c r="J13" s="10"/>
      <c r="K13" s="10"/>
      <c r="L13" s="10"/>
      <c r="M13" s="30"/>
      <c r="N13" s="30"/>
      <c r="O13" s="30"/>
      <c r="P13" s="30"/>
      <c r="Q13" s="30"/>
      <c r="R13" s="30"/>
      <c r="S13" s="17"/>
      <c r="T13" s="17"/>
      <c r="U13" s="17"/>
      <c r="V13" s="10"/>
      <c r="W13" s="10"/>
      <c r="X13" s="10"/>
      <c r="Y13" s="10"/>
    </row>
    <row r="14" spans="1:25">
      <c r="A14" s="9"/>
      <c r="B14" s="40"/>
      <c r="C14" s="27" t="s">
        <v>7</v>
      </c>
      <c r="D14" s="30">
        <v>5643777</v>
      </c>
      <c r="E14" s="30">
        <v>5689118</v>
      </c>
      <c r="F14" s="30">
        <v>4901618</v>
      </c>
      <c r="G14" s="14">
        <v>4364867</v>
      </c>
      <c r="H14" s="14">
        <v>4125758</v>
      </c>
      <c r="I14" s="14">
        <v>4039734</v>
      </c>
      <c r="J14" s="12">
        <v>4228478</v>
      </c>
      <c r="K14" s="12">
        <v>4501475</v>
      </c>
      <c r="L14" s="12">
        <v>4195341</v>
      </c>
      <c r="M14" s="30">
        <v>3831646.523</v>
      </c>
      <c r="N14" s="30">
        <v>4224764.4479999999</v>
      </c>
      <c r="O14" s="30">
        <v>4558163.0579999993</v>
      </c>
      <c r="P14" s="30">
        <v>4978655.2939999988</v>
      </c>
      <c r="Q14" s="30">
        <v>5275637.2860000003</v>
      </c>
      <c r="R14" s="30">
        <v>4408270.5209999997</v>
      </c>
      <c r="S14" s="14">
        <v>4127856.186999999</v>
      </c>
      <c r="T14" s="14">
        <v>3822378.0779999997</v>
      </c>
      <c r="U14" s="14">
        <v>3805382.7829999998</v>
      </c>
      <c r="V14" s="12">
        <v>4116384.3330000001</v>
      </c>
      <c r="W14" s="12"/>
      <c r="X14" s="12"/>
      <c r="Y14" s="12"/>
    </row>
    <row r="15" spans="1:25">
      <c r="A15" s="9"/>
      <c r="B15" s="40"/>
      <c r="C15" s="27"/>
      <c r="D15" s="30"/>
      <c r="E15" s="30"/>
      <c r="F15" s="30"/>
      <c r="G15" s="14"/>
      <c r="H15" s="14"/>
      <c r="I15" s="14"/>
      <c r="J15" s="10"/>
      <c r="K15" s="10"/>
      <c r="L15" s="10"/>
      <c r="M15" s="30"/>
      <c r="N15" s="30"/>
      <c r="O15" s="30"/>
      <c r="P15" s="30"/>
      <c r="Q15" s="30"/>
      <c r="R15" s="30"/>
      <c r="S15" s="14"/>
      <c r="T15" s="14"/>
      <c r="U15" s="14"/>
      <c r="V15" s="10"/>
      <c r="W15" s="10"/>
      <c r="X15" s="10"/>
      <c r="Y15" s="10"/>
    </row>
    <row r="16" spans="1:25">
      <c r="A16" s="9"/>
      <c r="B16" s="40"/>
      <c r="C16" s="27" t="s">
        <v>8</v>
      </c>
      <c r="D16" s="30">
        <v>15607</v>
      </c>
      <c r="E16" s="30">
        <v>14919</v>
      </c>
      <c r="F16" s="30">
        <v>14653</v>
      </c>
      <c r="G16" s="14">
        <v>14432</v>
      </c>
      <c r="H16" s="14">
        <v>14020</v>
      </c>
      <c r="I16" s="14">
        <v>14438</v>
      </c>
      <c r="J16" s="10">
        <v>15146</v>
      </c>
      <c r="K16" s="10">
        <v>15228</v>
      </c>
      <c r="L16" s="10">
        <v>15298</v>
      </c>
      <c r="M16" s="30">
        <v>14772.762000000004</v>
      </c>
      <c r="N16" s="30">
        <v>14771.680000000002</v>
      </c>
      <c r="O16" s="30">
        <v>14544.985000000006</v>
      </c>
      <c r="P16" s="30">
        <v>14602.789999999999</v>
      </c>
      <c r="Q16" s="30">
        <v>14330.398999999996</v>
      </c>
      <c r="R16" s="30">
        <v>14058.783999999996</v>
      </c>
      <c r="S16" s="14">
        <v>13660.239</v>
      </c>
      <c r="T16" s="14">
        <v>13529.032999999998</v>
      </c>
      <c r="U16" s="14">
        <v>14738.555999999999</v>
      </c>
      <c r="V16" s="10">
        <v>14639.172000000002</v>
      </c>
      <c r="W16" s="10"/>
      <c r="X16" s="10"/>
      <c r="Y16" s="10"/>
    </row>
    <row r="17" spans="1:25" ht="13.5" thickBot="1">
      <c r="A17" s="34"/>
      <c r="B17" s="41"/>
      <c r="C17" s="36"/>
      <c r="D17" s="55"/>
      <c r="E17" s="55"/>
      <c r="F17" s="55"/>
      <c r="G17" s="38"/>
      <c r="H17" s="38"/>
      <c r="I17" s="38"/>
      <c r="J17" s="38"/>
      <c r="K17" s="38"/>
      <c r="L17" s="38"/>
      <c r="M17" s="37"/>
      <c r="N17" s="37"/>
      <c r="O17" s="37"/>
      <c r="P17" s="37"/>
      <c r="Q17" s="37"/>
      <c r="R17" s="37"/>
      <c r="S17" s="38"/>
      <c r="T17" s="38"/>
      <c r="U17" s="38"/>
      <c r="V17" s="38"/>
      <c r="W17" s="38"/>
      <c r="X17" s="38"/>
      <c r="Y17" s="38"/>
    </row>
    <row r="18" spans="1:25" ht="13.5" thickTop="1">
      <c r="A18" s="9" t="s">
        <v>11</v>
      </c>
      <c r="B18" s="40"/>
      <c r="D18" s="54"/>
      <c r="E18" s="54"/>
      <c r="F18" s="54"/>
      <c r="G18" s="54"/>
      <c r="H18" s="54"/>
      <c r="I18" s="54"/>
      <c r="J18" s="54"/>
      <c r="K18" s="16"/>
      <c r="L18" s="16"/>
      <c r="W18" s="16"/>
      <c r="X18" s="16"/>
      <c r="Y18" s="16"/>
    </row>
    <row r="19" spans="1:25">
      <c r="A19" s="9"/>
      <c r="B19" s="40"/>
      <c r="C19" s="25" t="s">
        <v>5</v>
      </c>
      <c r="D19" s="25">
        <f t="shared" ref="D19:V19" si="0">D5+D12</f>
        <v>189</v>
      </c>
      <c r="E19" s="25">
        <f t="shared" si="0"/>
        <v>190</v>
      </c>
      <c r="F19" s="25">
        <f t="shared" si="0"/>
        <v>186</v>
      </c>
      <c r="G19" s="25">
        <f t="shared" si="0"/>
        <v>185</v>
      </c>
      <c r="H19" s="25">
        <f t="shared" si="0"/>
        <v>185</v>
      </c>
      <c r="I19" s="25">
        <f t="shared" si="0"/>
        <v>182</v>
      </c>
      <c r="J19" s="25">
        <f t="shared" si="0"/>
        <v>182</v>
      </c>
      <c r="K19" s="25">
        <f t="shared" si="0"/>
        <v>183</v>
      </c>
      <c r="L19" s="25">
        <f t="shared" si="0"/>
        <v>184</v>
      </c>
      <c r="M19" s="25">
        <f t="shared" si="0"/>
        <v>184</v>
      </c>
      <c r="N19" s="25">
        <f t="shared" si="0"/>
        <v>184</v>
      </c>
      <c r="O19" s="25">
        <f t="shared" si="0"/>
        <v>184</v>
      </c>
      <c r="P19" s="25">
        <f t="shared" si="0"/>
        <v>181</v>
      </c>
      <c r="Q19" s="25">
        <f t="shared" si="0"/>
        <v>180</v>
      </c>
      <c r="R19" s="25">
        <f t="shared" si="0"/>
        <v>180</v>
      </c>
      <c r="S19" s="25">
        <f t="shared" si="0"/>
        <v>181</v>
      </c>
      <c r="T19" s="25">
        <f t="shared" si="0"/>
        <v>181</v>
      </c>
      <c r="U19" s="25">
        <f t="shared" si="0"/>
        <v>182</v>
      </c>
      <c r="V19" s="25">
        <f t="shared" si="0"/>
        <v>180</v>
      </c>
      <c r="W19" s="25">
        <f t="shared" ref="W19:X19" si="1">W5+W12</f>
        <v>0</v>
      </c>
      <c r="X19" s="25">
        <f t="shared" si="1"/>
        <v>0</v>
      </c>
      <c r="Y19" s="25">
        <f t="shared" ref="Y19" si="2">Y5+Y12</f>
        <v>0</v>
      </c>
    </row>
    <row r="20" spans="1:25">
      <c r="A20" s="9"/>
      <c r="B20" s="40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>
      <c r="A21" s="9"/>
      <c r="B21" s="40"/>
      <c r="C21" s="25" t="s">
        <v>7</v>
      </c>
      <c r="D21" s="25">
        <f t="shared" ref="D21:V21" si="3">D7+D14</f>
        <v>6886229</v>
      </c>
      <c r="E21" s="25">
        <f t="shared" si="3"/>
        <v>6998814</v>
      </c>
      <c r="F21" s="25">
        <f t="shared" si="3"/>
        <v>6082155</v>
      </c>
      <c r="G21" s="25">
        <f t="shared" si="3"/>
        <v>5511590</v>
      </c>
      <c r="H21" s="25">
        <f t="shared" si="3"/>
        <v>5295013</v>
      </c>
      <c r="I21" s="25">
        <f t="shared" si="3"/>
        <v>5153114</v>
      </c>
      <c r="J21" s="25">
        <f t="shared" si="3"/>
        <v>5389300</v>
      </c>
      <c r="K21" s="25">
        <f t="shared" si="3"/>
        <v>5720848</v>
      </c>
      <c r="L21" s="25">
        <f t="shared" si="3"/>
        <v>5397460</v>
      </c>
      <c r="M21" s="25">
        <f t="shared" si="3"/>
        <v>4899972.9989999998</v>
      </c>
      <c r="N21" s="25">
        <f t="shared" si="3"/>
        <v>5332867.7379999999</v>
      </c>
      <c r="O21" s="25">
        <f t="shared" si="3"/>
        <v>5652752.3719999995</v>
      </c>
      <c r="P21" s="25">
        <f t="shared" si="3"/>
        <v>6183748.8359999992</v>
      </c>
      <c r="Q21" s="25">
        <f t="shared" si="3"/>
        <v>6474228.0530000003</v>
      </c>
      <c r="R21" s="25">
        <f t="shared" si="3"/>
        <v>5506984.4309999999</v>
      </c>
      <c r="S21" s="25">
        <f t="shared" si="3"/>
        <v>5307045.2869999986</v>
      </c>
      <c r="T21" s="25">
        <f t="shared" si="3"/>
        <v>4979246.9879999999</v>
      </c>
      <c r="U21" s="25">
        <f t="shared" si="3"/>
        <v>4906344.943</v>
      </c>
      <c r="V21" s="25">
        <f t="shared" si="3"/>
        <v>5249772.0130000003</v>
      </c>
      <c r="W21" s="25">
        <f t="shared" ref="W21:X21" si="4">W7+W14</f>
        <v>0</v>
      </c>
      <c r="X21" s="25">
        <f t="shared" si="4"/>
        <v>0</v>
      </c>
      <c r="Y21" s="25">
        <f t="shared" ref="Y21" si="5">Y7+Y14</f>
        <v>0</v>
      </c>
    </row>
    <row r="22" spans="1:25">
      <c r="A22" s="9"/>
      <c r="B22" s="40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>
      <c r="A23" s="9"/>
      <c r="B23" s="39"/>
      <c r="C23" s="28" t="s">
        <v>8</v>
      </c>
      <c r="D23" s="28">
        <f t="shared" ref="D23:V23" si="6">D16+D9</f>
        <v>19383</v>
      </c>
      <c r="E23" s="28">
        <f t="shared" si="6"/>
        <v>18744</v>
      </c>
      <c r="F23" s="28">
        <f t="shared" si="6"/>
        <v>18168</v>
      </c>
      <c r="G23" s="28">
        <f t="shared" si="6"/>
        <v>18106</v>
      </c>
      <c r="H23" s="28">
        <f t="shared" si="6"/>
        <v>17934</v>
      </c>
      <c r="I23" s="28">
        <f t="shared" si="6"/>
        <v>17731</v>
      </c>
      <c r="J23" s="28">
        <f t="shared" si="6"/>
        <v>18777</v>
      </c>
      <c r="K23" s="28">
        <f t="shared" si="6"/>
        <v>18807</v>
      </c>
      <c r="L23" s="28">
        <f t="shared" si="6"/>
        <v>19155</v>
      </c>
      <c r="M23" s="28">
        <f t="shared" si="6"/>
        <v>18432.472000000005</v>
      </c>
      <c r="N23" s="28">
        <f t="shared" si="6"/>
        <v>18373.060000000001</v>
      </c>
      <c r="O23" s="28">
        <f t="shared" si="6"/>
        <v>17948.845000000005</v>
      </c>
      <c r="P23" s="28">
        <f t="shared" si="6"/>
        <v>17960.989999999998</v>
      </c>
      <c r="Q23" s="28">
        <f t="shared" si="6"/>
        <v>17841.968999999997</v>
      </c>
      <c r="R23" s="28">
        <f t="shared" si="6"/>
        <v>17516.263999999996</v>
      </c>
      <c r="S23" s="28">
        <f t="shared" si="6"/>
        <v>17349.819</v>
      </c>
      <c r="T23" s="28">
        <f t="shared" si="6"/>
        <v>17087.786</v>
      </c>
      <c r="U23" s="28">
        <f t="shared" si="6"/>
        <v>18035.155999999999</v>
      </c>
      <c r="V23" s="28">
        <f t="shared" si="6"/>
        <v>17814.052000000003</v>
      </c>
      <c r="W23" s="28">
        <f t="shared" ref="W23:X23" si="7">W16+W9</f>
        <v>0</v>
      </c>
      <c r="X23" s="28">
        <f t="shared" si="7"/>
        <v>0</v>
      </c>
      <c r="Y23" s="28">
        <f t="shared" ref="Y23" si="8">Y16+Y9</f>
        <v>0</v>
      </c>
    </row>
    <row r="24" spans="1:25">
      <c r="A24" s="9"/>
      <c r="S24" s="4"/>
      <c r="T24" s="4"/>
      <c r="U24" s="4"/>
    </row>
    <row r="25" spans="1:25">
      <c r="A25" s="9"/>
      <c r="S25" s="4"/>
      <c r="T25" s="4"/>
      <c r="U25" s="4"/>
    </row>
  </sheetData>
  <phoneticPr fontId="3" type="noConversion"/>
  <conditionalFormatting sqref="C24:U24">
    <cfRule type="cellIs" dxfId="0" priority="1" operator="lessThan">
      <formula>0</formula>
    </cfRule>
  </conditionalFormatting>
  <pageMargins left="0.75" right="0.75" top="1" bottom="1" header="0.5" footer="0.5"/>
  <pageSetup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  <pageSetUpPr fitToPage="1"/>
  </sheetPr>
  <dimension ref="A1:Y31"/>
  <sheetViews>
    <sheetView zoomScale="80" zoomScaleNormal="80" workbookViewId="0">
      <selection activeCell="Q30" sqref="Q30"/>
    </sheetView>
  </sheetViews>
  <sheetFormatPr defaultRowHeight="12.75"/>
  <cols>
    <col min="1" max="1" width="29.42578125" style="7" customWidth="1"/>
    <col min="2" max="2" width="12.7109375" style="6" customWidth="1"/>
    <col min="3" max="3" width="13.85546875" style="4" customWidth="1"/>
    <col min="4" max="14" width="11.28515625" style="4" bestFit="1" customWidth="1"/>
    <col min="15" max="22" width="11.28515625" style="6" bestFit="1" customWidth="1"/>
    <col min="23" max="23" width="7.7109375" style="6" bestFit="1" customWidth="1"/>
    <col min="24" max="24" width="7.42578125" style="6" bestFit="1" customWidth="1"/>
    <col min="25" max="25" width="7.140625" style="6" bestFit="1" customWidth="1"/>
    <col min="26" max="16384" width="9.140625" style="6"/>
  </cols>
  <sheetData>
    <row r="1" spans="1:25">
      <c r="A1" s="9" t="s">
        <v>0</v>
      </c>
      <c r="B1" s="5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2"/>
    </row>
    <row r="2" spans="1:25">
      <c r="A2" s="56" t="s">
        <v>12</v>
      </c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5">
      <c r="A3" s="57"/>
      <c r="B3" s="5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</row>
    <row r="4" spans="1:25">
      <c r="A4" s="42" t="s">
        <v>2</v>
      </c>
      <c r="B4" s="43" t="s">
        <v>3</v>
      </c>
      <c r="C4" s="58"/>
      <c r="D4" s="47">
        <v>45658</v>
      </c>
      <c r="E4" s="47">
        <v>45689</v>
      </c>
      <c r="F4" s="47">
        <v>45717</v>
      </c>
      <c r="G4" s="47">
        <v>45748</v>
      </c>
      <c r="H4" s="47">
        <v>45778</v>
      </c>
      <c r="I4" s="47">
        <v>45809</v>
      </c>
      <c r="J4" s="47">
        <v>45839</v>
      </c>
      <c r="K4" s="47">
        <v>45870</v>
      </c>
      <c r="L4" s="47">
        <v>45901</v>
      </c>
      <c r="M4" s="47">
        <v>45931</v>
      </c>
      <c r="N4" s="47">
        <v>45962</v>
      </c>
      <c r="O4" s="47">
        <v>45992</v>
      </c>
      <c r="P4" s="47">
        <v>46023</v>
      </c>
      <c r="Q4" s="47">
        <v>46054</v>
      </c>
      <c r="R4" s="47">
        <v>46082</v>
      </c>
      <c r="S4" s="47">
        <v>46113</v>
      </c>
      <c r="T4" s="47">
        <v>46143</v>
      </c>
      <c r="U4" s="47">
        <v>46174</v>
      </c>
      <c r="V4" s="47">
        <v>46204</v>
      </c>
      <c r="W4" s="47">
        <v>46235</v>
      </c>
      <c r="X4" s="47">
        <v>46266</v>
      </c>
      <c r="Y4" s="47">
        <v>46296</v>
      </c>
    </row>
    <row r="5" spans="1:25">
      <c r="A5" s="32" t="s">
        <v>4</v>
      </c>
      <c r="C5" s="23" t="s">
        <v>5</v>
      </c>
      <c r="D5" s="10">
        <v>9</v>
      </c>
      <c r="E5" s="10">
        <v>9</v>
      </c>
      <c r="F5" s="10">
        <v>9</v>
      </c>
      <c r="G5" s="10">
        <v>9</v>
      </c>
      <c r="H5" s="10">
        <v>9</v>
      </c>
      <c r="I5" s="10">
        <v>9</v>
      </c>
      <c r="J5" s="10">
        <v>9</v>
      </c>
      <c r="K5" s="10">
        <v>9</v>
      </c>
      <c r="L5" s="10">
        <v>9</v>
      </c>
      <c r="M5" s="10">
        <v>9</v>
      </c>
      <c r="N5" s="10">
        <v>9</v>
      </c>
      <c r="O5" s="10">
        <v>9</v>
      </c>
      <c r="P5" s="10">
        <v>9</v>
      </c>
      <c r="Q5" s="10">
        <v>9</v>
      </c>
      <c r="R5" s="10">
        <v>9</v>
      </c>
      <c r="S5" s="10">
        <v>9</v>
      </c>
      <c r="T5" s="10">
        <v>9</v>
      </c>
      <c r="U5" s="10">
        <v>9</v>
      </c>
      <c r="V5" s="10">
        <v>9</v>
      </c>
      <c r="W5" s="10"/>
      <c r="X5" s="10"/>
      <c r="Y5" s="10"/>
    </row>
    <row r="6" spans="1:25">
      <c r="A6" s="6"/>
      <c r="B6" s="9" t="s">
        <v>6</v>
      </c>
      <c r="C6" s="23"/>
      <c r="G6" s="21"/>
      <c r="H6" s="21"/>
      <c r="I6" s="21"/>
      <c r="J6" s="10"/>
      <c r="K6" s="10"/>
      <c r="L6" s="10"/>
      <c r="O6" s="4"/>
      <c r="P6" s="4"/>
      <c r="Q6" s="4"/>
      <c r="R6" s="4"/>
      <c r="S6" s="21"/>
      <c r="T6" s="21"/>
      <c r="U6" s="21"/>
      <c r="V6" s="10"/>
      <c r="W6" s="10"/>
      <c r="X6" s="10"/>
      <c r="Y6" s="10"/>
    </row>
    <row r="7" spans="1:25">
      <c r="A7" s="9"/>
      <c r="C7" s="59" t="s">
        <v>7</v>
      </c>
      <c r="D7" s="4">
        <v>648572</v>
      </c>
      <c r="E7" s="4">
        <v>702713</v>
      </c>
      <c r="F7" s="4">
        <v>639277</v>
      </c>
      <c r="G7" s="20">
        <v>635184</v>
      </c>
      <c r="H7" s="20">
        <v>794075</v>
      </c>
      <c r="I7" s="20">
        <v>754700</v>
      </c>
      <c r="J7" s="10">
        <v>775082</v>
      </c>
      <c r="K7" s="10">
        <v>652218</v>
      </c>
      <c r="L7" s="10">
        <v>665696</v>
      </c>
      <c r="M7" s="4">
        <v>624640.1100000001</v>
      </c>
      <c r="N7" s="4">
        <v>639025.99</v>
      </c>
      <c r="O7" s="4">
        <v>600116.62</v>
      </c>
      <c r="P7" s="4">
        <v>705862.77</v>
      </c>
      <c r="Q7" s="4">
        <v>760917.61</v>
      </c>
      <c r="R7" s="4">
        <v>711473.90999999992</v>
      </c>
      <c r="S7" s="20">
        <v>598341.58000000007</v>
      </c>
      <c r="T7" s="20">
        <v>617620.59000000008</v>
      </c>
      <c r="U7" s="20">
        <v>580142</v>
      </c>
      <c r="V7" s="10">
        <v>615842.56000000006</v>
      </c>
      <c r="W7" s="10"/>
      <c r="X7" s="10"/>
      <c r="Y7" s="10"/>
    </row>
    <row r="8" spans="1:25">
      <c r="A8" s="9"/>
      <c r="C8" s="23"/>
      <c r="G8" s="21"/>
      <c r="H8" s="21"/>
      <c r="I8" s="21"/>
      <c r="J8" s="10"/>
      <c r="K8" s="10"/>
      <c r="L8" s="10"/>
      <c r="O8" s="4"/>
      <c r="P8" s="4"/>
      <c r="Q8" s="4"/>
      <c r="R8" s="4"/>
      <c r="S8" s="21"/>
      <c r="T8" s="21"/>
      <c r="U8" s="21"/>
      <c r="V8" s="10"/>
      <c r="W8" s="10"/>
      <c r="X8" s="10"/>
      <c r="Y8" s="10"/>
    </row>
    <row r="9" spans="1:25">
      <c r="A9" s="9"/>
      <c r="C9" s="23" t="s">
        <v>8</v>
      </c>
      <c r="D9" s="4">
        <v>2369</v>
      </c>
      <c r="E9" s="4">
        <v>2407</v>
      </c>
      <c r="F9" s="4">
        <v>2185</v>
      </c>
      <c r="G9" s="21">
        <v>2325</v>
      </c>
      <c r="H9" s="21">
        <v>2826</v>
      </c>
      <c r="I9" s="21">
        <v>2301</v>
      </c>
      <c r="J9" s="10">
        <v>2488</v>
      </c>
      <c r="K9" s="10">
        <v>2275</v>
      </c>
      <c r="L9" s="10">
        <v>2512</v>
      </c>
      <c r="M9" s="4">
        <v>2375.17</v>
      </c>
      <c r="N9" s="4">
        <v>2459.6799999999998</v>
      </c>
      <c r="O9" s="4">
        <v>2290.48</v>
      </c>
      <c r="P9" s="4">
        <v>2307.94</v>
      </c>
      <c r="Q9" s="4">
        <v>2383.4900000000002</v>
      </c>
      <c r="R9" s="4">
        <v>2359.7600000000002</v>
      </c>
      <c r="S9" s="21">
        <v>2353.7599999999998</v>
      </c>
      <c r="T9" s="21">
        <v>2020.5130000000004</v>
      </c>
      <c r="U9" s="21">
        <v>2020.2670000000001</v>
      </c>
      <c r="V9" s="10">
        <v>1840.04</v>
      </c>
      <c r="W9" s="10"/>
      <c r="X9" s="10"/>
      <c r="Y9" s="10"/>
    </row>
    <row r="10" spans="1:25">
      <c r="A10" s="9"/>
      <c r="C10" s="23"/>
      <c r="G10" s="21"/>
      <c r="H10" s="21"/>
      <c r="I10" s="21"/>
      <c r="J10" s="10"/>
      <c r="K10" s="10"/>
      <c r="L10" s="10"/>
      <c r="O10" s="4"/>
      <c r="P10" s="4"/>
      <c r="Q10" s="4"/>
      <c r="R10" s="4"/>
      <c r="S10" s="21"/>
      <c r="T10" s="21"/>
      <c r="U10" s="21"/>
      <c r="V10" s="10"/>
      <c r="W10" s="10"/>
      <c r="X10" s="10"/>
      <c r="Y10" s="10"/>
    </row>
    <row r="11" spans="1:25">
      <c r="A11" s="9"/>
      <c r="C11" s="23"/>
      <c r="D11" s="22"/>
      <c r="E11" s="22"/>
      <c r="F11" s="22"/>
      <c r="G11" s="21"/>
      <c r="H11" s="21"/>
      <c r="I11" s="21"/>
      <c r="J11" s="22"/>
      <c r="K11" s="22"/>
      <c r="L11" s="22"/>
      <c r="M11" s="22"/>
      <c r="N11" s="22"/>
      <c r="O11" s="22"/>
      <c r="P11" s="22"/>
      <c r="Q11" s="22"/>
      <c r="R11" s="22"/>
      <c r="S11" s="21"/>
      <c r="T11" s="21"/>
      <c r="U11" s="21"/>
      <c r="V11" s="22"/>
      <c r="W11" s="22"/>
      <c r="X11" s="22"/>
      <c r="Y11" s="22"/>
    </row>
    <row r="12" spans="1:25">
      <c r="A12" s="32" t="s">
        <v>9</v>
      </c>
      <c r="C12" s="23" t="s">
        <v>5</v>
      </c>
      <c r="D12" s="4">
        <v>149</v>
      </c>
      <c r="E12" s="4">
        <v>143</v>
      </c>
      <c r="F12" s="4">
        <v>139</v>
      </c>
      <c r="G12" s="4">
        <v>140</v>
      </c>
      <c r="H12" s="4">
        <v>139</v>
      </c>
      <c r="I12" s="4">
        <v>139</v>
      </c>
      <c r="J12" s="4">
        <v>138</v>
      </c>
      <c r="K12" s="10">
        <v>138</v>
      </c>
      <c r="L12" s="10">
        <v>138</v>
      </c>
      <c r="M12" s="4">
        <v>130</v>
      </c>
      <c r="N12" s="4">
        <v>130</v>
      </c>
      <c r="O12" s="4">
        <v>131</v>
      </c>
      <c r="P12" s="4">
        <v>131</v>
      </c>
      <c r="Q12" s="4">
        <v>133</v>
      </c>
      <c r="R12" s="4">
        <v>135</v>
      </c>
      <c r="S12" s="4">
        <v>135</v>
      </c>
      <c r="T12" s="4">
        <v>136</v>
      </c>
      <c r="U12" s="4">
        <v>138</v>
      </c>
      <c r="V12" s="4">
        <v>134</v>
      </c>
      <c r="W12" s="10"/>
      <c r="X12" s="10"/>
      <c r="Y12" s="10"/>
    </row>
    <row r="13" spans="1:25">
      <c r="A13" s="6"/>
      <c r="B13" s="9" t="s">
        <v>10</v>
      </c>
      <c r="C13" s="23"/>
      <c r="G13" s="21"/>
      <c r="H13" s="21"/>
      <c r="I13" s="21"/>
      <c r="J13" s="10"/>
      <c r="K13" s="10"/>
      <c r="L13" s="10"/>
      <c r="O13" s="4"/>
      <c r="P13" s="4"/>
      <c r="Q13" s="4"/>
      <c r="R13" s="4"/>
      <c r="S13" s="21"/>
      <c r="T13" s="21"/>
      <c r="U13" s="21"/>
      <c r="V13" s="10"/>
      <c r="W13" s="10"/>
      <c r="X13" s="10"/>
      <c r="Y13" s="10"/>
    </row>
    <row r="14" spans="1:25">
      <c r="A14" s="9"/>
      <c r="C14" s="59" t="s">
        <v>7</v>
      </c>
      <c r="D14" s="4">
        <v>4177543</v>
      </c>
      <c r="E14" s="4">
        <v>4285431</v>
      </c>
      <c r="F14" s="4">
        <v>3666933</v>
      </c>
      <c r="G14" s="20">
        <v>3142165</v>
      </c>
      <c r="H14" s="20">
        <v>2903404</v>
      </c>
      <c r="I14" s="20">
        <v>2630580</v>
      </c>
      <c r="J14" s="12">
        <v>2790528</v>
      </c>
      <c r="K14" s="12">
        <v>2961010</v>
      </c>
      <c r="L14" s="12">
        <v>2882210</v>
      </c>
      <c r="M14" s="4">
        <v>2668419.827</v>
      </c>
      <c r="N14" s="4">
        <v>2929274.1359999999</v>
      </c>
      <c r="O14" s="4">
        <v>3382731.9019999993</v>
      </c>
      <c r="P14" s="4">
        <v>3699699.8989999988</v>
      </c>
      <c r="Q14" s="4">
        <v>3985522.4990000003</v>
      </c>
      <c r="R14" s="4">
        <v>3259646.9429999995</v>
      </c>
      <c r="S14" s="20">
        <v>3004180.0739999991</v>
      </c>
      <c r="T14" s="20">
        <v>2696502.8459999999</v>
      </c>
      <c r="U14" s="20">
        <v>2622910.0069999998</v>
      </c>
      <c r="V14" s="12">
        <v>2768679.8369999998</v>
      </c>
      <c r="W14" s="12"/>
      <c r="X14" s="12"/>
      <c r="Y14" s="12"/>
    </row>
    <row r="15" spans="1:25">
      <c r="A15" s="9"/>
      <c r="C15" s="23"/>
      <c r="G15" s="21"/>
      <c r="H15" s="21"/>
      <c r="I15" s="21"/>
      <c r="J15" s="10"/>
      <c r="K15" s="10"/>
      <c r="L15" s="10"/>
      <c r="O15" s="4"/>
      <c r="P15" s="4"/>
      <c r="Q15" s="4"/>
      <c r="R15" s="4"/>
      <c r="S15" s="21"/>
      <c r="T15" s="21"/>
      <c r="U15" s="21"/>
      <c r="V15" s="10"/>
      <c r="W15" s="10"/>
      <c r="X15" s="10"/>
      <c r="Y15" s="10"/>
    </row>
    <row r="16" spans="1:25">
      <c r="A16" s="9"/>
      <c r="C16" s="23" t="s">
        <v>8</v>
      </c>
      <c r="D16" s="4">
        <v>12222</v>
      </c>
      <c r="E16" s="4">
        <v>11685</v>
      </c>
      <c r="F16" s="4">
        <v>11338</v>
      </c>
      <c r="G16" s="21">
        <v>11162</v>
      </c>
      <c r="H16" s="21">
        <v>10765</v>
      </c>
      <c r="I16" s="21">
        <v>10731</v>
      </c>
      <c r="J16" s="10">
        <v>10634</v>
      </c>
      <c r="K16" s="10">
        <v>11513</v>
      </c>
      <c r="L16" s="10">
        <v>11664</v>
      </c>
      <c r="M16" s="4">
        <v>11114.257000000005</v>
      </c>
      <c r="N16" s="4">
        <v>11332.051000000001</v>
      </c>
      <c r="O16" s="4">
        <v>11447.517000000005</v>
      </c>
      <c r="P16" s="4">
        <v>11511.418</v>
      </c>
      <c r="Q16" s="4">
        <v>11239.257999999996</v>
      </c>
      <c r="R16" s="4">
        <v>10982.490999999996</v>
      </c>
      <c r="S16" s="21">
        <v>10710.950999999999</v>
      </c>
      <c r="T16" s="21">
        <v>10263.987999999998</v>
      </c>
      <c r="U16" s="21">
        <v>11178.884</v>
      </c>
      <c r="V16" s="10">
        <v>10970.246000000003</v>
      </c>
      <c r="W16" s="10"/>
      <c r="X16" s="10"/>
      <c r="Y16" s="10"/>
    </row>
    <row r="17" spans="1:25" ht="13.5" thickBot="1">
      <c r="A17" s="34"/>
      <c r="B17" s="35"/>
      <c r="C17" s="45"/>
      <c r="D17" s="52"/>
      <c r="E17" s="52"/>
      <c r="F17" s="52"/>
      <c r="G17" s="46"/>
      <c r="H17" s="46"/>
      <c r="I17" s="46"/>
      <c r="J17" s="38"/>
      <c r="K17" s="38"/>
      <c r="L17" s="38"/>
      <c r="M17" s="52"/>
      <c r="N17" s="52"/>
      <c r="O17" s="52"/>
      <c r="P17" s="52"/>
      <c r="Q17" s="52"/>
      <c r="R17" s="52"/>
      <c r="S17" s="46"/>
      <c r="T17" s="46"/>
      <c r="U17" s="46"/>
      <c r="V17" s="38"/>
      <c r="W17" s="38"/>
      <c r="X17" s="38"/>
      <c r="Y17" s="38"/>
    </row>
    <row r="18" spans="1:25" ht="13.5" thickTop="1">
      <c r="A18" s="9" t="s">
        <v>11</v>
      </c>
      <c r="C18" s="6"/>
      <c r="D18" s="53"/>
      <c r="E18" s="53"/>
      <c r="F18" s="53"/>
      <c r="G18" s="53"/>
      <c r="H18" s="53"/>
      <c r="I18" s="53"/>
      <c r="J18" s="53"/>
      <c r="K18" s="21"/>
      <c r="L18" s="21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21"/>
      <c r="X18" s="21"/>
      <c r="Y18" s="21"/>
    </row>
    <row r="19" spans="1:25">
      <c r="A19" s="9"/>
      <c r="C19" s="23" t="s">
        <v>5</v>
      </c>
      <c r="D19" s="21">
        <f t="shared" ref="D19:V19" si="0">D5+D12</f>
        <v>158</v>
      </c>
      <c r="E19" s="21">
        <f t="shared" si="0"/>
        <v>152</v>
      </c>
      <c r="F19" s="21">
        <f t="shared" si="0"/>
        <v>148</v>
      </c>
      <c r="G19" s="21">
        <f t="shared" si="0"/>
        <v>149</v>
      </c>
      <c r="H19" s="21">
        <f t="shared" si="0"/>
        <v>148</v>
      </c>
      <c r="I19" s="21">
        <f t="shared" si="0"/>
        <v>148</v>
      </c>
      <c r="J19" s="21">
        <f t="shared" si="0"/>
        <v>147</v>
      </c>
      <c r="K19" s="21">
        <f t="shared" si="0"/>
        <v>147</v>
      </c>
      <c r="L19" s="21">
        <f t="shared" si="0"/>
        <v>147</v>
      </c>
      <c r="M19" s="21">
        <f t="shared" si="0"/>
        <v>139</v>
      </c>
      <c r="N19" s="21">
        <f t="shared" si="0"/>
        <v>139</v>
      </c>
      <c r="O19" s="21">
        <f t="shared" si="0"/>
        <v>140</v>
      </c>
      <c r="P19" s="21">
        <f t="shared" si="0"/>
        <v>140</v>
      </c>
      <c r="Q19" s="21">
        <f t="shared" si="0"/>
        <v>142</v>
      </c>
      <c r="R19" s="21">
        <f t="shared" si="0"/>
        <v>144</v>
      </c>
      <c r="S19" s="21">
        <f t="shared" si="0"/>
        <v>144</v>
      </c>
      <c r="T19" s="21">
        <f t="shared" si="0"/>
        <v>145</v>
      </c>
      <c r="U19" s="21">
        <f t="shared" si="0"/>
        <v>147</v>
      </c>
      <c r="V19" s="21">
        <f t="shared" si="0"/>
        <v>143</v>
      </c>
      <c r="W19" s="21">
        <f t="shared" ref="W19:X19" si="1">W5+W12</f>
        <v>0</v>
      </c>
      <c r="X19" s="21">
        <f t="shared" si="1"/>
        <v>0</v>
      </c>
      <c r="Y19" s="21">
        <f t="shared" ref="Y19" si="2">Y5+Y12</f>
        <v>0</v>
      </c>
    </row>
    <row r="20" spans="1:25">
      <c r="A20" s="9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9"/>
      <c r="C21" s="23" t="s">
        <v>7</v>
      </c>
      <c r="D21" s="21">
        <f t="shared" ref="D21:V21" si="3">D7+D14</f>
        <v>4826115</v>
      </c>
      <c r="E21" s="21">
        <f t="shared" si="3"/>
        <v>4988144</v>
      </c>
      <c r="F21" s="21">
        <f t="shared" si="3"/>
        <v>4306210</v>
      </c>
      <c r="G21" s="21">
        <f t="shared" si="3"/>
        <v>3777349</v>
      </c>
      <c r="H21" s="21">
        <f t="shared" si="3"/>
        <v>3697479</v>
      </c>
      <c r="I21" s="21">
        <f t="shared" si="3"/>
        <v>3385280</v>
      </c>
      <c r="J21" s="21">
        <f t="shared" si="3"/>
        <v>3565610</v>
      </c>
      <c r="K21" s="21">
        <f t="shared" si="3"/>
        <v>3613228</v>
      </c>
      <c r="L21" s="21">
        <f t="shared" si="3"/>
        <v>3547906</v>
      </c>
      <c r="M21" s="21">
        <f t="shared" si="3"/>
        <v>3293059.9369999999</v>
      </c>
      <c r="N21" s="21">
        <f t="shared" si="3"/>
        <v>3568300.1260000002</v>
      </c>
      <c r="O21" s="21">
        <f t="shared" si="3"/>
        <v>3982848.5219999994</v>
      </c>
      <c r="P21" s="21">
        <f t="shared" si="3"/>
        <v>4405562.6689999988</v>
      </c>
      <c r="Q21" s="21">
        <f t="shared" si="3"/>
        <v>4746440.1090000002</v>
      </c>
      <c r="R21" s="21">
        <f t="shared" si="3"/>
        <v>3971120.8529999992</v>
      </c>
      <c r="S21" s="21">
        <f t="shared" si="3"/>
        <v>3602521.6539999992</v>
      </c>
      <c r="T21" s="21">
        <f t="shared" si="3"/>
        <v>3314123.4359999998</v>
      </c>
      <c r="U21" s="21">
        <f t="shared" si="3"/>
        <v>3203052.0069999998</v>
      </c>
      <c r="V21" s="21">
        <f t="shared" si="3"/>
        <v>3384522.3969999999</v>
      </c>
      <c r="W21" s="21">
        <f t="shared" ref="W21:X21" si="4">W7+W14</f>
        <v>0</v>
      </c>
      <c r="X21" s="21">
        <f t="shared" si="4"/>
        <v>0</v>
      </c>
      <c r="Y21" s="21">
        <f t="shared" ref="Y21" si="5">Y7+Y14</f>
        <v>0</v>
      </c>
    </row>
    <row r="22" spans="1:25">
      <c r="A22" s="9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>
      <c r="A23" s="9"/>
      <c r="C23" s="23" t="s">
        <v>8</v>
      </c>
      <c r="D23" s="21">
        <f t="shared" ref="D23:V23" si="6">D9+D16</f>
        <v>14591</v>
      </c>
      <c r="E23" s="21">
        <f t="shared" si="6"/>
        <v>14092</v>
      </c>
      <c r="F23" s="21">
        <f t="shared" si="6"/>
        <v>13523</v>
      </c>
      <c r="G23" s="21">
        <f t="shared" si="6"/>
        <v>13487</v>
      </c>
      <c r="H23" s="21">
        <f t="shared" si="6"/>
        <v>13591</v>
      </c>
      <c r="I23" s="21">
        <f t="shared" si="6"/>
        <v>13032</v>
      </c>
      <c r="J23" s="21">
        <f t="shared" si="6"/>
        <v>13122</v>
      </c>
      <c r="K23" s="21">
        <f t="shared" si="6"/>
        <v>13788</v>
      </c>
      <c r="L23" s="21">
        <f t="shared" si="6"/>
        <v>14176</v>
      </c>
      <c r="M23" s="21">
        <f t="shared" si="6"/>
        <v>13489.427000000005</v>
      </c>
      <c r="N23" s="21">
        <f t="shared" si="6"/>
        <v>13791.731000000002</v>
      </c>
      <c r="O23" s="21">
        <f t="shared" si="6"/>
        <v>13737.997000000005</v>
      </c>
      <c r="P23" s="21">
        <f t="shared" si="6"/>
        <v>13819.358</v>
      </c>
      <c r="Q23" s="21">
        <f t="shared" si="6"/>
        <v>13622.747999999996</v>
      </c>
      <c r="R23" s="21">
        <f t="shared" si="6"/>
        <v>13342.250999999997</v>
      </c>
      <c r="S23" s="21">
        <f t="shared" si="6"/>
        <v>13064.710999999999</v>
      </c>
      <c r="T23" s="21">
        <f t="shared" si="6"/>
        <v>12284.500999999998</v>
      </c>
      <c r="U23" s="21">
        <f t="shared" si="6"/>
        <v>13199.151</v>
      </c>
      <c r="V23" s="21">
        <f t="shared" si="6"/>
        <v>12810.286000000004</v>
      </c>
      <c r="W23" s="21">
        <f t="shared" ref="W23:X23" si="7">W9+W16</f>
        <v>0</v>
      </c>
      <c r="X23" s="21">
        <f t="shared" si="7"/>
        <v>0</v>
      </c>
      <c r="Y23" s="21">
        <f t="shared" ref="Y23" si="8">Y9+Y16</f>
        <v>0</v>
      </c>
    </row>
    <row r="24" spans="1:25">
      <c r="A24" s="9"/>
      <c r="V24" s="19"/>
      <c r="W24" s="19"/>
      <c r="X24" s="19"/>
    </row>
    <row r="25" spans="1:25">
      <c r="A25" s="9"/>
      <c r="C25" s="44"/>
      <c r="D25" s="44"/>
      <c r="E25" s="44"/>
      <c r="F25" s="44"/>
      <c r="G25" s="44"/>
      <c r="H25" s="44"/>
      <c r="I25" s="44"/>
      <c r="J25" s="44"/>
      <c r="K25" s="44"/>
      <c r="L25"/>
      <c r="M25"/>
      <c r="N25"/>
      <c r="O25"/>
      <c r="P25"/>
      <c r="Q25"/>
      <c r="R25" s="44"/>
      <c r="S25" s="44"/>
      <c r="T25" s="44"/>
      <c r="U25" s="44"/>
      <c r="V25" s="11"/>
      <c r="W25" s="11"/>
      <c r="X25" s="11"/>
    </row>
    <row r="26" spans="1:25">
      <c r="A26" s="9"/>
      <c r="O26" s="4"/>
      <c r="P26" s="4"/>
      <c r="Q26" s="4"/>
      <c r="R26" s="4"/>
      <c r="S26" s="4"/>
      <c r="T26" s="4"/>
      <c r="U26" s="4"/>
      <c r="V26" s="4"/>
      <c r="W26" s="4"/>
    </row>
    <row r="27" spans="1:25">
      <c r="A27" s="9"/>
      <c r="O27" s="4"/>
      <c r="P27" s="4"/>
      <c r="Q27" s="4"/>
      <c r="R27" s="4"/>
      <c r="S27" s="4"/>
      <c r="T27" s="4"/>
      <c r="U27" s="4"/>
      <c r="V27" s="4"/>
      <c r="W27" s="4"/>
    </row>
    <row r="28" spans="1:25">
      <c r="A28" s="9"/>
      <c r="O28" s="4"/>
      <c r="P28" s="4"/>
      <c r="Q28" s="4"/>
      <c r="R28" s="4"/>
      <c r="S28" s="4"/>
      <c r="T28" s="4"/>
      <c r="U28" s="4"/>
      <c r="V28" s="4"/>
      <c r="W28" s="4"/>
    </row>
    <row r="29" spans="1:25">
      <c r="A29" s="9"/>
      <c r="O29" s="4"/>
      <c r="P29" s="4"/>
      <c r="Q29" s="4"/>
      <c r="R29" s="4"/>
      <c r="S29" s="4"/>
      <c r="T29" s="4"/>
      <c r="U29" s="4"/>
      <c r="V29" s="4"/>
      <c r="W29" s="4"/>
    </row>
    <row r="30" spans="1:25">
      <c r="A30" s="9"/>
      <c r="O30" s="4"/>
      <c r="P30" s="4"/>
      <c r="Q30" s="4"/>
      <c r="R30" s="4"/>
      <c r="S30" s="4"/>
      <c r="T30" s="4"/>
      <c r="U30" s="4"/>
      <c r="V30" s="4"/>
      <c r="W30" s="4"/>
    </row>
    <row r="31" spans="1:25">
      <c r="A31" s="9"/>
      <c r="O31" s="4"/>
      <c r="P31" s="4"/>
      <c r="Q31" s="4"/>
      <c r="R31" s="4"/>
      <c r="S31" s="4"/>
      <c r="T31" s="4"/>
      <c r="U31" s="4"/>
      <c r="V31" s="4"/>
      <c r="W31" s="4"/>
    </row>
  </sheetData>
  <phoneticPr fontId="3" type="noConversion"/>
  <pageMargins left="0.75" right="0.75" top="1" bottom="1" header="0.5" footer="0.5"/>
  <pageSetup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Maine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Jacob.A.Mcdermott</dc:creator>
  <cp:keywords/>
  <dc:description/>
  <cp:lastModifiedBy>Cracolici, Benedict</cp:lastModifiedBy>
  <cp:revision/>
  <dcterms:created xsi:type="dcterms:W3CDTF">2008-10-07T13:36:56Z</dcterms:created>
  <dcterms:modified xsi:type="dcterms:W3CDTF">2026-09-10T15:12:33Z</dcterms:modified>
  <cp:category/>
  <cp:contentStatus/>
</cp:coreProperties>
</file>