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printerSettings/printerSettings2.bin" ContentType="application/vnd.openxmlformats-officedocument.spreadsheetml.printerSettings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Standard Offer\STDOFFER_Bid_Package\Jan 2027\0-Templates &amp; Working Data\Bid Package File Exports\Complete &amp; Ready for Review\BHD\"/>
    </mc:Choice>
  </mc:AlternateContent>
  <xr:revisionPtr revIDLastSave="0" documentId="13_ncr:1_{189AE19B-AA74-4072-8596-49205B915D9E}" xr6:coauthVersionLast="47" xr6:coauthVersionMax="47" xr10:uidLastSave="{00000000-0000-0000-0000-000000000000}"/>
  <bookViews>
    <workbookView xWindow="-120" yWindow="-120" windowWidth="29040" windowHeight="17520" firstSheet="1" activeTab="1" xr2:uid="{00000000-000D-0000-FFFF-FFFF00000000}"/>
  </bookViews>
  <sheets>
    <sheet name="Cognos_Office_Connection_Cache" sheetId="6" state="veryHidden" r:id="rId1"/>
    <sheet name="Large All" sheetId="5" r:id="rId2"/>
    <sheet name="Large SO Only" sheetId="7" r:id="rId3"/>
  </sheets>
  <definedNames>
    <definedName name="ID" localSheetId="0" hidden="1">"eaf794f1-c0f0-44a0-b2ff-23e0ec7fd4ad"</definedName>
    <definedName name="ID" localSheetId="1" hidden="1">"c52b9e32-cea6-4704-b869-c962cd1ece9f"</definedName>
    <definedName name="ID" localSheetId="2" hidden="1">"c7aea4af-55f3-4d4e-881f-3eda7ea020ee"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6" i="7" l="1"/>
  <c r="E36" i="7"/>
  <c r="F36" i="7"/>
  <c r="G36" i="7"/>
  <c r="H36" i="7"/>
  <c r="I36" i="7"/>
  <c r="J36" i="7"/>
  <c r="K36" i="7"/>
  <c r="L36" i="7"/>
  <c r="M36" i="7"/>
  <c r="N36" i="7"/>
  <c r="O36" i="7"/>
  <c r="P36" i="7"/>
  <c r="Q36" i="7"/>
  <c r="R36" i="7"/>
  <c r="S36" i="7"/>
  <c r="T36" i="7"/>
  <c r="U36" i="7"/>
  <c r="V36" i="7"/>
  <c r="D38" i="7"/>
  <c r="E38" i="7"/>
  <c r="F38" i="7"/>
  <c r="G38" i="7"/>
  <c r="H38" i="7"/>
  <c r="I38" i="7"/>
  <c r="J38" i="7"/>
  <c r="K38" i="7"/>
  <c r="L38" i="7"/>
  <c r="M38" i="7"/>
  <c r="N38" i="7"/>
  <c r="O38" i="7"/>
  <c r="P38" i="7"/>
  <c r="Q38" i="7"/>
  <c r="R38" i="7"/>
  <c r="S38" i="7"/>
  <c r="T38" i="7"/>
  <c r="U38" i="7"/>
  <c r="V38" i="7"/>
  <c r="D39" i="7"/>
  <c r="E39" i="7"/>
  <c r="F39" i="7"/>
  <c r="G39" i="7"/>
  <c r="H39" i="7"/>
  <c r="I39" i="7"/>
  <c r="J39" i="7"/>
  <c r="K39" i="7"/>
  <c r="L39" i="7"/>
  <c r="M39" i="7"/>
  <c r="N39" i="7"/>
  <c r="O39" i="7"/>
  <c r="P39" i="7"/>
  <c r="Q39" i="7"/>
  <c r="R39" i="7"/>
  <c r="S39" i="7"/>
  <c r="T39" i="7"/>
  <c r="U39" i="7"/>
  <c r="V39" i="7"/>
  <c r="D40" i="7"/>
  <c r="E40" i="7"/>
  <c r="F40" i="7"/>
  <c r="G40" i="7"/>
  <c r="H40" i="7"/>
  <c r="I40" i="7"/>
  <c r="J40" i="7"/>
  <c r="K40" i="7"/>
  <c r="L40" i="7"/>
  <c r="M40" i="7"/>
  <c r="N40" i="7"/>
  <c r="O40" i="7"/>
  <c r="P40" i="7"/>
  <c r="Q40" i="7"/>
  <c r="R40" i="7"/>
  <c r="S40" i="7"/>
  <c r="T40" i="7"/>
  <c r="U40" i="7"/>
  <c r="V40" i="7"/>
  <c r="D41" i="7"/>
  <c r="E41" i="7"/>
  <c r="F41" i="7"/>
  <c r="G41" i="7"/>
  <c r="H41" i="7"/>
  <c r="I41" i="7"/>
  <c r="J41" i="7"/>
  <c r="K41" i="7"/>
  <c r="L41" i="7"/>
  <c r="M41" i="7"/>
  <c r="N41" i="7"/>
  <c r="O41" i="7"/>
  <c r="P41" i="7"/>
  <c r="Q41" i="7"/>
  <c r="R41" i="7"/>
  <c r="S41" i="7"/>
  <c r="T41" i="7"/>
  <c r="U41" i="7"/>
  <c r="V41" i="7"/>
  <c r="D42" i="7"/>
  <c r="E42" i="7"/>
  <c r="F42" i="7"/>
  <c r="G42" i="7"/>
  <c r="H42" i="7"/>
  <c r="I42" i="7"/>
  <c r="J42" i="7"/>
  <c r="K42" i="7"/>
  <c r="L42" i="7"/>
  <c r="M42" i="7"/>
  <c r="N42" i="7"/>
  <c r="O42" i="7"/>
  <c r="P42" i="7"/>
  <c r="Q42" i="7"/>
  <c r="R42" i="7"/>
  <c r="S42" i="7"/>
  <c r="T42" i="7"/>
  <c r="U42" i="7"/>
  <c r="V42" i="7"/>
  <c r="D43" i="7"/>
  <c r="E43" i="7"/>
  <c r="F43" i="7"/>
  <c r="G43" i="7"/>
  <c r="H43" i="7"/>
  <c r="I43" i="7"/>
  <c r="J43" i="7"/>
  <c r="K43" i="7"/>
  <c r="L43" i="7"/>
  <c r="M43" i="7"/>
  <c r="N43" i="7"/>
  <c r="O43" i="7"/>
  <c r="P43" i="7"/>
  <c r="Q43" i="7"/>
  <c r="R43" i="7"/>
  <c r="S43" i="7"/>
  <c r="T43" i="7"/>
  <c r="U43" i="7"/>
  <c r="V43" i="7"/>
  <c r="D27" i="7"/>
  <c r="E27" i="7"/>
  <c r="F27" i="7"/>
  <c r="G27" i="7"/>
  <c r="H27" i="7"/>
  <c r="I27" i="7"/>
  <c r="J27" i="7"/>
  <c r="K27" i="7"/>
  <c r="L27" i="7"/>
  <c r="M27" i="7"/>
  <c r="N27" i="7"/>
  <c r="O27" i="7"/>
  <c r="P27" i="7"/>
  <c r="Q27" i="7"/>
  <c r="R27" i="7"/>
  <c r="S27" i="7"/>
  <c r="T27" i="7"/>
  <c r="U27" i="7"/>
  <c r="V27" i="7"/>
  <c r="D17" i="7"/>
  <c r="E17" i="7"/>
  <c r="F17" i="7"/>
  <c r="G17" i="7"/>
  <c r="H17" i="7"/>
  <c r="I17" i="7"/>
  <c r="J17" i="7"/>
  <c r="K17" i="7"/>
  <c r="L17" i="7"/>
  <c r="L37" i="7" s="1"/>
  <c r="M17" i="7"/>
  <c r="N17" i="7"/>
  <c r="O17" i="7"/>
  <c r="P17" i="7"/>
  <c r="Q17" i="7"/>
  <c r="R17" i="7"/>
  <c r="S17" i="7"/>
  <c r="T17" i="7"/>
  <c r="U17" i="7"/>
  <c r="V17" i="7"/>
  <c r="D7" i="7"/>
  <c r="E7" i="7"/>
  <c r="F7" i="7"/>
  <c r="G7" i="7"/>
  <c r="H7" i="7"/>
  <c r="H37" i="7" s="1"/>
  <c r="I7" i="7"/>
  <c r="I37" i="7" s="1"/>
  <c r="J7" i="7"/>
  <c r="J37" i="7" s="1"/>
  <c r="K7" i="7"/>
  <c r="K37" i="7" s="1"/>
  <c r="L7" i="7"/>
  <c r="M7" i="7"/>
  <c r="N7" i="7"/>
  <c r="O7" i="7"/>
  <c r="P7" i="7"/>
  <c r="Q7" i="7"/>
  <c r="R7" i="7"/>
  <c r="S7" i="7"/>
  <c r="T7" i="7"/>
  <c r="U7" i="7"/>
  <c r="V7" i="7"/>
  <c r="V37" i="7" s="1"/>
  <c r="D27" i="5"/>
  <c r="E27" i="5"/>
  <c r="F27" i="5"/>
  <c r="G27" i="5"/>
  <c r="H27" i="5"/>
  <c r="I27" i="5"/>
  <c r="J27" i="5"/>
  <c r="K27" i="5"/>
  <c r="L27" i="5"/>
  <c r="M27" i="5"/>
  <c r="N27" i="5"/>
  <c r="D7" i="5"/>
  <c r="E7" i="5"/>
  <c r="F7" i="5"/>
  <c r="G7" i="5"/>
  <c r="H7" i="5"/>
  <c r="I7" i="5"/>
  <c r="J7" i="5"/>
  <c r="K7" i="5"/>
  <c r="L7" i="5"/>
  <c r="D17" i="5"/>
  <c r="E17" i="5"/>
  <c r="F17" i="5"/>
  <c r="G17" i="5"/>
  <c r="H17" i="5"/>
  <c r="I17" i="5"/>
  <c r="J17" i="5"/>
  <c r="K17" i="5"/>
  <c r="L17" i="5"/>
  <c r="O27" i="5"/>
  <c r="P27" i="5"/>
  <c r="Q27" i="5"/>
  <c r="R27" i="5"/>
  <c r="S27" i="5"/>
  <c r="T27" i="5"/>
  <c r="U27" i="5"/>
  <c r="U38" i="5" s="1"/>
  <c r="V27" i="5"/>
  <c r="M17" i="5"/>
  <c r="N17" i="5"/>
  <c r="O17" i="5"/>
  <c r="P17" i="5"/>
  <c r="Q17" i="5"/>
  <c r="R17" i="5"/>
  <c r="S17" i="5"/>
  <c r="T17" i="5"/>
  <c r="U17" i="5"/>
  <c r="V17" i="5"/>
  <c r="M7" i="5"/>
  <c r="N7" i="5"/>
  <c r="O7" i="5"/>
  <c r="P7" i="5"/>
  <c r="Q7" i="5"/>
  <c r="R7" i="5"/>
  <c r="S7" i="5"/>
  <c r="S38" i="5" s="1"/>
  <c r="T7" i="5"/>
  <c r="U7" i="5"/>
  <c r="V7" i="5"/>
  <c r="D37" i="5"/>
  <c r="E37" i="5"/>
  <c r="F37" i="5"/>
  <c r="G37" i="5"/>
  <c r="H37" i="5"/>
  <c r="I37" i="5"/>
  <c r="J37" i="5"/>
  <c r="K37" i="5"/>
  <c r="L37" i="5"/>
  <c r="M37" i="5"/>
  <c r="N37" i="5"/>
  <c r="O37" i="5"/>
  <c r="P37" i="5"/>
  <c r="Q37" i="5"/>
  <c r="R37" i="5"/>
  <c r="S37" i="5"/>
  <c r="T37" i="5"/>
  <c r="U37" i="5"/>
  <c r="V37" i="5"/>
  <c r="R38" i="5"/>
  <c r="D39" i="5"/>
  <c r="E39" i="5"/>
  <c r="F39" i="5"/>
  <c r="G39" i="5"/>
  <c r="H39" i="5"/>
  <c r="I39" i="5"/>
  <c r="J39" i="5"/>
  <c r="K39" i="5"/>
  <c r="L39" i="5"/>
  <c r="M39" i="5"/>
  <c r="N39" i="5"/>
  <c r="O39" i="5"/>
  <c r="P39" i="5"/>
  <c r="Q39" i="5"/>
  <c r="R39" i="5"/>
  <c r="S39" i="5"/>
  <c r="T39" i="5"/>
  <c r="U39" i="5"/>
  <c r="V39" i="5"/>
  <c r="D40" i="5"/>
  <c r="E40" i="5"/>
  <c r="F40" i="5"/>
  <c r="G40" i="5"/>
  <c r="H40" i="5"/>
  <c r="I40" i="5"/>
  <c r="J40" i="5"/>
  <c r="K40" i="5"/>
  <c r="L40" i="5"/>
  <c r="M40" i="5"/>
  <c r="N40" i="5"/>
  <c r="O40" i="5"/>
  <c r="P40" i="5"/>
  <c r="Q40" i="5"/>
  <c r="R40" i="5"/>
  <c r="S40" i="5"/>
  <c r="T40" i="5"/>
  <c r="U40" i="5"/>
  <c r="V40" i="5"/>
  <c r="D41" i="5"/>
  <c r="E41" i="5"/>
  <c r="F41" i="5"/>
  <c r="G41" i="5"/>
  <c r="H41" i="5"/>
  <c r="I41" i="5"/>
  <c r="J41" i="5"/>
  <c r="K41" i="5"/>
  <c r="L41" i="5"/>
  <c r="M41" i="5"/>
  <c r="N41" i="5"/>
  <c r="O41" i="5"/>
  <c r="P41" i="5"/>
  <c r="Q41" i="5"/>
  <c r="R41" i="5"/>
  <c r="S41" i="5"/>
  <c r="T41" i="5"/>
  <c r="U41" i="5"/>
  <c r="V41" i="5"/>
  <c r="D42" i="5"/>
  <c r="E42" i="5"/>
  <c r="F42" i="5"/>
  <c r="G42" i="5"/>
  <c r="H42" i="5"/>
  <c r="I42" i="5"/>
  <c r="J42" i="5"/>
  <c r="K42" i="5"/>
  <c r="L42" i="5"/>
  <c r="M42" i="5"/>
  <c r="N42" i="5"/>
  <c r="O42" i="5"/>
  <c r="P42" i="5"/>
  <c r="Q42" i="5"/>
  <c r="R42" i="5"/>
  <c r="S42" i="5"/>
  <c r="T42" i="5"/>
  <c r="U42" i="5"/>
  <c r="V42" i="5"/>
  <c r="D43" i="5"/>
  <c r="E43" i="5"/>
  <c r="F43" i="5"/>
  <c r="G43" i="5"/>
  <c r="H43" i="5"/>
  <c r="I43" i="5"/>
  <c r="J43" i="5"/>
  <c r="K43" i="5"/>
  <c r="L43" i="5"/>
  <c r="M43" i="5"/>
  <c r="N43" i="5"/>
  <c r="O43" i="5"/>
  <c r="P43" i="5"/>
  <c r="Q43" i="5"/>
  <c r="R43" i="5"/>
  <c r="S43" i="5"/>
  <c r="T43" i="5"/>
  <c r="U43" i="5"/>
  <c r="V43" i="5"/>
  <c r="D44" i="5"/>
  <c r="E44" i="5"/>
  <c r="F44" i="5"/>
  <c r="G44" i="5"/>
  <c r="H44" i="5"/>
  <c r="I44" i="5"/>
  <c r="J44" i="5"/>
  <c r="K44" i="5"/>
  <c r="L44" i="5"/>
  <c r="M44" i="5"/>
  <c r="N44" i="5"/>
  <c r="O44" i="5"/>
  <c r="P44" i="5"/>
  <c r="Q44" i="5"/>
  <c r="R44" i="5"/>
  <c r="S44" i="5"/>
  <c r="T44" i="5"/>
  <c r="U44" i="5"/>
  <c r="V44" i="5"/>
  <c r="W37" i="5"/>
  <c r="W38" i="5"/>
  <c r="W39" i="5"/>
  <c r="W40" i="5"/>
  <c r="W41" i="5"/>
  <c r="W42" i="5"/>
  <c r="W43" i="5"/>
  <c r="W44" i="5"/>
  <c r="Q37" i="7" l="1"/>
  <c r="G37" i="7"/>
  <c r="S37" i="7"/>
  <c r="R37" i="7"/>
  <c r="D37" i="7"/>
  <c r="E37" i="7"/>
  <c r="F37" i="7"/>
  <c r="O37" i="7"/>
  <c r="N37" i="7"/>
  <c r="T37" i="7"/>
  <c r="P37" i="7"/>
  <c r="M37" i="7"/>
  <c r="U37" i="7"/>
  <c r="T38" i="5"/>
  <c r="L38" i="5"/>
  <c r="F38" i="5"/>
  <c r="E38" i="5"/>
  <c r="D38" i="5"/>
  <c r="I38" i="5"/>
  <c r="G38" i="5"/>
  <c r="H38" i="5"/>
  <c r="V38" i="5"/>
  <c r="K38" i="5"/>
  <c r="J38" i="5"/>
  <c r="M38" i="5"/>
  <c r="P38" i="5"/>
  <c r="O38" i="5"/>
  <c r="Q38" i="5"/>
  <c r="N38" i="5"/>
  <c r="Y7" i="5" l="1"/>
  <c r="Y17" i="5"/>
  <c r="Y27" i="5"/>
  <c r="Y37" i="5"/>
  <c r="Y38" i="5"/>
  <c r="Y39" i="5"/>
  <c r="Y40" i="5"/>
  <c r="Y41" i="5"/>
  <c r="Y42" i="5"/>
  <c r="Y43" i="5"/>
  <c r="Y44" i="5"/>
  <c r="Y7" i="7"/>
  <c r="Y17" i="7"/>
  <c r="Y27" i="7"/>
  <c r="Y36" i="7"/>
  <c r="Y38" i="7"/>
  <c r="Y39" i="7"/>
  <c r="Y40" i="7"/>
  <c r="Y41" i="7"/>
  <c r="Y42" i="7"/>
  <c r="Y43" i="7"/>
  <c r="Y37" i="7" l="1"/>
  <c r="X7" i="5"/>
  <c r="X17" i="5"/>
  <c r="X27" i="5"/>
  <c r="X37" i="5"/>
  <c r="X39" i="5"/>
  <c r="X40" i="5"/>
  <c r="X41" i="5"/>
  <c r="X42" i="5"/>
  <c r="X43" i="5"/>
  <c r="X44" i="5"/>
  <c r="W27" i="7"/>
  <c r="X27" i="7"/>
  <c r="W17" i="7"/>
  <c r="X17" i="7"/>
  <c r="W7" i="7"/>
  <c r="X7" i="7"/>
  <c r="W36" i="7"/>
  <c r="X36" i="7"/>
  <c r="W38" i="7"/>
  <c r="X38" i="7"/>
  <c r="W39" i="7"/>
  <c r="X39" i="7"/>
  <c r="W40" i="7"/>
  <c r="X40" i="7"/>
  <c r="W41" i="7"/>
  <c r="X41" i="7"/>
  <c r="W42" i="7"/>
  <c r="X42" i="7"/>
  <c r="W43" i="7"/>
  <c r="X43" i="7"/>
  <c r="W27" i="5"/>
  <c r="W17" i="5"/>
  <c r="W7" i="5"/>
  <c r="X38" i="5" l="1"/>
  <c r="X37" i="7"/>
  <c r="W37" i="7"/>
</calcChain>
</file>

<file path=xl/sharedStrings.xml><?xml version="1.0" encoding="utf-8"?>
<sst xmlns="http://schemas.openxmlformats.org/spreadsheetml/2006/main" count="112" uniqueCount="29">
  <si>
    <t>Versant Power - Bangor Hydro District</t>
  </si>
  <si>
    <t>Large Billing Determinants, All Customers</t>
  </si>
  <si>
    <t>Class</t>
  </si>
  <si>
    <t>Voltage</t>
  </si>
  <si>
    <t>Total PP-TOU</t>
  </si>
  <si>
    <t>Primary</t>
  </si>
  <si>
    <t>meters</t>
  </si>
  <si>
    <t>T kWh</t>
  </si>
  <si>
    <t>P kWh</t>
  </si>
  <si>
    <t>S kWh</t>
  </si>
  <si>
    <t>OP kWh</t>
  </si>
  <si>
    <t>P kW</t>
  </si>
  <si>
    <t>S kW</t>
  </si>
  <si>
    <t>OP kW</t>
  </si>
  <si>
    <t>Total T1S-TOU</t>
  </si>
  <si>
    <t>Subtransmission</t>
  </si>
  <si>
    <t>Total T1-TOU</t>
  </si>
  <si>
    <t>Transmission</t>
  </si>
  <si>
    <t>Total Large Commercial Load</t>
  </si>
  <si>
    <t>Peak Hours</t>
  </si>
  <si>
    <t>HE 8-12, 17-20</t>
  </si>
  <si>
    <t>Shoulder Hours</t>
  </si>
  <si>
    <t>HE 13 - 16</t>
  </si>
  <si>
    <t>Off-Peak Hours</t>
  </si>
  <si>
    <t>HE 1 - 7, 21 - 24</t>
  </si>
  <si>
    <t xml:space="preserve">   weekends/holidays</t>
  </si>
  <si>
    <t>--</t>
  </si>
  <si>
    <t>HE 8 - 20</t>
  </si>
  <si>
    <t>Large Billing Determinants, Standard Offer 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</si>
</sst>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[$-409]mmm\-yy;@"/>
    <numFmt numFmtId="165" formatCode="_(* #,##0_);_(* \(#,##0\);_(* &quot;-&quot;??_);_(@_)"/>
  </numFmts>
  <fonts count="17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0.5"/>
      <color rgb="FF165D81"/>
      <name val="Calibri"/>
      <family val="2"/>
    </font>
    <font>
      <b/>
      <sz val="10.5"/>
      <color theme="1" tint="0.24994659260841701"/>
      <name val="Calibri"/>
      <family val="2"/>
    </font>
    <font>
      <b/>
      <sz val="10.5"/>
      <color theme="1" tint="0.34998626667073579"/>
      <name val="Calibri"/>
      <family val="2"/>
    </font>
    <font>
      <b/>
      <sz val="10.5"/>
      <color theme="4"/>
      <name val="Calibri"/>
      <family val="2"/>
    </font>
    <font>
      <b/>
      <sz val="10.5"/>
      <color theme="7"/>
      <name val="Calibri"/>
      <family val="2"/>
    </font>
    <font>
      <b/>
      <sz val="10.5"/>
      <color theme="5" tint="0.39994506668294322"/>
      <name val="Calibri"/>
      <family val="2"/>
    </font>
    <font>
      <b/>
      <sz val="10.5"/>
      <color rgb="FF336577"/>
      <name val="Calibri"/>
      <family val="2"/>
    </font>
    <font>
      <b/>
      <sz val="10.5"/>
      <color theme="6" tint="-0.24994659260841701"/>
      <name val="Calibri"/>
      <family val="2"/>
    </font>
    <font>
      <b/>
      <sz val="10.5"/>
      <color theme="3" tint="0.39994506668294322"/>
      <name val="Calibri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indexed="64"/>
      <name val="Times New Roman"/>
      <family val="1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BED7A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medium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62">
    <xf numFmtId="0" fontId="0" fillId="0" borderId="0"/>
    <xf numFmtId="0" fontId="3" fillId="0" borderId="2" applyNumberFormat="0" applyFill="0" applyProtection="0">
      <alignment horizontal="center" vertical="center"/>
    </xf>
    <xf numFmtId="3" fontId="4" fillId="0" borderId="3" applyAlignment="0" applyProtection="0"/>
    <xf numFmtId="3" fontId="4" fillId="0" borderId="3" applyAlignment="0" applyProtection="0"/>
    <xf numFmtId="3" fontId="4" fillId="0" borderId="3" applyAlignment="0" applyProtection="0"/>
    <xf numFmtId="3" fontId="4" fillId="0" borderId="3" applyAlignment="0" applyProtection="0"/>
    <xf numFmtId="3" fontId="4" fillId="0" borderId="3" applyAlignment="0" applyProtection="0"/>
    <xf numFmtId="3" fontId="4" fillId="0" borderId="3" applyAlignment="0" applyProtection="0"/>
    <xf numFmtId="3" fontId="4" fillId="0" borderId="3" applyAlignment="0" applyProtection="0"/>
    <xf numFmtId="3" fontId="4" fillId="0" borderId="3" applyAlignment="0" applyProtection="0"/>
    <xf numFmtId="3" fontId="3" fillId="0" borderId="2" applyAlignment="0" applyProtection="0"/>
    <xf numFmtId="0" fontId="3" fillId="0" borderId="4" applyNumberFormat="0" applyAlignment="0" applyProtection="0"/>
    <xf numFmtId="3" fontId="3" fillId="0" borderId="2" applyAlignment="0" applyProtection="0"/>
    <xf numFmtId="0" fontId="3" fillId="0" borderId="2" applyNumberFormat="0" applyAlignment="0" applyProtection="0"/>
    <xf numFmtId="0" fontId="3" fillId="0" borderId="4" applyNumberFormat="0" applyAlignment="0" applyProtection="0"/>
    <xf numFmtId="0" fontId="3" fillId="0" borderId="2" applyNumberFormat="0" applyAlignment="0" applyProtection="0"/>
    <xf numFmtId="0" fontId="3" fillId="0" borderId="2" applyNumberFormat="0" applyAlignment="0" applyProtection="0"/>
    <xf numFmtId="0" fontId="3" fillId="0" borderId="2" applyNumberFormat="0" applyFill="0" applyAlignment="0" applyProtection="0"/>
    <xf numFmtId="3" fontId="4" fillId="0" borderId="0" applyFill="0" applyBorder="0" applyAlignment="0" applyProtection="0"/>
    <xf numFmtId="3" fontId="4" fillId="0" borderId="0" applyFill="0" applyAlignment="0" applyProtection="0"/>
    <xf numFmtId="3" fontId="4" fillId="0" borderId="0" applyFill="0" applyAlignment="0" applyProtection="0"/>
    <xf numFmtId="3" fontId="4" fillId="0" borderId="0" applyFill="0" applyAlignment="0" applyProtection="0"/>
    <xf numFmtId="3" fontId="4" fillId="0" borderId="0" applyFill="0" applyAlignment="0" applyProtection="0"/>
    <xf numFmtId="3" fontId="4" fillId="0" borderId="3" applyFill="0" applyAlignment="0" applyProtection="0"/>
    <xf numFmtId="3" fontId="4" fillId="0" borderId="3" applyFill="0" applyAlignment="0" applyProtection="0"/>
    <xf numFmtId="3" fontId="4" fillId="0" borderId="3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165" fontId="5" fillId="0" borderId="5">
      <alignment horizontal="center" vertical="center"/>
    </xf>
    <xf numFmtId="0" fontId="4" fillId="0" borderId="3">
      <alignment horizontal="right" vertical="center"/>
    </xf>
    <xf numFmtId="3" fontId="4" fillId="2" borderId="3">
      <alignment horizontal="center" vertical="center"/>
    </xf>
    <xf numFmtId="0" fontId="4" fillId="2" borderId="3">
      <alignment horizontal="right" vertical="center"/>
    </xf>
    <xf numFmtId="0" fontId="3" fillId="0" borderId="4">
      <alignment horizontal="left" vertical="center"/>
    </xf>
    <xf numFmtId="0" fontId="3" fillId="0" borderId="2">
      <alignment horizontal="center" vertical="center"/>
    </xf>
    <xf numFmtId="0" fontId="5" fillId="0" borderId="6">
      <alignment horizontal="center" vertical="center"/>
    </xf>
    <xf numFmtId="0" fontId="4" fillId="3" borderId="3"/>
    <xf numFmtId="3" fontId="6" fillId="0" borderId="3"/>
    <xf numFmtId="3" fontId="7" fillId="0" borderId="3"/>
    <xf numFmtId="0" fontId="3" fillId="0" borderId="2">
      <alignment horizontal="left" vertical="top"/>
    </xf>
    <xf numFmtId="0" fontId="8" fillId="0" borderId="3"/>
    <xf numFmtId="0" fontId="3" fillId="0" borderId="2">
      <alignment horizontal="left" vertical="center"/>
    </xf>
    <xf numFmtId="0" fontId="4" fillId="2" borderId="7"/>
    <xf numFmtId="3" fontId="4" fillId="0" borderId="3">
      <alignment horizontal="right" vertical="center"/>
    </xf>
    <xf numFmtId="0" fontId="3" fillId="0" borderId="2">
      <alignment horizontal="right" vertical="center"/>
    </xf>
    <xf numFmtId="0" fontId="4" fillId="0" borderId="6">
      <alignment horizontal="center" vertical="center"/>
    </xf>
    <xf numFmtId="3" fontId="4" fillId="0" borderId="3"/>
    <xf numFmtId="3" fontId="4" fillId="0" borderId="3"/>
    <xf numFmtId="0" fontId="4" fillId="0" borderId="6">
      <alignment horizontal="center" vertical="center" wrapText="1"/>
    </xf>
    <xf numFmtId="0" fontId="9" fillId="0" borderId="6">
      <alignment horizontal="left" vertical="center" indent="1"/>
    </xf>
    <xf numFmtId="0" fontId="10" fillId="0" borderId="3"/>
    <xf numFmtId="0" fontId="3" fillId="0" borderId="4">
      <alignment horizontal="left" vertical="center"/>
    </xf>
    <xf numFmtId="3" fontId="4" fillId="0" borderId="3">
      <alignment horizontal="center" vertical="center"/>
    </xf>
    <xf numFmtId="0" fontId="3" fillId="0" borderId="2">
      <alignment horizontal="center" vertical="center"/>
    </xf>
    <xf numFmtId="0" fontId="3" fillId="0" borderId="2">
      <alignment horizontal="center" vertical="center"/>
    </xf>
    <xf numFmtId="0" fontId="3" fillId="0" borderId="4">
      <alignment horizontal="left" vertical="center"/>
    </xf>
    <xf numFmtId="0" fontId="3" fillId="0" borderId="4">
      <alignment horizontal="left" vertical="center"/>
    </xf>
    <xf numFmtId="0" fontId="11" fillId="0" borderId="3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3" fontId="16" fillId="0" borderId="0" applyFont="0" applyFill="0" applyBorder="0" applyAlignment="0" applyProtection="0"/>
  </cellStyleXfs>
  <cellXfs count="45">
    <xf numFmtId="0" fontId="0" fillId="0" borderId="0" xfId="0"/>
    <xf numFmtId="0" fontId="1" fillId="0" borderId="0" xfId="0" applyFont="1"/>
    <xf numFmtId="0" fontId="2" fillId="0" borderId="0" xfId="0" applyFont="1"/>
    <xf numFmtId="3" fontId="2" fillId="0" borderId="0" xfId="0" applyNumberFormat="1" applyFont="1"/>
    <xf numFmtId="49" fontId="2" fillId="0" borderId="0" xfId="0" applyNumberFormat="1" applyFont="1"/>
    <xf numFmtId="49" fontId="2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/>
    </xf>
    <xf numFmtId="3" fontId="0" fillId="0" borderId="0" xfId="0" quotePrefix="1" applyNumberFormat="1" applyAlignment="1">
      <alignment horizontal="right"/>
    </xf>
    <xf numFmtId="3" fontId="0" fillId="0" borderId="0" xfId="0" applyNumberFormat="1"/>
    <xf numFmtId="0" fontId="13" fillId="0" borderId="0" xfId="0" applyFont="1"/>
    <xf numFmtId="165" fontId="0" fillId="0" borderId="0" xfId="57" applyNumberFormat="1" applyFont="1" applyBorder="1"/>
    <xf numFmtId="0" fontId="14" fillId="0" borderId="0" xfId="0" applyFont="1"/>
    <xf numFmtId="0" fontId="0" fillId="0" borderId="0" xfId="0" applyAlignment="1">
      <alignment horizontal="center"/>
    </xf>
    <xf numFmtId="9" fontId="0" fillId="0" borderId="0" xfId="58" applyFont="1" applyBorder="1"/>
    <xf numFmtId="0" fontId="0" fillId="0" borderId="0" xfId="0" applyAlignment="1">
      <alignment horizontal="left"/>
    </xf>
    <xf numFmtId="0" fontId="0" fillId="0" borderId="0" xfId="0" quotePrefix="1" applyAlignment="1">
      <alignment horizontal="center"/>
    </xf>
    <xf numFmtId="0" fontId="2" fillId="0" borderId="0" xfId="59" applyFont="1" applyAlignment="1">
      <alignment horizontal="left"/>
    </xf>
    <xf numFmtId="0" fontId="15" fillId="0" borderId="0" xfId="0" applyFont="1"/>
    <xf numFmtId="165" fontId="0" fillId="0" borderId="0" xfId="57" applyNumberFormat="1" applyFont="1"/>
    <xf numFmtId="17" fontId="2" fillId="4" borderId="0" xfId="0" applyNumberFormat="1" applyFont="1" applyFill="1"/>
    <xf numFmtId="0" fontId="2" fillId="4" borderId="0" xfId="0" applyFont="1" applyFill="1" applyAlignment="1">
      <alignment horizontal="center"/>
    </xf>
    <xf numFmtId="164" fontId="2" fillId="4" borderId="0" xfId="0" applyNumberFormat="1" applyFont="1" applyFill="1" applyAlignment="1">
      <alignment horizontal="center"/>
    </xf>
    <xf numFmtId="3" fontId="2" fillId="0" borderId="1" xfId="0" applyNumberFormat="1" applyFont="1" applyBorder="1"/>
    <xf numFmtId="3" fontId="2" fillId="0" borderId="1" xfId="0" applyNumberFormat="1" applyFont="1" applyBorder="1" applyAlignment="1">
      <alignment horizontal="center"/>
    </xf>
    <xf numFmtId="3" fontId="0" fillId="0" borderId="1" xfId="0" applyNumberFormat="1" applyBorder="1"/>
    <xf numFmtId="165" fontId="0" fillId="0" borderId="0" xfId="57" applyNumberFormat="1" applyFont="1" applyFill="1" applyBorder="1"/>
    <xf numFmtId="17" fontId="2" fillId="5" borderId="0" xfId="0" applyNumberFormat="1" applyFont="1" applyFill="1"/>
    <xf numFmtId="0" fontId="2" fillId="5" borderId="0" xfId="0" applyFont="1" applyFill="1" applyAlignment="1">
      <alignment horizontal="center"/>
    </xf>
    <xf numFmtId="164" fontId="2" fillId="5" borderId="0" xfId="0" applyNumberFormat="1" applyFont="1" applyFill="1" applyAlignment="1">
      <alignment horizontal="center"/>
    </xf>
    <xf numFmtId="165" fontId="0" fillId="0" borderId="0" xfId="61" applyNumberFormat="1" applyFont="1" applyBorder="1"/>
    <xf numFmtId="165" fontId="0" fillId="0" borderId="0" xfId="61" applyNumberFormat="1" applyFont="1" applyFill="1" applyBorder="1"/>
    <xf numFmtId="165" fontId="0" fillId="0" borderId="0" xfId="0" applyNumberFormat="1"/>
    <xf numFmtId="165" fontId="0" fillId="0" borderId="0" xfId="57" applyNumberFormat="1" applyFont="1" applyFill="1"/>
    <xf numFmtId="3" fontId="0" fillId="0" borderId="0" xfId="57" applyNumberFormat="1" applyFont="1"/>
    <xf numFmtId="3" fontId="0" fillId="0" borderId="0" xfId="57" applyNumberFormat="1" applyFont="1" applyFill="1"/>
    <xf numFmtId="0" fontId="0" fillId="0" borderId="8" xfId="0" applyBorder="1"/>
    <xf numFmtId="164" fontId="2" fillId="4" borderId="8" xfId="0" applyNumberFormat="1" applyFont="1" applyFill="1" applyBorder="1" applyAlignment="1">
      <alignment horizontal="center"/>
    </xf>
    <xf numFmtId="0" fontId="13" fillId="0" borderId="8" xfId="0" applyFont="1" applyBorder="1"/>
    <xf numFmtId="165" fontId="0" fillId="0" borderId="8" xfId="57" applyNumberFormat="1" applyFont="1" applyFill="1" applyBorder="1"/>
    <xf numFmtId="3" fontId="0" fillId="0" borderId="8" xfId="0" applyNumberFormat="1" applyBorder="1"/>
    <xf numFmtId="165" fontId="0" fillId="0" borderId="8" xfId="0" applyNumberFormat="1" applyBorder="1"/>
    <xf numFmtId="165" fontId="0" fillId="0" borderId="8" xfId="57" applyNumberFormat="1" applyFont="1" applyBorder="1"/>
    <xf numFmtId="3" fontId="0" fillId="0" borderId="9" xfId="0" applyNumberFormat="1" applyBorder="1"/>
    <xf numFmtId="9" fontId="0" fillId="0" borderId="8" xfId="58" applyFont="1" applyBorder="1"/>
    <xf numFmtId="1" fontId="0" fillId="0" borderId="0" xfId="0" applyNumberFormat="1"/>
  </cellXfs>
  <cellStyles count="62">
    <cellStyle name="AF Column - IBM Cognos" xfId="1" xr:uid="{BC84E0A2-99A8-479C-880B-EC2B248CB51E}"/>
    <cellStyle name="AF Data - IBM Cognos" xfId="2" xr:uid="{CD3C1BCE-13FE-43E7-B6AC-3CB0A26BF4A0}"/>
    <cellStyle name="AF Data 0 - IBM Cognos" xfId="3" xr:uid="{AF3C3D12-F87D-47C0-944D-65606AB5E87A}"/>
    <cellStyle name="AF Data 1 - IBM Cognos" xfId="4" xr:uid="{46A9FA3E-3A44-4496-AB90-0A289A6299B6}"/>
    <cellStyle name="AF Data 2 - IBM Cognos" xfId="5" xr:uid="{CC2DAEA4-BF26-4B22-BC44-787FF7138766}"/>
    <cellStyle name="AF Data 3 - IBM Cognos" xfId="6" xr:uid="{4AF70084-917A-4D88-BDD1-38088569F890}"/>
    <cellStyle name="AF Data 4 - IBM Cognos" xfId="7" xr:uid="{B799F16D-0F62-4953-96E6-BCBD8279C9E4}"/>
    <cellStyle name="AF Data 5 - IBM Cognos" xfId="8" xr:uid="{E66C4CDE-F6AB-4711-85C0-B2D625042EED}"/>
    <cellStyle name="AF Data Leaf - IBM Cognos" xfId="9" xr:uid="{075FA7D5-F676-42E1-A374-F8DCB95D9462}"/>
    <cellStyle name="AF Header - IBM Cognos" xfId="10" xr:uid="{B3440374-EEC4-4C78-8743-8A44075EC663}"/>
    <cellStyle name="AF Header 0 - IBM Cognos" xfId="11" xr:uid="{F858E4C7-D300-48D6-9AB9-A1FDAADCB050}"/>
    <cellStyle name="AF Header 1 - IBM Cognos" xfId="12" xr:uid="{2B79DB68-4497-428E-832D-FE185E1124A3}"/>
    <cellStyle name="AF Header 2 - IBM Cognos" xfId="13" xr:uid="{1AE06A55-FC69-4972-B293-DE8C0BDA2F35}"/>
    <cellStyle name="AF Header 3 - IBM Cognos" xfId="14" xr:uid="{82CD411B-4C25-4BCE-9F57-2B80A86DEBA7}"/>
    <cellStyle name="AF Header 4 - IBM Cognos" xfId="15" xr:uid="{DBA0B187-3A54-4655-9570-5366C09AF3E1}"/>
    <cellStyle name="AF Header 5 - IBM Cognos" xfId="16" xr:uid="{A02EB0DD-E3A7-4420-9CB1-2A81BB8AF4BE}"/>
    <cellStyle name="AF Header Leaf - IBM Cognos" xfId="17" xr:uid="{4F226479-88B7-4810-B49F-A2CB2A0104A4}"/>
    <cellStyle name="AF Row - IBM Cognos" xfId="18" xr:uid="{890B5460-FE26-442A-A795-61906B364F68}"/>
    <cellStyle name="AF Row 0 - IBM Cognos" xfId="19" xr:uid="{3B054330-33FA-40C5-9DC5-4F87C6584FA7}"/>
    <cellStyle name="AF Row 1 - IBM Cognos" xfId="20" xr:uid="{8141C37E-835E-4591-80DD-F704AB54A9F9}"/>
    <cellStyle name="AF Row 2 - IBM Cognos" xfId="21" xr:uid="{3DD2EA2C-7D69-451B-AA57-1730DB68CB89}"/>
    <cellStyle name="AF Row 3 - IBM Cognos" xfId="22" xr:uid="{3CF020BE-52EF-43BD-AD7D-BF7B264FD794}"/>
    <cellStyle name="AF Row 4 - IBM Cognos" xfId="23" xr:uid="{0F47E743-6E61-4680-9F38-98DB30D8A5FA}"/>
    <cellStyle name="AF Row 5 - IBM Cognos" xfId="24" xr:uid="{85F9870E-88DB-4884-8485-67917A2D3C54}"/>
    <cellStyle name="AF Row Leaf - IBM Cognos" xfId="25" xr:uid="{63B25F78-F85B-40AE-8650-4F1E4094231A}"/>
    <cellStyle name="AF Subnm - IBM Cognos" xfId="26" xr:uid="{5C423492-DD2F-49EA-AAF2-25DD6ED7CDB9}"/>
    <cellStyle name="AF Title - IBM Cognos" xfId="27" xr:uid="{582D34C9-B09F-4921-9C4B-679D6B20FDB6}"/>
    <cellStyle name="CAFE Subnm Parameter" xfId="28" xr:uid="{7FB783E9-E814-46DE-83DD-606C00C8694F}"/>
    <cellStyle name="Calculated Column - IBM Cognos" xfId="29" xr:uid="{7A46E295-8E35-4CF7-BCEA-D17A034C8BAB}"/>
    <cellStyle name="Calculated Column Name - IBM Cognos" xfId="30" xr:uid="{6A637941-949D-4FD3-A286-3D81CF38E3EC}"/>
    <cellStyle name="Calculated Row - IBM Cognos" xfId="31" xr:uid="{89777FC5-6301-4CB7-987B-7D0DCB5ABF4C}"/>
    <cellStyle name="Calculated Row Name - IBM Cognos" xfId="32" xr:uid="{A282655A-3C91-4E5E-85AE-CB42E993D70C}"/>
    <cellStyle name="Column Name - IBM Cognos" xfId="33" xr:uid="{96E70B62-4BEF-4B7E-B8A3-290B702A1189}"/>
    <cellStyle name="Column Template - IBM Cognos" xfId="34" xr:uid="{53054E45-5298-4613-93FF-90B30C36DD73}"/>
    <cellStyle name="Comma" xfId="57" builtinId="3"/>
    <cellStyle name="Comma 2" xfId="60" xr:uid="{88BC3E5C-95C8-4C4B-A213-D3D4D0C734E3}"/>
    <cellStyle name="Comma 3" xfId="61" xr:uid="{F9347565-97EF-45B7-9F1F-F8D680830809}"/>
    <cellStyle name="Differs From Base - IBM Cognos" xfId="35" xr:uid="{C3814626-2B9C-460B-96FA-F7D1221BF3B2}"/>
    <cellStyle name="Edit - IBM Cognos" xfId="36" xr:uid="{B142F428-E818-41B2-9AB5-C9DD1020EFC9}"/>
    <cellStyle name="Formula - IBM Cognos" xfId="37" xr:uid="{627F5B03-BB19-499A-8997-778EFD1D7611}"/>
    <cellStyle name="Group Name - IBM Cognos" xfId="38" xr:uid="{FFA02D36-0280-4F14-AF5A-E36C67CE9336}"/>
    <cellStyle name="Hold Values - IBM Cognos" xfId="39" xr:uid="{FFDB9C67-FF67-45BF-8DFF-5D9B64FC08B9}"/>
    <cellStyle name="List Name - IBM Cognos" xfId="40" xr:uid="{FDDEABB7-70DB-4B09-9559-9552C9AB6622}"/>
    <cellStyle name="Locked - IBM Cognos" xfId="41" xr:uid="{0E39371C-F08C-456C-9095-2A9B64703CA3}"/>
    <cellStyle name="Measure - IBM Cognos" xfId="42" xr:uid="{05CD4FC5-8ADB-4320-8F98-8D17C5C803CD}"/>
    <cellStyle name="Measure Header - IBM Cognos" xfId="43" xr:uid="{F4629B97-85F2-472F-A4AC-AA25F5C83111}"/>
    <cellStyle name="Measure Name - IBM Cognos" xfId="44" xr:uid="{1D5BCA0F-2628-4709-BEC1-572B01F1F75B}"/>
    <cellStyle name="Measure Summary - IBM Cognos" xfId="45" xr:uid="{68655657-CB63-485E-B11C-C743E94EFC74}"/>
    <cellStyle name="Measure Summary TM1 - IBM Cognos" xfId="46" xr:uid="{A82F4467-19B0-4C0D-9460-875DA88A9244}"/>
    <cellStyle name="Measure Template - IBM Cognos" xfId="47" xr:uid="{64318B9F-2E16-4C30-BDE4-48478CA74B2E}"/>
    <cellStyle name="More - IBM Cognos" xfId="48" xr:uid="{A5B550C6-AABC-4A5C-A96B-8FA71B8F0D75}"/>
    <cellStyle name="Normal" xfId="0" builtinId="0" customBuiltin="1"/>
    <cellStyle name="Normal_2008YTD_BD_ahm" xfId="59" xr:uid="{4C0BBE1B-C59E-4EC2-AF86-258C4FB10714}"/>
    <cellStyle name="Pending Change - IBM Cognos" xfId="49" xr:uid="{46FBC31D-CB11-4F92-8F9B-C3B1258D4A4E}"/>
    <cellStyle name="Percent" xfId="58" builtinId="5"/>
    <cellStyle name="Row Name - IBM Cognos" xfId="50" xr:uid="{84D785C7-3334-4455-B9B3-5DD664014B97}"/>
    <cellStyle name="Row Template - IBM Cognos" xfId="51" xr:uid="{89570D8F-6717-435C-AD45-174F5677D4C2}"/>
    <cellStyle name="Summary Column Name - IBM Cognos" xfId="52" xr:uid="{27D03DAD-015A-4BF0-A7BA-E4B0EF5285AF}"/>
    <cellStyle name="Summary Column Name TM1 - IBM Cognos" xfId="53" xr:uid="{5DC7314B-12CF-437B-A184-CA70C2EE8ACB}"/>
    <cellStyle name="Summary Row Name - IBM Cognos" xfId="54" xr:uid="{3025CB29-01A5-4723-AFD2-27F0D9526FCF}"/>
    <cellStyle name="Summary Row Name TM1 - IBM Cognos" xfId="55" xr:uid="{D9EACD00-586D-4CFD-9DDE-29248AC9B4D6}"/>
    <cellStyle name="Unsaved Change - IBM Cognos" xfId="56" xr:uid="{7C318F64-C207-4938-AE09-FD1BA300DDB9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C9539-37A6-4F78-83A3-F6C1898B9CA4}">
  <sheetPr codeName="Sheet1"/>
  <dimension ref="A1"/>
  <sheetViews>
    <sheetView workbookViewId="0"/>
  </sheetViews>
  <sheetFormatPr defaultRowHeight="15"/>
  <sheetData/>
  <pageMargins left="0.7" right="0.7" top="0.75" bottom="0.75" header="0.3" footer="0.3"/>
  <customProperties>
    <customPr name="CafeStyleVersion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6" tint="0.39997558519241921"/>
  </sheetPr>
  <dimension ref="A1:Y118"/>
  <sheetViews>
    <sheetView tabSelected="1" zoomScale="70" zoomScaleNormal="70" workbookViewId="0">
      <pane xSplit="3" ySplit="6" topLeftCell="D7" activePane="bottomRight" state="frozen"/>
      <selection pane="bottomRight" activeCell="I56" sqref="I56"/>
      <selection pane="bottomLeft" activeCell="A8" sqref="A8"/>
      <selection pane="topRight" activeCell="D1" sqref="D1"/>
    </sheetView>
  </sheetViews>
  <sheetFormatPr defaultColWidth="24.5703125" defaultRowHeight="15"/>
  <cols>
    <col min="1" max="1" width="31" customWidth="1"/>
    <col min="2" max="2" width="11.5703125" customWidth="1"/>
    <col min="3" max="3" width="9.28515625" customWidth="1"/>
    <col min="4" max="15" width="12.5703125" customWidth="1"/>
    <col min="16" max="16" width="12.5703125" style="35" customWidth="1"/>
    <col min="17" max="22" width="12.5703125" customWidth="1"/>
    <col min="23" max="23" width="12.42578125" bestFit="1" customWidth="1"/>
    <col min="24" max="24" width="13.85546875" customWidth="1"/>
  </cols>
  <sheetData>
    <row r="1" spans="1:25">
      <c r="A1" s="16" t="s">
        <v>0</v>
      </c>
      <c r="B1" s="1"/>
    </row>
    <row r="2" spans="1:25">
      <c r="A2" s="17" t="s">
        <v>1</v>
      </c>
      <c r="B2" s="2"/>
    </row>
    <row r="3" spans="1:25">
      <c r="A3" s="1"/>
      <c r="B3" s="1"/>
    </row>
    <row r="4" spans="1:25">
      <c r="A4" s="19" t="s">
        <v>2</v>
      </c>
      <c r="B4" s="20" t="s">
        <v>3</v>
      </c>
      <c r="C4" s="19"/>
      <c r="D4" s="21">
        <v>45658</v>
      </c>
      <c r="E4" s="21">
        <v>45689</v>
      </c>
      <c r="F4" s="21">
        <v>45717</v>
      </c>
      <c r="G4" s="21">
        <v>45748</v>
      </c>
      <c r="H4" s="21">
        <v>45778</v>
      </c>
      <c r="I4" s="21">
        <v>45809</v>
      </c>
      <c r="J4" s="21">
        <v>45839</v>
      </c>
      <c r="K4" s="21">
        <v>45870</v>
      </c>
      <c r="L4" s="21">
        <v>45901</v>
      </c>
      <c r="M4" s="21">
        <v>45931</v>
      </c>
      <c r="N4" s="21">
        <v>45962</v>
      </c>
      <c r="O4" s="21">
        <v>45992</v>
      </c>
      <c r="P4" s="36">
        <v>46023</v>
      </c>
      <c r="Q4" s="21">
        <v>46054</v>
      </c>
      <c r="R4" s="21">
        <v>46082</v>
      </c>
      <c r="S4" s="21">
        <v>46113</v>
      </c>
      <c r="T4" s="21">
        <v>46143</v>
      </c>
      <c r="U4" s="21">
        <v>46174</v>
      </c>
      <c r="V4" s="21">
        <v>46204</v>
      </c>
      <c r="W4" s="21">
        <v>46235</v>
      </c>
      <c r="X4" s="21">
        <v>46266</v>
      </c>
      <c r="Y4" s="21">
        <v>46296</v>
      </c>
    </row>
    <row r="5" spans="1:25">
      <c r="A5" t="s">
        <v>4</v>
      </c>
      <c r="C5" s="3"/>
      <c r="D5" s="9"/>
      <c r="E5" s="9"/>
      <c r="F5" s="9"/>
      <c r="G5" s="8"/>
      <c r="H5" s="8"/>
      <c r="I5" s="8"/>
      <c r="J5" s="8"/>
      <c r="K5" s="9"/>
      <c r="L5" s="9"/>
      <c r="M5" s="9"/>
      <c r="N5" s="9"/>
      <c r="O5" s="9"/>
      <c r="P5" s="37"/>
      <c r="Q5" s="9"/>
      <c r="R5" s="9"/>
      <c r="S5" s="8"/>
      <c r="T5" s="8"/>
      <c r="U5" s="8"/>
      <c r="V5" s="8"/>
      <c r="W5" s="9"/>
      <c r="X5" s="9"/>
      <c r="Y5" s="9"/>
    </row>
    <row r="6" spans="1:25">
      <c r="B6" t="s">
        <v>5</v>
      </c>
      <c r="C6" s="3" t="s">
        <v>6</v>
      </c>
      <c r="D6" s="32">
        <v>24</v>
      </c>
      <c r="E6" s="32">
        <v>24</v>
      </c>
      <c r="F6" s="32">
        <v>24</v>
      </c>
      <c r="G6" s="32">
        <v>24</v>
      </c>
      <c r="H6" s="32">
        <v>24</v>
      </c>
      <c r="I6" s="32">
        <v>25</v>
      </c>
      <c r="J6" s="32">
        <v>25</v>
      </c>
      <c r="K6" s="32">
        <v>25</v>
      </c>
      <c r="L6" s="32">
        <v>25</v>
      </c>
      <c r="M6" s="32">
        <v>25</v>
      </c>
      <c r="N6" s="32">
        <v>25</v>
      </c>
      <c r="O6" s="32">
        <v>25</v>
      </c>
      <c r="P6" s="32">
        <v>25</v>
      </c>
      <c r="Q6" s="32">
        <v>25</v>
      </c>
      <c r="R6" s="32">
        <v>25</v>
      </c>
      <c r="S6" s="32">
        <v>25</v>
      </c>
      <c r="T6" s="32">
        <v>25</v>
      </c>
      <c r="U6" s="32">
        <v>25</v>
      </c>
      <c r="V6" s="32">
        <v>25</v>
      </c>
      <c r="W6" s="8"/>
      <c r="X6" s="8"/>
      <c r="Y6" s="8"/>
    </row>
    <row r="7" spans="1:25">
      <c r="C7" s="3" t="s">
        <v>7</v>
      </c>
      <c r="D7" s="8">
        <f t="shared" ref="D7:V7" si="0">SUM(D8:D10)</f>
        <v>11071077.079000007</v>
      </c>
      <c r="E7" s="8">
        <f t="shared" si="0"/>
        <v>10488347.264000006</v>
      </c>
      <c r="F7" s="8">
        <f t="shared" si="0"/>
        <v>11331191.526999986</v>
      </c>
      <c r="G7" s="8">
        <f t="shared" si="0"/>
        <v>10648268.416000009</v>
      </c>
      <c r="H7" s="8">
        <f t="shared" si="0"/>
        <v>10577886.50799999</v>
      </c>
      <c r="I7" s="8">
        <f t="shared" si="0"/>
        <v>10398841.23200001</v>
      </c>
      <c r="J7" s="8">
        <f t="shared" si="0"/>
        <v>10481465.714000002</v>
      </c>
      <c r="K7" s="8">
        <f t="shared" si="0"/>
        <v>9306806</v>
      </c>
      <c r="L7" s="8">
        <f t="shared" si="0"/>
        <v>8438354.6999999993</v>
      </c>
      <c r="M7" s="8">
        <f t="shared" si="0"/>
        <v>8196763</v>
      </c>
      <c r="N7" s="8">
        <f t="shared" si="0"/>
        <v>7207190</v>
      </c>
      <c r="O7" s="8">
        <f t="shared" si="0"/>
        <v>7601125</v>
      </c>
      <c r="P7" s="39">
        <f t="shared" si="0"/>
        <v>7752076</v>
      </c>
      <c r="Q7" s="8">
        <f t="shared" si="0"/>
        <v>7083831</v>
      </c>
      <c r="R7" s="8">
        <f t="shared" si="0"/>
        <v>7696832</v>
      </c>
      <c r="S7" s="8">
        <f t="shared" si="0"/>
        <v>7481459</v>
      </c>
      <c r="T7" s="8">
        <f t="shared" si="0"/>
        <v>7432574</v>
      </c>
      <c r="U7" s="8">
        <f t="shared" si="0"/>
        <v>8303838</v>
      </c>
      <c r="V7" s="8">
        <f t="shared" si="0"/>
        <v>9474113</v>
      </c>
      <c r="W7" s="8">
        <f t="shared" ref="W7:X7" si="1">SUM(W8:W10)</f>
        <v>0</v>
      </c>
      <c r="X7" s="8">
        <f t="shared" si="1"/>
        <v>0</v>
      </c>
      <c r="Y7" s="8">
        <f t="shared" ref="Y7" si="2">SUM(Y8:Y10)</f>
        <v>0</v>
      </c>
    </row>
    <row r="8" spans="1:25">
      <c r="C8" s="3" t="s">
        <v>8</v>
      </c>
      <c r="D8" s="31">
        <v>4101450.0780000011</v>
      </c>
      <c r="E8" s="31">
        <v>4006904.5050000031</v>
      </c>
      <c r="F8" s="31">
        <v>4474519.730999995</v>
      </c>
      <c r="G8" s="31">
        <v>4057524.9480000054</v>
      </c>
      <c r="H8" s="31">
        <v>4117629.5819999948</v>
      </c>
      <c r="I8" s="31">
        <v>4168872.0410000044</v>
      </c>
      <c r="J8" s="31">
        <v>4030105.0970000024</v>
      </c>
      <c r="K8" s="31">
        <v>4220529</v>
      </c>
      <c r="L8" s="31">
        <v>3947939</v>
      </c>
      <c r="M8" s="31">
        <v>3389475</v>
      </c>
      <c r="N8" s="31">
        <v>2772037</v>
      </c>
      <c r="O8" s="31">
        <v>3144016</v>
      </c>
      <c r="P8" s="40">
        <v>3103803</v>
      </c>
      <c r="Q8" s="31">
        <v>2968082</v>
      </c>
      <c r="R8" s="31">
        <v>3228187</v>
      </c>
      <c r="S8" s="31">
        <v>3225928</v>
      </c>
      <c r="T8" s="31">
        <v>2905052</v>
      </c>
      <c r="U8" s="31">
        <v>3281900</v>
      </c>
      <c r="V8" s="31">
        <v>3739650</v>
      </c>
      <c r="W8" s="8"/>
      <c r="X8" s="8"/>
      <c r="Y8" s="8"/>
    </row>
    <row r="9" spans="1:25">
      <c r="C9" s="3" t="s">
        <v>9</v>
      </c>
      <c r="D9" s="31">
        <v>6572759.6430000076</v>
      </c>
      <c r="E9" s="31">
        <v>6068542.9590000017</v>
      </c>
      <c r="F9" s="31">
        <v>6487936.1759999907</v>
      </c>
      <c r="G9" s="31">
        <v>6210548.8500000024</v>
      </c>
      <c r="H9" s="31">
        <v>6062446.793999997</v>
      </c>
      <c r="I9" s="31">
        <v>5847117.4010000061</v>
      </c>
      <c r="J9" s="31">
        <v>5951315.6360000009</v>
      </c>
      <c r="K9" s="31">
        <v>4583843</v>
      </c>
      <c r="L9" s="31">
        <v>3947140</v>
      </c>
      <c r="M9" s="31">
        <v>3012860</v>
      </c>
      <c r="N9" s="31">
        <v>2995584</v>
      </c>
      <c r="O9" s="31">
        <v>2805872</v>
      </c>
      <c r="P9" s="40">
        <v>2999876</v>
      </c>
      <c r="Q9" s="31">
        <v>2781404</v>
      </c>
      <c r="R9" s="31">
        <v>3041355</v>
      </c>
      <c r="S9" s="31">
        <v>2868158</v>
      </c>
      <c r="T9" s="31">
        <v>3009588</v>
      </c>
      <c r="U9" s="31">
        <v>3027303</v>
      </c>
      <c r="V9" s="31">
        <v>3303019</v>
      </c>
      <c r="W9" s="8"/>
      <c r="X9" s="8"/>
      <c r="Y9" s="8"/>
    </row>
    <row r="10" spans="1:25">
      <c r="C10" s="3" t="s">
        <v>10</v>
      </c>
      <c r="D10" s="31">
        <v>396867.35799999972</v>
      </c>
      <c r="E10" s="31">
        <v>412899.80000000005</v>
      </c>
      <c r="F10" s="31">
        <v>368735.61999999976</v>
      </c>
      <c r="G10" s="31">
        <v>380194.6179999999</v>
      </c>
      <c r="H10" s="31">
        <v>397810.13199999993</v>
      </c>
      <c r="I10" s="31">
        <v>382851.78999999986</v>
      </c>
      <c r="J10" s="31">
        <v>500044.98099999945</v>
      </c>
      <c r="K10" s="31">
        <v>502434</v>
      </c>
      <c r="L10" s="31">
        <v>543275.69999999995</v>
      </c>
      <c r="M10" s="31">
        <v>1794428</v>
      </c>
      <c r="N10" s="31">
        <v>1439569</v>
      </c>
      <c r="O10" s="31">
        <v>1651237</v>
      </c>
      <c r="P10" s="40">
        <v>1648397</v>
      </c>
      <c r="Q10" s="31">
        <v>1334345</v>
      </c>
      <c r="R10" s="31">
        <v>1427290</v>
      </c>
      <c r="S10" s="31">
        <v>1387373</v>
      </c>
      <c r="T10" s="31">
        <v>1517934</v>
      </c>
      <c r="U10" s="31">
        <v>1994635</v>
      </c>
      <c r="V10" s="31">
        <v>2431444</v>
      </c>
      <c r="W10" s="8"/>
      <c r="X10" s="8"/>
      <c r="Y10" s="8"/>
    </row>
    <row r="11" spans="1:25">
      <c r="C11" s="3" t="s">
        <v>11</v>
      </c>
      <c r="D11" s="31">
        <v>22341.4</v>
      </c>
      <c r="E11" s="31">
        <v>22184.100000000002</v>
      </c>
      <c r="F11" s="31">
        <v>22243.500000000004</v>
      </c>
      <c r="G11" s="31">
        <v>22308.700000000004</v>
      </c>
      <c r="H11" s="31">
        <v>23017.899999999998</v>
      </c>
      <c r="I11" s="31">
        <v>23628.999999999996</v>
      </c>
      <c r="J11" s="31">
        <v>26164.573</v>
      </c>
      <c r="K11" s="31">
        <v>25474.507000000005</v>
      </c>
      <c r="L11" s="31">
        <v>26109.909999999996</v>
      </c>
      <c r="M11" s="31">
        <v>23751.339999999997</v>
      </c>
      <c r="N11" s="31">
        <v>22971.899999999998</v>
      </c>
      <c r="O11" s="31">
        <v>21246.100000000002</v>
      </c>
      <c r="P11" s="40">
        <v>20868.7</v>
      </c>
      <c r="Q11" s="31">
        <v>22231.3</v>
      </c>
      <c r="R11" s="31">
        <v>21565.4</v>
      </c>
      <c r="S11" s="31">
        <v>18497.099999999999</v>
      </c>
      <c r="T11" s="31">
        <v>18753.2</v>
      </c>
      <c r="U11" s="31">
        <v>19255.400000000001</v>
      </c>
      <c r="V11" s="31">
        <v>20663</v>
      </c>
      <c r="W11" s="8"/>
      <c r="X11" s="8"/>
      <c r="Y11" s="8"/>
    </row>
    <row r="12" spans="1:25">
      <c r="C12" t="s">
        <v>12</v>
      </c>
      <c r="D12" s="31">
        <v>21927.399999999998</v>
      </c>
      <c r="E12" s="31">
        <v>22060.899999999998</v>
      </c>
      <c r="F12" s="31">
        <v>22036.199999999993</v>
      </c>
      <c r="G12" s="31">
        <v>22311.4</v>
      </c>
      <c r="H12" s="31">
        <v>22900</v>
      </c>
      <c r="I12" s="31">
        <v>23142.699999999997</v>
      </c>
      <c r="J12" s="31">
        <v>26707.953000000001</v>
      </c>
      <c r="K12" s="31">
        <v>25839.666999999998</v>
      </c>
      <c r="L12" s="31">
        <v>26429.329999999998</v>
      </c>
      <c r="M12" s="31">
        <v>23341.500000000004</v>
      </c>
      <c r="N12" s="31">
        <v>23001.200000000001</v>
      </c>
      <c r="O12" s="31">
        <v>21090.2</v>
      </c>
      <c r="P12" s="40">
        <v>20862.099999999999</v>
      </c>
      <c r="Q12" s="31">
        <v>21835.300000000003</v>
      </c>
      <c r="R12" s="31">
        <v>21000.1</v>
      </c>
      <c r="S12" s="31">
        <v>18322.800000000003</v>
      </c>
      <c r="T12" s="31">
        <v>18620.3</v>
      </c>
      <c r="U12" s="31">
        <v>19397.939999999999</v>
      </c>
      <c r="V12" s="31">
        <v>20806.98</v>
      </c>
      <c r="W12" s="8"/>
      <c r="X12" s="8"/>
      <c r="Y12" s="8"/>
    </row>
    <row r="13" spans="1:25">
      <c r="C13" t="s">
        <v>13</v>
      </c>
      <c r="D13" s="31">
        <v>20905.3</v>
      </c>
      <c r="E13" s="31">
        <v>21163.000000000004</v>
      </c>
      <c r="F13" s="31">
        <v>21085.500000000004</v>
      </c>
      <c r="G13" s="31">
        <v>21448.799999999999</v>
      </c>
      <c r="H13" s="31">
        <v>21884.100000000002</v>
      </c>
      <c r="I13" s="31">
        <v>22242.000000000004</v>
      </c>
      <c r="J13" s="31">
        <v>25647.732999999997</v>
      </c>
      <c r="K13" s="31">
        <v>25441.066999999999</v>
      </c>
      <c r="L13" s="31">
        <v>25939.260000000006</v>
      </c>
      <c r="M13" s="31">
        <v>24105.980000000003</v>
      </c>
      <c r="N13" s="31">
        <v>23898.9</v>
      </c>
      <c r="O13" s="31">
        <v>22219.4</v>
      </c>
      <c r="P13" s="40">
        <v>21859.299999999996</v>
      </c>
      <c r="Q13" s="31">
        <v>22996.3</v>
      </c>
      <c r="R13" s="31">
        <v>22330.7</v>
      </c>
      <c r="S13" s="31">
        <v>19230</v>
      </c>
      <c r="T13" s="31">
        <v>19650.600000000002</v>
      </c>
      <c r="U13" s="31">
        <v>19822.5</v>
      </c>
      <c r="V13" s="31">
        <v>20225.2</v>
      </c>
    </row>
    <row r="14" spans="1:25">
      <c r="C14" s="3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39"/>
      <c r="Q14" s="8"/>
      <c r="R14" s="8"/>
      <c r="S14" s="8"/>
      <c r="T14" s="8"/>
      <c r="U14" s="8"/>
      <c r="V14" s="8"/>
      <c r="W14" s="11"/>
      <c r="X14" s="11"/>
      <c r="Y14" s="11"/>
    </row>
    <row r="15" spans="1:25">
      <c r="A15" t="s">
        <v>14</v>
      </c>
      <c r="C15" s="3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39"/>
      <c r="Q15" s="8"/>
      <c r="R15" s="8"/>
      <c r="S15" s="8"/>
      <c r="T15" s="8"/>
      <c r="U15" s="8"/>
      <c r="V15" s="8"/>
      <c r="W15" s="8"/>
      <c r="X15" s="8"/>
      <c r="Y15" s="8"/>
    </row>
    <row r="16" spans="1:25">
      <c r="B16" t="s">
        <v>15</v>
      </c>
      <c r="C16" s="3" t="s">
        <v>6</v>
      </c>
      <c r="D16" s="31">
        <v>15</v>
      </c>
      <c r="E16" s="31">
        <v>15</v>
      </c>
      <c r="F16" s="31">
        <v>15</v>
      </c>
      <c r="G16" s="31">
        <v>15</v>
      </c>
      <c r="H16" s="31">
        <v>15</v>
      </c>
      <c r="I16" s="31">
        <v>15</v>
      </c>
      <c r="J16" s="31">
        <v>15</v>
      </c>
      <c r="K16" s="31">
        <v>15</v>
      </c>
      <c r="L16" s="31">
        <v>15</v>
      </c>
      <c r="M16" s="31">
        <v>14</v>
      </c>
      <c r="N16" s="31">
        <v>14</v>
      </c>
      <c r="O16" s="31">
        <v>14</v>
      </c>
      <c r="P16" s="40">
        <v>14</v>
      </c>
      <c r="Q16" s="31">
        <v>14</v>
      </c>
      <c r="R16" s="31">
        <v>14</v>
      </c>
      <c r="S16" s="31">
        <v>14</v>
      </c>
      <c r="T16" s="31">
        <v>14</v>
      </c>
      <c r="U16" s="31">
        <v>14</v>
      </c>
      <c r="V16" s="31">
        <v>14</v>
      </c>
      <c r="W16" s="8"/>
      <c r="X16" s="8"/>
      <c r="Y16" s="8"/>
    </row>
    <row r="17" spans="1:25">
      <c r="C17" s="3" t="s">
        <v>7</v>
      </c>
      <c r="D17" s="8">
        <f t="shared" ref="D17:V17" si="3">SUM(D18:D20)</f>
        <v>3939320.5120000001</v>
      </c>
      <c r="E17" s="8">
        <f t="shared" si="3"/>
        <v>3766354.0849999986</v>
      </c>
      <c r="F17" s="8">
        <f t="shared" si="3"/>
        <v>4080593.4409999968</v>
      </c>
      <c r="G17" s="8">
        <f t="shared" si="3"/>
        <v>4178811.5020000003</v>
      </c>
      <c r="H17" s="8">
        <f t="shared" si="3"/>
        <v>3956862.2000000011</v>
      </c>
      <c r="I17" s="8">
        <f t="shared" si="3"/>
        <v>4153077.6900000013</v>
      </c>
      <c r="J17" s="8">
        <f t="shared" si="3"/>
        <v>4299487.0970000019</v>
      </c>
      <c r="K17" s="8">
        <f t="shared" si="3"/>
        <v>6395735</v>
      </c>
      <c r="L17" s="8">
        <f t="shared" si="3"/>
        <v>4087422</v>
      </c>
      <c r="M17" s="8">
        <f t="shared" si="3"/>
        <v>4480292</v>
      </c>
      <c r="N17" s="8">
        <f t="shared" si="3"/>
        <v>3418596</v>
      </c>
      <c r="O17" s="8">
        <f t="shared" si="3"/>
        <v>3885939</v>
      </c>
      <c r="P17" s="39">
        <f t="shared" si="3"/>
        <v>3903016</v>
      </c>
      <c r="Q17" s="8">
        <f t="shared" si="3"/>
        <v>3167693</v>
      </c>
      <c r="R17" s="8">
        <f t="shared" si="3"/>
        <v>3408449</v>
      </c>
      <c r="S17" s="8">
        <f t="shared" si="3"/>
        <v>3372427</v>
      </c>
      <c r="T17" s="8">
        <f t="shared" si="3"/>
        <v>3750363</v>
      </c>
      <c r="U17" s="8">
        <f t="shared" si="3"/>
        <v>4929302</v>
      </c>
      <c r="V17" s="8">
        <f t="shared" si="3"/>
        <v>6147498</v>
      </c>
      <c r="W17" s="8">
        <f t="shared" ref="W17:X17" si="4">SUM(W18:W20)</f>
        <v>0</v>
      </c>
      <c r="X17" s="8">
        <f t="shared" si="4"/>
        <v>0</v>
      </c>
      <c r="Y17" s="8">
        <f t="shared" ref="Y17" si="5">SUM(Y18:Y20)</f>
        <v>0</v>
      </c>
    </row>
    <row r="18" spans="1:25">
      <c r="C18" s="3" t="s">
        <v>8</v>
      </c>
      <c r="D18" s="31">
        <v>854696.13299999945</v>
      </c>
      <c r="E18" s="31">
        <v>834187.97000000009</v>
      </c>
      <c r="F18" s="31">
        <v>931987.2079999987</v>
      </c>
      <c r="G18" s="31">
        <v>944635.96400000004</v>
      </c>
      <c r="H18" s="31">
        <v>918603.1610000009</v>
      </c>
      <c r="I18" s="31">
        <v>1009301.3910000002</v>
      </c>
      <c r="J18" s="31">
        <v>1250602.5070000002</v>
      </c>
      <c r="K18" s="31">
        <v>1761659</v>
      </c>
      <c r="L18" s="31">
        <v>1159166</v>
      </c>
      <c r="M18" s="31">
        <v>1401872</v>
      </c>
      <c r="N18" s="31">
        <v>953778</v>
      </c>
      <c r="O18" s="31">
        <v>1206514</v>
      </c>
      <c r="P18" s="40">
        <v>1144263</v>
      </c>
      <c r="Q18" s="31">
        <v>946141</v>
      </c>
      <c r="R18" s="31">
        <v>1020392</v>
      </c>
      <c r="S18" s="31">
        <v>1041680</v>
      </c>
      <c r="T18" s="31">
        <v>1105747</v>
      </c>
      <c r="U18" s="31">
        <v>1514506</v>
      </c>
      <c r="V18" s="31">
        <v>1954689</v>
      </c>
      <c r="W18" s="8"/>
      <c r="X18" s="8"/>
      <c r="Y18" s="8"/>
    </row>
    <row r="19" spans="1:25">
      <c r="C19" s="3" t="s">
        <v>9</v>
      </c>
      <c r="D19" s="31">
        <v>1481067.8390000004</v>
      </c>
      <c r="E19" s="31">
        <v>1355534.4079999987</v>
      </c>
      <c r="F19" s="31">
        <v>1463958.4189999986</v>
      </c>
      <c r="G19" s="31">
        <v>1521653.5399999998</v>
      </c>
      <c r="H19" s="31">
        <v>1424241.0710000002</v>
      </c>
      <c r="I19" s="31">
        <v>1412561.4800000007</v>
      </c>
      <c r="J19" s="31">
        <v>1680451.5500000017</v>
      </c>
      <c r="K19" s="31">
        <v>1974216</v>
      </c>
      <c r="L19" s="31">
        <v>1184702</v>
      </c>
      <c r="M19" s="31">
        <v>1283992</v>
      </c>
      <c r="N19" s="31">
        <v>1025249</v>
      </c>
      <c r="O19" s="31">
        <v>1028188</v>
      </c>
      <c r="P19" s="40">
        <v>1110356</v>
      </c>
      <c r="Q19" s="31">
        <v>887207</v>
      </c>
      <c r="R19" s="31">
        <v>960767</v>
      </c>
      <c r="S19" s="31">
        <v>943374</v>
      </c>
      <c r="T19" s="31">
        <v>1126682</v>
      </c>
      <c r="U19" s="31">
        <v>1420161</v>
      </c>
      <c r="V19" s="31">
        <v>1761365</v>
      </c>
      <c r="W19" s="8"/>
      <c r="X19" s="8"/>
      <c r="Y19" s="8"/>
    </row>
    <row r="20" spans="1:25">
      <c r="C20" s="3" t="s">
        <v>10</v>
      </c>
      <c r="D20" s="31">
        <v>1603556.54</v>
      </c>
      <c r="E20" s="31">
        <v>1576631.7069999999</v>
      </c>
      <c r="F20" s="31">
        <v>1684647.8139999993</v>
      </c>
      <c r="G20" s="31">
        <v>1712521.9980000006</v>
      </c>
      <c r="H20" s="31">
        <v>1614017.9680000001</v>
      </c>
      <c r="I20" s="31">
        <v>1731214.8190000006</v>
      </c>
      <c r="J20" s="31">
        <v>1368433.04</v>
      </c>
      <c r="K20" s="31">
        <v>2659860</v>
      </c>
      <c r="L20" s="31">
        <v>1743554</v>
      </c>
      <c r="M20" s="31">
        <v>1794428</v>
      </c>
      <c r="N20" s="31">
        <v>1439569</v>
      </c>
      <c r="O20" s="31">
        <v>1651237</v>
      </c>
      <c r="P20" s="40">
        <v>1648397</v>
      </c>
      <c r="Q20" s="31">
        <v>1334345</v>
      </c>
      <c r="R20" s="31">
        <v>1427290</v>
      </c>
      <c r="S20" s="31">
        <v>1387373</v>
      </c>
      <c r="T20" s="31">
        <v>1517934</v>
      </c>
      <c r="U20" s="31">
        <v>1994635</v>
      </c>
      <c r="V20" s="31">
        <v>2431444</v>
      </c>
      <c r="W20" s="8"/>
      <c r="X20" s="8"/>
      <c r="Y20" s="8"/>
    </row>
    <row r="21" spans="1:25">
      <c r="C21" t="s">
        <v>11</v>
      </c>
      <c r="D21" s="31">
        <v>23813.608500000002</v>
      </c>
      <c r="E21" s="31">
        <v>22966.2585</v>
      </c>
      <c r="F21" s="31">
        <v>22074.807500000003</v>
      </c>
      <c r="G21" s="31">
        <v>10012.079249999997</v>
      </c>
      <c r="H21" s="31">
        <v>7110.3262499999992</v>
      </c>
      <c r="I21" s="31">
        <v>12050.36</v>
      </c>
      <c r="J21" s="31">
        <v>17617</v>
      </c>
      <c r="K21" s="31">
        <v>16182</v>
      </c>
      <c r="L21" s="31">
        <v>13226</v>
      </c>
      <c r="M21" s="31">
        <v>14198</v>
      </c>
      <c r="N21" s="31">
        <v>9162</v>
      </c>
      <c r="O21" s="31">
        <v>11106</v>
      </c>
      <c r="P21" s="40">
        <v>13311.422999999997</v>
      </c>
      <c r="Q21" s="31">
        <v>9567.6170000000002</v>
      </c>
      <c r="R21" s="31">
        <v>9413.2659999999996</v>
      </c>
      <c r="S21" s="31">
        <v>10366.152</v>
      </c>
      <c r="T21" s="31">
        <v>12162.990999999998</v>
      </c>
      <c r="U21" s="31">
        <v>17980.453000000001</v>
      </c>
      <c r="V21" s="31">
        <v>24831.968000000001</v>
      </c>
      <c r="W21" s="8"/>
      <c r="X21" s="8"/>
      <c r="Y21" s="8"/>
    </row>
    <row r="22" spans="1:25">
      <c r="C22" t="s">
        <v>12</v>
      </c>
      <c r="D22" s="31">
        <v>28676.029000000002</v>
      </c>
      <c r="E22" s="31">
        <v>31462.59599999999</v>
      </c>
      <c r="F22" s="31">
        <v>28968.978500000008</v>
      </c>
      <c r="G22" s="31">
        <v>12386.982500000002</v>
      </c>
      <c r="H22" s="31">
        <v>9316.3227499999994</v>
      </c>
      <c r="I22" s="31">
        <v>16744.135999999999</v>
      </c>
      <c r="J22" s="31">
        <v>17714</v>
      </c>
      <c r="K22" s="31">
        <v>16334</v>
      </c>
      <c r="L22" s="31">
        <v>13033</v>
      </c>
      <c r="M22" s="31">
        <v>14740</v>
      </c>
      <c r="N22" s="31">
        <v>8762</v>
      </c>
      <c r="O22" s="31">
        <v>10764</v>
      </c>
      <c r="P22" s="40">
        <v>13378.359999999997</v>
      </c>
      <c r="Q22" s="31">
        <v>9550.0290000000005</v>
      </c>
      <c r="R22" s="31">
        <v>9018.75</v>
      </c>
      <c r="S22" s="31">
        <v>10366.152</v>
      </c>
      <c r="T22" s="31">
        <v>12111.885999999999</v>
      </c>
      <c r="U22" s="31">
        <v>17980.453000000001</v>
      </c>
      <c r="V22" s="31">
        <v>24819.368000000002</v>
      </c>
    </row>
    <row r="23" spans="1:25">
      <c r="C23" s="3" t="s">
        <v>13</v>
      </c>
      <c r="D23" s="31">
        <v>32583.208500000001</v>
      </c>
      <c r="E23" s="31">
        <v>32598.960500000008</v>
      </c>
      <c r="F23" s="31">
        <v>31719.321499999995</v>
      </c>
      <c r="G23" s="31">
        <v>14360.851500000001</v>
      </c>
      <c r="H23" s="31">
        <v>9823.8665000000001</v>
      </c>
      <c r="I23" s="31">
        <v>17189.883999999998</v>
      </c>
      <c r="J23" s="31">
        <v>16371</v>
      </c>
      <c r="K23" s="31">
        <v>13926</v>
      </c>
      <c r="L23" s="31">
        <v>13414</v>
      </c>
      <c r="M23" s="31">
        <v>12822</v>
      </c>
      <c r="N23" s="31">
        <v>8205</v>
      </c>
      <c r="O23" s="31">
        <v>10073</v>
      </c>
      <c r="P23" s="40">
        <v>12401.311</v>
      </c>
      <c r="Q23" s="31">
        <v>8797.1280000000006</v>
      </c>
      <c r="R23" s="31">
        <v>8918.6759999999995</v>
      </c>
      <c r="S23" s="31">
        <v>8752.4350000000013</v>
      </c>
      <c r="T23" s="31">
        <v>9592.6600000000017</v>
      </c>
      <c r="U23" s="31">
        <v>14261.561999999998</v>
      </c>
      <c r="V23" s="31">
        <v>20894.077000000001</v>
      </c>
      <c r="W23" s="8"/>
      <c r="X23" s="8"/>
      <c r="Y23" s="8"/>
    </row>
    <row r="24" spans="1:25">
      <c r="C24" s="3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39"/>
      <c r="Q24" s="8"/>
      <c r="R24" s="8"/>
      <c r="S24" s="8"/>
      <c r="T24" s="8"/>
      <c r="U24" s="8"/>
      <c r="V24" s="8"/>
      <c r="W24" s="8"/>
      <c r="X24" s="8"/>
      <c r="Y24" s="8"/>
    </row>
    <row r="25" spans="1:25">
      <c r="A25" t="s">
        <v>16</v>
      </c>
      <c r="C25" s="3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39"/>
      <c r="Q25" s="8"/>
      <c r="R25" s="8"/>
      <c r="S25" s="8"/>
      <c r="T25" s="8"/>
      <c r="U25" s="8"/>
      <c r="V25" s="8"/>
      <c r="W25" s="8"/>
      <c r="X25" s="8"/>
      <c r="Y25" s="8"/>
    </row>
    <row r="26" spans="1:25">
      <c r="B26" t="s">
        <v>17</v>
      </c>
      <c r="C26" s="3" t="s">
        <v>6</v>
      </c>
      <c r="D26" s="31">
        <v>18</v>
      </c>
      <c r="E26" s="31">
        <v>19</v>
      </c>
      <c r="F26" s="31">
        <v>19</v>
      </c>
      <c r="G26" s="31">
        <v>19</v>
      </c>
      <c r="H26" s="31">
        <v>19</v>
      </c>
      <c r="I26" s="31">
        <v>19</v>
      </c>
      <c r="J26" s="31">
        <v>18</v>
      </c>
      <c r="K26" s="31">
        <v>18</v>
      </c>
      <c r="L26" s="31">
        <v>18</v>
      </c>
      <c r="M26" s="31">
        <v>18</v>
      </c>
      <c r="N26" s="31">
        <v>18</v>
      </c>
      <c r="O26" s="31">
        <v>18</v>
      </c>
      <c r="P26" s="40">
        <v>18</v>
      </c>
      <c r="Q26" s="31">
        <v>18</v>
      </c>
      <c r="R26" s="31">
        <v>18</v>
      </c>
      <c r="S26" s="31">
        <v>18</v>
      </c>
      <c r="T26" s="31">
        <v>18</v>
      </c>
      <c r="U26" s="31">
        <v>18</v>
      </c>
      <c r="V26" s="31">
        <v>18</v>
      </c>
      <c r="W26" s="8"/>
      <c r="X26" s="8"/>
      <c r="Y26" s="8"/>
    </row>
    <row r="27" spans="1:25">
      <c r="C27" s="3" t="s">
        <v>7</v>
      </c>
      <c r="D27" s="8">
        <f t="shared" ref="D27:V27" si="6">SUM(D28:D30)</f>
        <v>829435.21099999989</v>
      </c>
      <c r="E27" s="8">
        <f t="shared" si="6"/>
        <v>847115.83099999977</v>
      </c>
      <c r="F27" s="8">
        <f t="shared" si="6"/>
        <v>1200404.5720000002</v>
      </c>
      <c r="G27" s="8">
        <f t="shared" si="6"/>
        <v>1020170.6660000002</v>
      </c>
      <c r="H27" s="8">
        <f t="shared" si="6"/>
        <v>1144943.8799999994</v>
      </c>
      <c r="I27" s="8">
        <f t="shared" si="6"/>
        <v>737220.5299999998</v>
      </c>
      <c r="J27" s="8">
        <f t="shared" si="6"/>
        <v>726302.45</v>
      </c>
      <c r="K27" s="8">
        <f t="shared" si="6"/>
        <v>739963</v>
      </c>
      <c r="L27" s="8">
        <f t="shared" si="6"/>
        <v>1693937</v>
      </c>
      <c r="M27" s="8">
        <f t="shared" si="6"/>
        <v>2265351</v>
      </c>
      <c r="N27" s="8">
        <f t="shared" si="6"/>
        <v>2027750</v>
      </c>
      <c r="O27" s="8">
        <f t="shared" si="6"/>
        <v>703946</v>
      </c>
      <c r="P27" s="39">
        <f t="shared" si="6"/>
        <v>925755</v>
      </c>
      <c r="Q27" s="8">
        <f t="shared" si="6"/>
        <v>748172</v>
      </c>
      <c r="R27" s="8">
        <f t="shared" si="6"/>
        <v>999994</v>
      </c>
      <c r="S27" s="8">
        <f t="shared" si="6"/>
        <v>1058142</v>
      </c>
      <c r="T27" s="8">
        <f t="shared" si="6"/>
        <v>1234740</v>
      </c>
      <c r="U27" s="8">
        <f t="shared" si="6"/>
        <v>1061041</v>
      </c>
      <c r="V27" s="8">
        <f t="shared" si="6"/>
        <v>960323</v>
      </c>
      <c r="W27" s="8">
        <f t="shared" ref="W27:X27" si="7">SUM(W28:W30)</f>
        <v>0</v>
      </c>
      <c r="X27" s="8">
        <f t="shared" si="7"/>
        <v>0</v>
      </c>
      <c r="Y27" s="8">
        <f t="shared" ref="Y27" si="8">SUM(Y28:Y30)</f>
        <v>0</v>
      </c>
    </row>
    <row r="28" spans="1:25">
      <c r="C28" s="3" t="s">
        <v>8</v>
      </c>
      <c r="D28" s="31">
        <v>80703.370000000024</v>
      </c>
      <c r="E28" s="31">
        <v>49263.039999999972</v>
      </c>
      <c r="F28" s="31">
        <v>262023.30799999996</v>
      </c>
      <c r="G28" s="31">
        <v>246582.24699999994</v>
      </c>
      <c r="H28" s="31">
        <v>243776.68999999992</v>
      </c>
      <c r="I28" s="31">
        <v>138236.97400000002</v>
      </c>
      <c r="J28" s="31">
        <v>166683.90899999999</v>
      </c>
      <c r="K28" s="31">
        <v>238907</v>
      </c>
      <c r="L28" s="31">
        <v>662743</v>
      </c>
      <c r="M28" s="31">
        <v>645782</v>
      </c>
      <c r="N28" s="31">
        <v>442956</v>
      </c>
      <c r="O28" s="31">
        <v>180725</v>
      </c>
      <c r="P28" s="40">
        <v>76198</v>
      </c>
      <c r="Q28" s="31">
        <v>108144</v>
      </c>
      <c r="R28" s="31">
        <v>239316</v>
      </c>
      <c r="S28" s="31">
        <v>295370</v>
      </c>
      <c r="T28" s="31">
        <v>270682</v>
      </c>
      <c r="U28" s="31">
        <v>259390</v>
      </c>
      <c r="V28" s="31">
        <v>245779</v>
      </c>
      <c r="W28" s="8"/>
      <c r="X28" s="8"/>
      <c r="Y28" s="8"/>
    </row>
    <row r="29" spans="1:25">
      <c r="C29" s="3" t="s">
        <v>9</v>
      </c>
      <c r="D29" s="31">
        <v>45918.255000000019</v>
      </c>
      <c r="E29" s="31">
        <v>32088.605</v>
      </c>
      <c r="F29" s="31">
        <v>272259.19000000006</v>
      </c>
      <c r="G29" s="31">
        <v>253244.55800000008</v>
      </c>
      <c r="H29" s="31">
        <v>333762.20399999979</v>
      </c>
      <c r="I29" s="31">
        <v>214586.79199999996</v>
      </c>
      <c r="J29" s="31">
        <v>87585.537999999986</v>
      </c>
      <c r="K29" s="31">
        <v>120062</v>
      </c>
      <c r="L29" s="31">
        <v>704893</v>
      </c>
      <c r="M29" s="31">
        <v>543015</v>
      </c>
      <c r="N29" s="31">
        <v>567293</v>
      </c>
      <c r="O29" s="31">
        <v>211575</v>
      </c>
      <c r="P29" s="40">
        <v>220975</v>
      </c>
      <c r="Q29" s="31">
        <v>108904</v>
      </c>
      <c r="R29" s="31">
        <v>294060</v>
      </c>
      <c r="S29" s="31">
        <v>227090</v>
      </c>
      <c r="T29" s="31">
        <v>295536</v>
      </c>
      <c r="U29" s="31">
        <v>311228</v>
      </c>
      <c r="V29" s="31">
        <v>254819</v>
      </c>
      <c r="W29" s="8"/>
      <c r="X29" s="8"/>
      <c r="Y29" s="8"/>
    </row>
    <row r="30" spans="1:25">
      <c r="C30" t="s">
        <v>10</v>
      </c>
      <c r="D30" s="31">
        <v>702813.58599999989</v>
      </c>
      <c r="E30" s="31">
        <v>765764.18599999975</v>
      </c>
      <c r="F30" s="31">
        <v>666122.07400000026</v>
      </c>
      <c r="G30" s="31">
        <v>520343.86100000021</v>
      </c>
      <c r="H30" s="31">
        <v>567404.9859999998</v>
      </c>
      <c r="I30" s="31">
        <v>384396.76399999991</v>
      </c>
      <c r="J30" s="31">
        <v>472033.00300000003</v>
      </c>
      <c r="K30" s="31">
        <v>380994</v>
      </c>
      <c r="L30" s="31">
        <v>326301</v>
      </c>
      <c r="M30" s="31">
        <v>1076554</v>
      </c>
      <c r="N30" s="31">
        <v>1017501</v>
      </c>
      <c r="O30" s="31">
        <v>311646</v>
      </c>
      <c r="P30" s="40">
        <v>628582</v>
      </c>
      <c r="Q30" s="31">
        <v>531124</v>
      </c>
      <c r="R30" s="31">
        <v>466618</v>
      </c>
      <c r="S30" s="31">
        <v>535682</v>
      </c>
      <c r="T30" s="31">
        <v>668522</v>
      </c>
      <c r="U30" s="31">
        <v>490423</v>
      </c>
      <c r="V30" s="31">
        <v>459725</v>
      </c>
      <c r="W30" s="8"/>
      <c r="X30" s="8"/>
      <c r="Y30" s="8"/>
    </row>
    <row r="31" spans="1:25">
      <c r="C31" t="s">
        <v>11</v>
      </c>
      <c r="D31" s="25">
        <v>105639.40399999998</v>
      </c>
      <c r="E31" s="25">
        <v>108650.46299999992</v>
      </c>
      <c r="F31" s="25">
        <v>77669.536999999982</v>
      </c>
      <c r="G31" s="25">
        <v>33855.908999999985</v>
      </c>
      <c r="H31" s="25">
        <v>12834.337999999994</v>
      </c>
      <c r="I31" s="25">
        <v>29444.291999999998</v>
      </c>
      <c r="J31" s="25">
        <v>43353.273999999998</v>
      </c>
      <c r="K31" s="25">
        <v>5834</v>
      </c>
      <c r="L31" s="25">
        <v>13226</v>
      </c>
      <c r="M31" s="25">
        <v>14248</v>
      </c>
      <c r="N31" s="25">
        <v>15994</v>
      </c>
      <c r="O31" s="25">
        <v>10012</v>
      </c>
      <c r="P31" s="38">
        <v>10815.346000000003</v>
      </c>
      <c r="Q31" s="25">
        <v>9742.5229999999992</v>
      </c>
      <c r="R31" s="25">
        <v>10718.415999999999</v>
      </c>
      <c r="S31" s="25">
        <v>11495.025000000001</v>
      </c>
      <c r="T31" s="25">
        <v>15581.633000000002</v>
      </c>
      <c r="U31" s="25">
        <v>14062.769999999999</v>
      </c>
      <c r="V31" s="25">
        <v>16119.517999999998</v>
      </c>
    </row>
    <row r="32" spans="1:25">
      <c r="A32" s="4"/>
      <c r="B32" s="5"/>
      <c r="C32" s="4" t="s">
        <v>12</v>
      </c>
      <c r="D32" s="25">
        <v>69105.812999999995</v>
      </c>
      <c r="E32" s="25">
        <v>74508.99400000005</v>
      </c>
      <c r="F32" s="25">
        <v>64871.899000000034</v>
      </c>
      <c r="G32" s="25">
        <v>25754.222999999994</v>
      </c>
      <c r="H32" s="25">
        <v>3487.614</v>
      </c>
      <c r="I32" s="25">
        <v>39847.008000000016</v>
      </c>
      <c r="J32" s="25">
        <v>27121.853999999999</v>
      </c>
      <c r="K32" s="25">
        <v>5569</v>
      </c>
      <c r="L32" s="25">
        <v>13033</v>
      </c>
      <c r="M32" s="25">
        <v>14191</v>
      </c>
      <c r="N32" s="25">
        <v>16943</v>
      </c>
      <c r="O32" s="25">
        <v>12237</v>
      </c>
      <c r="P32" s="38">
        <v>11509.875</v>
      </c>
      <c r="Q32" s="25">
        <v>8208.9230000000007</v>
      </c>
      <c r="R32" s="25">
        <v>13036.028</v>
      </c>
      <c r="S32" s="25">
        <v>11082.24</v>
      </c>
      <c r="T32" s="25">
        <v>15033.083000000001</v>
      </c>
      <c r="U32" s="25">
        <v>14342.355000000001</v>
      </c>
      <c r="V32" s="25">
        <v>15718.748</v>
      </c>
    </row>
    <row r="33" spans="1:25">
      <c r="A33" s="3"/>
      <c r="B33" s="6"/>
      <c r="C33" s="3" t="s">
        <v>13</v>
      </c>
      <c r="D33" s="10">
        <v>153403.86699999997</v>
      </c>
      <c r="E33" s="10">
        <v>153187.97300000003</v>
      </c>
      <c r="F33" s="10">
        <v>99430.431000000011</v>
      </c>
      <c r="G33" s="10">
        <v>37672.743000000031</v>
      </c>
      <c r="H33" s="10">
        <v>9649.1489999999922</v>
      </c>
      <c r="I33" s="10">
        <v>22009.50299999999</v>
      </c>
      <c r="J33" s="10">
        <v>74395.445999999938</v>
      </c>
      <c r="K33" s="10">
        <v>5801</v>
      </c>
      <c r="L33" s="10">
        <v>13414</v>
      </c>
      <c r="M33" s="10">
        <v>14069</v>
      </c>
      <c r="N33" s="10">
        <v>16040</v>
      </c>
      <c r="O33" s="10">
        <v>12877</v>
      </c>
      <c r="P33" s="41">
        <v>13373.821000000002</v>
      </c>
      <c r="Q33" s="10">
        <v>13344.637999999999</v>
      </c>
      <c r="R33" s="10">
        <v>13965.705</v>
      </c>
      <c r="S33" s="10">
        <v>12963.735999999997</v>
      </c>
      <c r="T33" s="10">
        <v>15511.748000000001</v>
      </c>
      <c r="U33" s="10">
        <v>13368.937999999998</v>
      </c>
      <c r="V33" s="10">
        <v>17216.91</v>
      </c>
      <c r="W33" s="8"/>
      <c r="X33" s="8"/>
      <c r="Y33" s="8"/>
    </row>
    <row r="34" spans="1:25">
      <c r="A34" s="3"/>
      <c r="B34" s="6"/>
      <c r="C34" s="3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39"/>
      <c r="Q34" s="8"/>
      <c r="R34" s="8"/>
      <c r="S34" s="8"/>
      <c r="T34" s="8"/>
      <c r="U34" s="8"/>
      <c r="V34" s="8"/>
      <c r="W34" s="8"/>
      <c r="X34" s="8"/>
      <c r="Y34" s="8"/>
    </row>
    <row r="35" spans="1:25" ht="15.75" thickBot="1">
      <c r="A35" s="22"/>
      <c r="B35" s="23"/>
      <c r="C35" s="22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42"/>
      <c r="Q35" s="24"/>
      <c r="R35" s="24"/>
      <c r="S35" s="24"/>
      <c r="T35" s="24"/>
      <c r="U35" s="24"/>
      <c r="V35" s="24"/>
      <c r="W35" s="24"/>
      <c r="X35" s="24"/>
      <c r="Y35" s="24"/>
    </row>
    <row r="36" spans="1:25" ht="15.75" thickTop="1">
      <c r="A36" s="3" t="s">
        <v>18</v>
      </c>
      <c r="B36" s="6"/>
      <c r="C36" s="3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39"/>
      <c r="Q36" s="8"/>
      <c r="R36" s="8"/>
      <c r="S36" s="8"/>
      <c r="T36" s="8"/>
      <c r="U36" s="8"/>
      <c r="V36" s="8"/>
      <c r="W36" s="8"/>
      <c r="X36" s="8"/>
      <c r="Y36" s="8"/>
    </row>
    <row r="37" spans="1:25">
      <c r="A37" s="3"/>
      <c r="B37" s="6"/>
      <c r="C37" s="3" t="s">
        <v>6</v>
      </c>
      <c r="D37" s="8">
        <f t="shared" ref="D37:V37" si="9">D6+D16+D26</f>
        <v>57</v>
      </c>
      <c r="E37" s="8">
        <f t="shared" si="9"/>
        <v>58</v>
      </c>
      <c r="F37" s="8">
        <f t="shared" si="9"/>
        <v>58</v>
      </c>
      <c r="G37" s="8">
        <f t="shared" si="9"/>
        <v>58</v>
      </c>
      <c r="H37" s="8">
        <f t="shared" si="9"/>
        <v>58</v>
      </c>
      <c r="I37" s="8">
        <f t="shared" si="9"/>
        <v>59</v>
      </c>
      <c r="J37" s="8">
        <f t="shared" si="9"/>
        <v>58</v>
      </c>
      <c r="K37" s="8">
        <f t="shared" si="9"/>
        <v>58</v>
      </c>
      <c r="L37" s="8">
        <f t="shared" si="9"/>
        <v>58</v>
      </c>
      <c r="M37" s="8">
        <f t="shared" si="9"/>
        <v>57</v>
      </c>
      <c r="N37" s="8">
        <f t="shared" si="9"/>
        <v>57</v>
      </c>
      <c r="O37" s="8">
        <f t="shared" si="9"/>
        <v>57</v>
      </c>
      <c r="P37" s="39">
        <f t="shared" si="9"/>
        <v>57</v>
      </c>
      <c r="Q37" s="8">
        <f t="shared" si="9"/>
        <v>57</v>
      </c>
      <c r="R37" s="8">
        <f t="shared" si="9"/>
        <v>57</v>
      </c>
      <c r="S37" s="8">
        <f t="shared" si="9"/>
        <v>57</v>
      </c>
      <c r="T37" s="8">
        <f t="shared" si="9"/>
        <v>57</v>
      </c>
      <c r="U37" s="8">
        <f t="shared" si="9"/>
        <v>57</v>
      </c>
      <c r="V37" s="8">
        <f t="shared" si="9"/>
        <v>57</v>
      </c>
      <c r="W37" s="8">
        <f t="shared" ref="W37:X37" si="10">W6+W16+W26</f>
        <v>0</v>
      </c>
      <c r="X37" s="8">
        <f t="shared" si="10"/>
        <v>0</v>
      </c>
      <c r="Y37" s="8">
        <f t="shared" ref="Y37" si="11">Y6+Y16+Y26</f>
        <v>0</v>
      </c>
    </row>
    <row r="38" spans="1:25">
      <c r="A38" s="3"/>
      <c r="B38" s="6"/>
      <c r="C38" s="3" t="s">
        <v>7</v>
      </c>
      <c r="D38" s="8">
        <f t="shared" ref="D38:V38" si="12">D7+D17+D27</f>
        <v>15839832.802000007</v>
      </c>
      <c r="E38" s="8">
        <f t="shared" si="12"/>
        <v>15101817.180000005</v>
      </c>
      <c r="F38" s="8">
        <f t="shared" si="12"/>
        <v>16612189.539999984</v>
      </c>
      <c r="G38" s="8">
        <f t="shared" si="12"/>
        <v>15847250.58400001</v>
      </c>
      <c r="H38" s="8">
        <f t="shared" si="12"/>
        <v>15679692.58799999</v>
      </c>
      <c r="I38" s="8">
        <f t="shared" si="12"/>
        <v>15289139.452000011</v>
      </c>
      <c r="J38" s="8">
        <f t="shared" si="12"/>
        <v>15507255.261000004</v>
      </c>
      <c r="K38" s="8">
        <f t="shared" si="12"/>
        <v>16442504</v>
      </c>
      <c r="L38" s="8">
        <f t="shared" si="12"/>
        <v>14219713.699999999</v>
      </c>
      <c r="M38" s="8">
        <f t="shared" si="12"/>
        <v>14942406</v>
      </c>
      <c r="N38" s="8">
        <f t="shared" si="12"/>
        <v>12653536</v>
      </c>
      <c r="O38" s="8">
        <f t="shared" si="12"/>
        <v>12191010</v>
      </c>
      <c r="P38" s="39">
        <f t="shared" si="12"/>
        <v>12580847</v>
      </c>
      <c r="Q38" s="8">
        <f t="shared" si="12"/>
        <v>10999696</v>
      </c>
      <c r="R38" s="8">
        <f t="shared" si="12"/>
        <v>12105275</v>
      </c>
      <c r="S38" s="8">
        <f t="shared" si="12"/>
        <v>11912028</v>
      </c>
      <c r="T38" s="8">
        <f t="shared" si="12"/>
        <v>12417677</v>
      </c>
      <c r="U38" s="8">
        <f t="shared" si="12"/>
        <v>14294181</v>
      </c>
      <c r="V38" s="8">
        <f t="shared" si="12"/>
        <v>16581934</v>
      </c>
      <c r="W38" s="8">
        <f t="shared" ref="W38:X38" si="13">W7+W17+W27</f>
        <v>0</v>
      </c>
      <c r="X38" s="8">
        <f t="shared" si="13"/>
        <v>0</v>
      </c>
      <c r="Y38" s="8">
        <f t="shared" ref="Y38" si="14">Y7+Y17+Y27</f>
        <v>0</v>
      </c>
    </row>
    <row r="39" spans="1:25">
      <c r="A39" s="3"/>
      <c r="B39" s="6"/>
      <c r="C39" s="3" t="s">
        <v>8</v>
      </c>
      <c r="D39" s="8">
        <f t="shared" ref="D39:V39" si="15">D8+D18+D28</f>
        <v>5036849.5810000012</v>
      </c>
      <c r="E39" s="8">
        <f t="shared" si="15"/>
        <v>4890355.5150000034</v>
      </c>
      <c r="F39" s="8">
        <f t="shared" si="15"/>
        <v>5668530.2469999939</v>
      </c>
      <c r="G39" s="8">
        <f t="shared" si="15"/>
        <v>5248743.1590000046</v>
      </c>
      <c r="H39" s="8">
        <f t="shared" si="15"/>
        <v>5280009.4329999955</v>
      </c>
      <c r="I39" s="8">
        <f t="shared" si="15"/>
        <v>5316410.4060000051</v>
      </c>
      <c r="J39" s="8">
        <f t="shared" si="15"/>
        <v>5447391.5130000021</v>
      </c>
      <c r="K39" s="8">
        <f t="shared" si="15"/>
        <v>6221095</v>
      </c>
      <c r="L39" s="8">
        <f t="shared" si="15"/>
        <v>5769848</v>
      </c>
      <c r="M39" s="8">
        <f t="shared" si="15"/>
        <v>5437129</v>
      </c>
      <c r="N39" s="8">
        <f t="shared" si="15"/>
        <v>4168771</v>
      </c>
      <c r="O39" s="8">
        <f t="shared" si="15"/>
        <v>4531255</v>
      </c>
      <c r="P39" s="39">
        <f t="shared" si="15"/>
        <v>4324264</v>
      </c>
      <c r="Q39" s="8">
        <f t="shared" si="15"/>
        <v>4022367</v>
      </c>
      <c r="R39" s="8">
        <f t="shared" si="15"/>
        <v>4487895</v>
      </c>
      <c r="S39" s="8">
        <f t="shared" si="15"/>
        <v>4562978</v>
      </c>
      <c r="T39" s="8">
        <f t="shared" si="15"/>
        <v>4281481</v>
      </c>
      <c r="U39" s="8">
        <f t="shared" si="15"/>
        <v>5055796</v>
      </c>
      <c r="V39" s="8">
        <f t="shared" si="15"/>
        <v>5940118</v>
      </c>
      <c r="W39" s="8">
        <f t="shared" ref="W39:X39" si="16">W8+W18+W28</f>
        <v>0</v>
      </c>
      <c r="X39" s="8">
        <f t="shared" si="16"/>
        <v>0</v>
      </c>
      <c r="Y39" s="8">
        <f t="shared" ref="Y39" si="17">Y8+Y18+Y28</f>
        <v>0</v>
      </c>
    </row>
    <row r="40" spans="1:25">
      <c r="A40" s="3"/>
      <c r="B40" s="6"/>
      <c r="C40" t="s">
        <v>9</v>
      </c>
      <c r="D40" s="8">
        <f t="shared" ref="D40:V40" si="18">D9+D19+D29</f>
        <v>8099745.7370000081</v>
      </c>
      <c r="E40" s="8">
        <f t="shared" si="18"/>
        <v>7456165.972000001</v>
      </c>
      <c r="F40" s="8">
        <f t="shared" si="18"/>
        <v>8224153.7849999899</v>
      </c>
      <c r="G40" s="8">
        <f t="shared" si="18"/>
        <v>7985446.9480000027</v>
      </c>
      <c r="H40" s="8">
        <f t="shared" si="18"/>
        <v>7820450.0689999973</v>
      </c>
      <c r="I40" s="8">
        <f t="shared" si="18"/>
        <v>7474265.6730000069</v>
      </c>
      <c r="J40" s="8">
        <f t="shared" si="18"/>
        <v>7719352.7240000023</v>
      </c>
      <c r="K40" s="8">
        <f t="shared" si="18"/>
        <v>6678121</v>
      </c>
      <c r="L40" s="8">
        <f t="shared" si="18"/>
        <v>5836735</v>
      </c>
      <c r="M40" s="8">
        <f t="shared" si="18"/>
        <v>4839867</v>
      </c>
      <c r="N40" s="8">
        <f t="shared" si="18"/>
        <v>4588126</v>
      </c>
      <c r="O40" s="8">
        <f t="shared" si="18"/>
        <v>4045635</v>
      </c>
      <c r="P40" s="39">
        <f t="shared" si="18"/>
        <v>4331207</v>
      </c>
      <c r="Q40" s="8">
        <f t="shared" si="18"/>
        <v>3777515</v>
      </c>
      <c r="R40" s="8">
        <f t="shared" si="18"/>
        <v>4296182</v>
      </c>
      <c r="S40" s="8">
        <f t="shared" si="18"/>
        <v>4038622</v>
      </c>
      <c r="T40" s="8">
        <f t="shared" si="18"/>
        <v>4431806</v>
      </c>
      <c r="U40" s="8">
        <f t="shared" si="18"/>
        <v>4758692</v>
      </c>
      <c r="V40" s="8">
        <f t="shared" si="18"/>
        <v>5319203</v>
      </c>
      <c r="W40" s="8">
        <f t="shared" ref="W40:X40" si="19">W9+W19+W29</f>
        <v>0</v>
      </c>
      <c r="X40" s="8">
        <f t="shared" si="19"/>
        <v>0</v>
      </c>
      <c r="Y40" s="8">
        <f t="shared" ref="Y40" si="20">Y9+Y19+Y29</f>
        <v>0</v>
      </c>
    </row>
    <row r="41" spans="1:25">
      <c r="A41" s="3"/>
      <c r="B41" s="6"/>
      <c r="C41" s="3" t="s">
        <v>10</v>
      </c>
      <c r="D41" s="8">
        <f t="shared" ref="D41:V41" si="21">D10+D20+D30</f>
        <v>2703237.4839999997</v>
      </c>
      <c r="E41" s="8">
        <f t="shared" si="21"/>
        <v>2755295.693</v>
      </c>
      <c r="F41" s="8">
        <f t="shared" si="21"/>
        <v>2719505.5079999994</v>
      </c>
      <c r="G41" s="8">
        <f t="shared" si="21"/>
        <v>2613060.4770000004</v>
      </c>
      <c r="H41" s="8">
        <f t="shared" si="21"/>
        <v>2579233.0860000001</v>
      </c>
      <c r="I41" s="8">
        <f t="shared" si="21"/>
        <v>2498463.3730000006</v>
      </c>
      <c r="J41" s="8">
        <f t="shared" si="21"/>
        <v>2340511.0239999993</v>
      </c>
      <c r="K41" s="8">
        <f t="shared" si="21"/>
        <v>3543288</v>
      </c>
      <c r="L41" s="8">
        <f t="shared" si="21"/>
        <v>2613130.7000000002</v>
      </c>
      <c r="M41" s="8">
        <f t="shared" si="21"/>
        <v>4665410</v>
      </c>
      <c r="N41" s="8">
        <f t="shared" si="21"/>
        <v>3896639</v>
      </c>
      <c r="O41" s="8">
        <f t="shared" si="21"/>
        <v>3614120</v>
      </c>
      <c r="P41" s="39">
        <f t="shared" si="21"/>
        <v>3925376</v>
      </c>
      <c r="Q41" s="8">
        <f t="shared" si="21"/>
        <v>3199814</v>
      </c>
      <c r="R41" s="8">
        <f t="shared" si="21"/>
        <v>3321198</v>
      </c>
      <c r="S41" s="8">
        <f t="shared" si="21"/>
        <v>3310428</v>
      </c>
      <c r="T41" s="8">
        <f t="shared" si="21"/>
        <v>3704390</v>
      </c>
      <c r="U41" s="8">
        <f t="shared" si="21"/>
        <v>4479693</v>
      </c>
      <c r="V41" s="8">
        <f t="shared" si="21"/>
        <v>5322613</v>
      </c>
      <c r="W41" s="8">
        <f t="shared" ref="W41:X41" si="22">W10+W20+W30</f>
        <v>0</v>
      </c>
      <c r="X41" s="8">
        <f t="shared" si="22"/>
        <v>0</v>
      </c>
      <c r="Y41" s="8">
        <f t="shared" ref="Y41" si="23">Y10+Y20+Y30</f>
        <v>0</v>
      </c>
    </row>
    <row r="42" spans="1:25">
      <c r="A42" s="3"/>
      <c r="C42" s="3" t="s">
        <v>11</v>
      </c>
      <c r="D42" s="8">
        <f t="shared" ref="D42:V42" si="24">D11+D21+D31</f>
        <v>151794.41249999998</v>
      </c>
      <c r="E42" s="8">
        <f t="shared" si="24"/>
        <v>153800.8214999999</v>
      </c>
      <c r="F42" s="8">
        <f t="shared" si="24"/>
        <v>121987.84449999999</v>
      </c>
      <c r="G42" s="8">
        <f t="shared" si="24"/>
        <v>66176.688249999977</v>
      </c>
      <c r="H42" s="8">
        <f t="shared" si="24"/>
        <v>42962.564249999989</v>
      </c>
      <c r="I42" s="8">
        <f t="shared" si="24"/>
        <v>65123.652000000002</v>
      </c>
      <c r="J42" s="8">
        <f t="shared" si="24"/>
        <v>87134.847000000009</v>
      </c>
      <c r="K42" s="8">
        <f t="shared" si="24"/>
        <v>47490.507000000005</v>
      </c>
      <c r="L42" s="8">
        <f t="shared" si="24"/>
        <v>52561.909999999996</v>
      </c>
      <c r="M42" s="8">
        <f t="shared" si="24"/>
        <v>52197.34</v>
      </c>
      <c r="N42" s="8">
        <f t="shared" si="24"/>
        <v>48127.899999999994</v>
      </c>
      <c r="O42" s="8">
        <f t="shared" si="24"/>
        <v>42364.100000000006</v>
      </c>
      <c r="P42" s="39">
        <f t="shared" si="24"/>
        <v>44995.469000000005</v>
      </c>
      <c r="Q42" s="8">
        <f t="shared" si="24"/>
        <v>41541.440000000002</v>
      </c>
      <c r="R42" s="8">
        <f t="shared" si="24"/>
        <v>41697.082000000002</v>
      </c>
      <c r="S42" s="8">
        <f t="shared" si="24"/>
        <v>40358.277000000002</v>
      </c>
      <c r="T42" s="8">
        <f t="shared" si="24"/>
        <v>46497.824000000001</v>
      </c>
      <c r="U42" s="8">
        <f t="shared" si="24"/>
        <v>51298.623</v>
      </c>
      <c r="V42" s="8">
        <f t="shared" si="24"/>
        <v>61614.485999999997</v>
      </c>
      <c r="W42" s="8">
        <f t="shared" ref="W42:X42" si="25">W11+W21+W31</f>
        <v>0</v>
      </c>
      <c r="X42" s="8">
        <f t="shared" si="25"/>
        <v>0</v>
      </c>
      <c r="Y42" s="8">
        <f t="shared" ref="Y42" si="26">Y11+Y21+Y31</f>
        <v>0</v>
      </c>
    </row>
    <row r="43" spans="1:25">
      <c r="C43" t="s">
        <v>12</v>
      </c>
      <c r="D43" s="8">
        <f t="shared" ref="D43:V43" si="27">D12+D22+D32</f>
        <v>119709.242</v>
      </c>
      <c r="E43" s="8">
        <f t="shared" si="27"/>
        <v>128032.49000000003</v>
      </c>
      <c r="F43" s="8">
        <f t="shared" si="27"/>
        <v>115877.07750000004</v>
      </c>
      <c r="G43" s="8">
        <f t="shared" si="27"/>
        <v>60452.605500000005</v>
      </c>
      <c r="H43" s="8">
        <f t="shared" si="27"/>
        <v>35703.936750000001</v>
      </c>
      <c r="I43" s="8">
        <f t="shared" si="27"/>
        <v>79733.844000000012</v>
      </c>
      <c r="J43" s="8">
        <f t="shared" si="27"/>
        <v>71543.807000000001</v>
      </c>
      <c r="K43" s="8">
        <f t="shared" si="27"/>
        <v>47742.667000000001</v>
      </c>
      <c r="L43" s="8">
        <f t="shared" si="27"/>
        <v>52495.33</v>
      </c>
      <c r="M43" s="8">
        <f t="shared" si="27"/>
        <v>52272.5</v>
      </c>
      <c r="N43" s="8">
        <f t="shared" si="27"/>
        <v>48706.2</v>
      </c>
      <c r="O43" s="8">
        <f t="shared" si="27"/>
        <v>44091.199999999997</v>
      </c>
      <c r="P43" s="39">
        <f t="shared" si="27"/>
        <v>45750.334999999992</v>
      </c>
      <c r="Q43" s="8">
        <f t="shared" si="27"/>
        <v>39594.252000000008</v>
      </c>
      <c r="R43" s="8">
        <f t="shared" si="27"/>
        <v>43054.877999999997</v>
      </c>
      <c r="S43" s="8">
        <f t="shared" si="27"/>
        <v>39771.192000000003</v>
      </c>
      <c r="T43" s="8">
        <f t="shared" si="27"/>
        <v>45765.269</v>
      </c>
      <c r="U43" s="8">
        <f t="shared" si="27"/>
        <v>51720.748</v>
      </c>
      <c r="V43" s="8">
        <f t="shared" si="27"/>
        <v>61345.095999999998</v>
      </c>
      <c r="W43" s="8">
        <f t="shared" ref="W43:X43" si="28">W12+W22+W32</f>
        <v>0</v>
      </c>
      <c r="X43" s="8">
        <f t="shared" si="28"/>
        <v>0</v>
      </c>
      <c r="Y43" s="8">
        <f t="shared" ref="Y43" si="29">Y12+Y22+Y32</f>
        <v>0</v>
      </c>
    </row>
    <row r="44" spans="1:25">
      <c r="C44" t="s">
        <v>13</v>
      </c>
      <c r="D44" s="8">
        <f t="shared" ref="D44:V44" si="30">D13+D23+D33</f>
        <v>206892.37549999997</v>
      </c>
      <c r="E44" s="8">
        <f t="shared" si="30"/>
        <v>206949.93350000004</v>
      </c>
      <c r="F44" s="8">
        <f t="shared" si="30"/>
        <v>152235.2525</v>
      </c>
      <c r="G44" s="8">
        <f t="shared" si="30"/>
        <v>73482.394500000024</v>
      </c>
      <c r="H44" s="8">
        <f t="shared" si="30"/>
        <v>41357.115499999993</v>
      </c>
      <c r="I44" s="8">
        <f t="shared" si="30"/>
        <v>61441.386999999995</v>
      </c>
      <c r="J44" s="8">
        <f t="shared" si="30"/>
        <v>116414.17899999993</v>
      </c>
      <c r="K44" s="8">
        <f t="shared" si="30"/>
        <v>45168.066999999995</v>
      </c>
      <c r="L44" s="8">
        <f t="shared" si="30"/>
        <v>52767.260000000009</v>
      </c>
      <c r="M44" s="8">
        <f t="shared" si="30"/>
        <v>50996.98</v>
      </c>
      <c r="N44" s="8">
        <f t="shared" si="30"/>
        <v>48143.9</v>
      </c>
      <c r="O44" s="8">
        <f t="shared" si="30"/>
        <v>45169.4</v>
      </c>
      <c r="P44" s="39">
        <f t="shared" si="30"/>
        <v>47634.432000000001</v>
      </c>
      <c r="Q44" s="8">
        <f t="shared" si="30"/>
        <v>45138.065999999999</v>
      </c>
      <c r="R44" s="8">
        <f t="shared" si="30"/>
        <v>45215.080999999998</v>
      </c>
      <c r="S44" s="8">
        <f t="shared" si="30"/>
        <v>40946.171000000002</v>
      </c>
      <c r="T44" s="8">
        <f t="shared" si="30"/>
        <v>44755.008000000002</v>
      </c>
      <c r="U44" s="8">
        <f t="shared" si="30"/>
        <v>47453</v>
      </c>
      <c r="V44" s="8">
        <f t="shared" si="30"/>
        <v>58336.187000000005</v>
      </c>
      <c r="W44" s="8">
        <f t="shared" ref="W44:X44" si="31">W13+W23+W33</f>
        <v>0</v>
      </c>
      <c r="X44" s="8">
        <f t="shared" si="31"/>
        <v>0</v>
      </c>
      <c r="Y44" s="8">
        <f t="shared" ref="Y44" si="32">Y13+Y23+Y33</f>
        <v>0</v>
      </c>
    </row>
    <row r="45" spans="1:25">
      <c r="A45" s="12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43"/>
      <c r="Q45" s="13"/>
      <c r="R45" s="13"/>
      <c r="S45" s="13"/>
      <c r="T45" s="13"/>
      <c r="U45" s="13"/>
      <c r="V45" s="13"/>
    </row>
    <row r="46" spans="1:25"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39"/>
      <c r="Q46" s="8"/>
      <c r="R46" s="8"/>
      <c r="S46" s="8"/>
      <c r="T46" s="8"/>
      <c r="U46" s="8"/>
      <c r="V46" s="8"/>
    </row>
    <row r="47" spans="1:25"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39"/>
      <c r="Q47" s="8"/>
      <c r="R47" s="8"/>
      <c r="S47" s="8"/>
      <c r="T47" s="8"/>
      <c r="U47" s="8"/>
      <c r="V47" s="8"/>
    </row>
    <row r="48" spans="1:25">
      <c r="D48" s="8"/>
      <c r="E48" s="8"/>
      <c r="F48" s="8"/>
      <c r="G48" s="8"/>
      <c r="H48" s="8"/>
      <c r="I48" s="8"/>
      <c r="J48" s="8"/>
      <c r="K48" s="10"/>
      <c r="L48" s="10"/>
      <c r="M48" s="8"/>
      <c r="N48" s="8"/>
      <c r="O48" s="8"/>
      <c r="P48" s="39"/>
      <c r="Q48" s="8"/>
      <c r="R48" s="8"/>
      <c r="S48" s="8"/>
      <c r="T48" s="8"/>
      <c r="U48" s="8"/>
      <c r="V48" s="8"/>
    </row>
    <row r="49" spans="1:24">
      <c r="D49" s="8"/>
      <c r="E49" s="8"/>
      <c r="F49" s="8"/>
      <c r="G49" s="8"/>
      <c r="H49" s="8"/>
      <c r="I49" s="8"/>
      <c r="J49" s="8"/>
      <c r="K49" s="10"/>
      <c r="L49" s="10"/>
      <c r="M49" s="8"/>
      <c r="N49" s="8"/>
      <c r="O49" s="8"/>
      <c r="P49" s="39"/>
      <c r="Q49" s="8"/>
      <c r="R49" s="8"/>
      <c r="S49" s="8"/>
      <c r="T49" s="8"/>
      <c r="U49" s="8"/>
      <c r="V49" s="8"/>
    </row>
    <row r="50" spans="1:24">
      <c r="D50" s="8"/>
      <c r="E50" s="8"/>
      <c r="F50" s="8"/>
      <c r="G50" s="8"/>
      <c r="H50" s="8"/>
      <c r="I50" s="8"/>
      <c r="J50" s="8"/>
      <c r="K50" s="10"/>
      <c r="L50" s="10"/>
      <c r="M50" s="8"/>
      <c r="N50" s="8"/>
      <c r="O50" s="8"/>
      <c r="P50" s="39"/>
      <c r="Q50" s="8"/>
      <c r="R50" s="8"/>
      <c r="S50" s="8"/>
      <c r="T50" s="8"/>
      <c r="U50" s="8"/>
      <c r="V50" s="8"/>
    </row>
    <row r="51" spans="1:24">
      <c r="D51" s="8"/>
      <c r="E51" s="8"/>
      <c r="F51" s="8"/>
      <c r="G51" s="8"/>
      <c r="H51" s="8"/>
      <c r="I51" s="8"/>
      <c r="J51" s="8"/>
      <c r="K51" s="8"/>
      <c r="L51" s="8"/>
    </row>
    <row r="52" spans="1:24">
      <c r="D52" s="8"/>
      <c r="E52" s="8"/>
      <c r="F52" s="8"/>
      <c r="G52" s="8"/>
      <c r="H52" s="8"/>
      <c r="I52" s="8"/>
      <c r="J52" s="8"/>
      <c r="K52" s="8"/>
      <c r="L52" s="8"/>
    </row>
    <row r="53" spans="1:24">
      <c r="D53" s="8"/>
      <c r="E53" s="8"/>
      <c r="F53" s="8"/>
      <c r="G53" s="8"/>
      <c r="H53" s="8"/>
      <c r="I53" s="8"/>
      <c r="J53" s="8"/>
    </row>
    <row r="54" spans="1:24">
      <c r="A54" s="3"/>
      <c r="C54" s="3"/>
      <c r="D54" s="8"/>
    </row>
    <row r="55" spans="1:24">
      <c r="B55" t="s">
        <v>19</v>
      </c>
      <c r="C55" t="s">
        <v>20</v>
      </c>
    </row>
    <row r="56" spans="1:24">
      <c r="B56" t="s">
        <v>21</v>
      </c>
      <c r="C56" t="s">
        <v>22</v>
      </c>
    </row>
    <row r="57" spans="1:24">
      <c r="B57" t="s">
        <v>23</v>
      </c>
      <c r="C57" t="s">
        <v>24</v>
      </c>
      <c r="D57" s="8"/>
      <c r="E57" s="8"/>
      <c r="F57" s="8"/>
      <c r="G57" s="8"/>
      <c r="H57" s="8"/>
      <c r="I57" s="8"/>
      <c r="J57" s="8"/>
      <c r="K57" s="8"/>
      <c r="L57" s="8"/>
    </row>
    <row r="58" spans="1:24">
      <c r="A58" s="14" t="s">
        <v>25</v>
      </c>
      <c r="D58" s="8"/>
      <c r="E58" s="8"/>
      <c r="F58" s="8"/>
      <c r="G58" s="8"/>
      <c r="H58" s="8"/>
      <c r="I58" s="8"/>
      <c r="J58" s="8"/>
      <c r="K58" s="8"/>
      <c r="L58" s="8"/>
    </row>
    <row r="59" spans="1:24">
      <c r="A59" s="12"/>
      <c r="B59" t="s">
        <v>19</v>
      </c>
      <c r="C59" s="15" t="s">
        <v>26</v>
      </c>
      <c r="D59" s="8"/>
      <c r="E59" s="8"/>
      <c r="F59" s="8"/>
      <c r="G59" s="8"/>
      <c r="H59" s="8"/>
      <c r="I59" s="8"/>
      <c r="J59" s="8"/>
      <c r="K59" s="8"/>
      <c r="L59" s="8"/>
    </row>
    <row r="60" spans="1:24">
      <c r="B60" t="s">
        <v>21</v>
      </c>
      <c r="C60" t="s">
        <v>27</v>
      </c>
      <c r="D60" s="8"/>
      <c r="E60" s="8"/>
      <c r="F60" s="8"/>
      <c r="G60" s="8"/>
      <c r="H60" s="8"/>
      <c r="I60" s="8"/>
      <c r="J60" s="8"/>
      <c r="K60" s="8"/>
      <c r="L60" s="8"/>
    </row>
    <row r="61" spans="1:24">
      <c r="B61" t="s">
        <v>23</v>
      </c>
      <c r="C61" t="s">
        <v>24</v>
      </c>
      <c r="D61" s="8"/>
      <c r="E61" s="8"/>
      <c r="F61" s="8"/>
      <c r="G61" s="8"/>
      <c r="H61" s="8"/>
      <c r="I61" s="8"/>
      <c r="J61" s="8"/>
      <c r="K61" s="8"/>
      <c r="L61" s="8"/>
    </row>
    <row r="62" spans="1:24">
      <c r="D62" s="8"/>
      <c r="E62" s="8"/>
      <c r="F62" s="8"/>
      <c r="G62" s="8"/>
      <c r="H62" s="8"/>
      <c r="I62" s="8"/>
      <c r="J62" s="8"/>
    </row>
    <row r="63" spans="1:24">
      <c r="D63" s="8"/>
      <c r="E63" s="8"/>
      <c r="F63" s="8"/>
      <c r="G63" s="8"/>
      <c r="H63" s="8"/>
      <c r="I63" s="8"/>
      <c r="J63" s="8"/>
      <c r="K63" s="8"/>
      <c r="L63" s="8"/>
    </row>
    <row r="64" spans="1:24">
      <c r="D64" s="8"/>
      <c r="E64" s="8"/>
      <c r="F64" s="8"/>
      <c r="G64" s="8"/>
      <c r="H64" s="8"/>
      <c r="I64" s="8"/>
      <c r="J64" s="8"/>
      <c r="K64" s="9"/>
      <c r="L64" s="9"/>
      <c r="M64" s="9"/>
      <c r="O64" s="8"/>
      <c r="P64" s="39"/>
      <c r="Q64" s="8"/>
      <c r="R64" s="8"/>
      <c r="S64" s="8"/>
      <c r="T64" s="8"/>
      <c r="U64" s="8"/>
      <c r="V64" s="8"/>
      <c r="W64" s="8"/>
      <c r="X64" s="8"/>
    </row>
    <row r="65" spans="4:24">
      <c r="D65" s="8"/>
      <c r="E65" s="8"/>
      <c r="F65" s="8"/>
      <c r="G65" s="8"/>
      <c r="H65" s="8"/>
      <c r="I65" s="8"/>
      <c r="J65" s="8"/>
      <c r="K65" s="8"/>
      <c r="L65" s="8"/>
      <c r="M65" s="8"/>
      <c r="O65" s="8"/>
      <c r="P65" s="39"/>
      <c r="Q65" s="8"/>
      <c r="R65" s="8"/>
      <c r="S65" s="8"/>
      <c r="T65" s="8"/>
      <c r="U65" s="8"/>
      <c r="V65" s="8"/>
      <c r="W65" s="8"/>
      <c r="X65" s="8"/>
    </row>
    <row r="66" spans="4:24">
      <c r="D66" s="8"/>
      <c r="E66" s="8"/>
      <c r="F66" s="8"/>
      <c r="G66" s="8"/>
      <c r="H66" s="8"/>
      <c r="I66" s="8"/>
      <c r="J66" s="8"/>
      <c r="K66" s="8"/>
      <c r="L66" s="8"/>
      <c r="M66" s="8"/>
      <c r="O66" s="8"/>
      <c r="P66" s="39"/>
      <c r="Q66" s="8"/>
      <c r="R66" s="8"/>
      <c r="S66" s="8"/>
      <c r="T66" s="8"/>
      <c r="U66" s="8"/>
      <c r="V66" s="8"/>
      <c r="W66" s="8"/>
      <c r="X66" s="8"/>
    </row>
    <row r="67" spans="4:24">
      <c r="D67" s="8"/>
      <c r="E67" s="8"/>
      <c r="F67" s="8"/>
      <c r="G67" s="8"/>
      <c r="H67" s="8"/>
      <c r="I67" s="8"/>
      <c r="J67" s="8"/>
      <c r="K67" s="8"/>
      <c r="L67" s="8"/>
      <c r="M67" s="8"/>
      <c r="O67" s="8"/>
      <c r="P67" s="39"/>
      <c r="Q67" s="8"/>
      <c r="R67" s="8"/>
      <c r="S67" s="8"/>
      <c r="T67" s="8"/>
      <c r="U67" s="8"/>
      <c r="V67" s="8"/>
      <c r="W67" s="8"/>
      <c r="X67" s="8"/>
    </row>
    <row r="68" spans="4:24">
      <c r="D68" s="8"/>
      <c r="E68" s="8"/>
      <c r="F68" s="8"/>
      <c r="G68" s="8"/>
      <c r="H68" s="8"/>
      <c r="I68" s="8"/>
      <c r="J68" s="8"/>
      <c r="K68" s="8"/>
      <c r="L68" s="8"/>
      <c r="M68" s="8"/>
      <c r="O68" s="8"/>
      <c r="P68" s="39"/>
      <c r="Q68" s="8"/>
      <c r="R68" s="8"/>
      <c r="S68" s="8"/>
      <c r="T68" s="8"/>
      <c r="U68" s="8"/>
      <c r="V68" s="8"/>
      <c r="W68" s="8"/>
      <c r="X68" s="8"/>
    </row>
    <row r="69" spans="4:24">
      <c r="D69" s="8"/>
      <c r="E69" s="18"/>
      <c r="F69" s="18"/>
      <c r="G69" s="8"/>
      <c r="H69" s="8"/>
      <c r="I69" s="8"/>
      <c r="J69" s="8"/>
      <c r="K69" s="8"/>
      <c r="L69" s="8"/>
      <c r="M69" s="8"/>
      <c r="O69" s="8"/>
      <c r="P69" s="39"/>
      <c r="Q69" s="8"/>
      <c r="R69" s="8"/>
      <c r="S69" s="8"/>
      <c r="T69" s="8"/>
      <c r="U69" s="8"/>
      <c r="V69" s="8"/>
      <c r="W69" s="8"/>
      <c r="X69" s="8"/>
    </row>
    <row r="70" spans="4:24">
      <c r="D70" s="8"/>
      <c r="E70" s="18"/>
      <c r="F70" s="18"/>
      <c r="G70" s="8"/>
      <c r="H70" s="8"/>
      <c r="I70" s="8"/>
      <c r="J70" s="8"/>
      <c r="K70" s="8"/>
      <c r="L70" s="8"/>
      <c r="M70" s="8"/>
      <c r="O70" s="8"/>
      <c r="P70" s="39"/>
      <c r="Q70" s="8"/>
      <c r="R70" s="8"/>
      <c r="S70" s="8"/>
      <c r="T70" s="8"/>
      <c r="U70" s="8"/>
      <c r="V70" s="8"/>
      <c r="W70" s="8"/>
      <c r="X70" s="8"/>
    </row>
    <row r="71" spans="4:24">
      <c r="D71" s="8"/>
      <c r="E71" s="18"/>
      <c r="F71" s="18"/>
      <c r="G71" s="8"/>
      <c r="H71" s="8"/>
      <c r="I71" s="8"/>
      <c r="J71" s="8"/>
      <c r="K71" s="8"/>
      <c r="L71" s="8"/>
      <c r="M71" s="8"/>
      <c r="O71" s="8"/>
      <c r="P71" s="39"/>
      <c r="Q71" s="8"/>
      <c r="R71" s="8"/>
      <c r="S71" s="8"/>
      <c r="T71" s="8"/>
      <c r="U71" s="8"/>
      <c r="V71" s="8"/>
      <c r="W71" s="8"/>
      <c r="X71" s="8"/>
    </row>
    <row r="72" spans="4:24">
      <c r="D72" s="8"/>
      <c r="E72" s="8"/>
      <c r="F72" s="8"/>
      <c r="G72" s="8"/>
      <c r="H72" s="8"/>
      <c r="I72" s="8"/>
      <c r="J72" s="8"/>
      <c r="O72" s="8"/>
      <c r="P72" s="39"/>
      <c r="Q72" s="8"/>
      <c r="R72" s="8"/>
      <c r="S72" s="8"/>
      <c r="T72" s="8"/>
      <c r="U72" s="8"/>
      <c r="V72" s="8"/>
      <c r="W72" s="8"/>
      <c r="X72" s="8"/>
    </row>
    <row r="73" spans="4:24">
      <c r="D73" s="8"/>
      <c r="E73" s="8"/>
      <c r="F73" s="8"/>
      <c r="G73" s="8"/>
      <c r="H73" s="8"/>
      <c r="I73" s="8"/>
      <c r="J73" s="8"/>
      <c r="K73" s="8"/>
      <c r="L73" s="8"/>
      <c r="O73" s="8"/>
      <c r="P73" s="39"/>
      <c r="Q73" s="8"/>
      <c r="R73" s="8"/>
      <c r="S73" s="8"/>
      <c r="T73" s="8"/>
      <c r="U73" s="8"/>
      <c r="V73" s="8"/>
      <c r="W73" s="8"/>
      <c r="X73" s="8"/>
    </row>
    <row r="74" spans="4:24">
      <c r="D74" s="8"/>
      <c r="E74" s="8"/>
      <c r="F74" s="8"/>
      <c r="G74" s="8"/>
      <c r="H74" s="8"/>
      <c r="I74" s="8"/>
      <c r="J74" s="8"/>
      <c r="K74" s="11"/>
      <c r="L74" s="11"/>
      <c r="M74" s="11"/>
      <c r="O74" s="8"/>
      <c r="P74" s="39"/>
      <c r="Q74" s="8"/>
      <c r="R74" s="8"/>
      <c r="S74" s="8"/>
      <c r="T74" s="8"/>
      <c r="U74" s="8"/>
      <c r="V74" s="8"/>
      <c r="W74" s="8"/>
      <c r="X74" s="8"/>
    </row>
    <row r="75" spans="4:24">
      <c r="D75" s="8"/>
      <c r="E75" s="8"/>
      <c r="F75" s="8"/>
      <c r="G75" s="8"/>
      <c r="H75" s="8"/>
      <c r="I75" s="8"/>
      <c r="J75" s="8"/>
      <c r="K75" s="8"/>
      <c r="L75" s="8"/>
      <c r="M75" s="8"/>
      <c r="O75" s="8"/>
      <c r="P75" s="39"/>
      <c r="Q75" s="8"/>
      <c r="R75" s="8"/>
      <c r="S75" s="8"/>
      <c r="T75" s="8"/>
      <c r="U75" s="8"/>
      <c r="V75" s="8"/>
      <c r="W75" s="8"/>
      <c r="X75" s="8"/>
    </row>
    <row r="76" spans="4:24">
      <c r="D76" s="8"/>
      <c r="E76" s="8"/>
      <c r="F76" s="8"/>
      <c r="G76" s="8"/>
      <c r="H76" s="8"/>
      <c r="I76" s="8"/>
      <c r="J76" s="8"/>
      <c r="K76" s="8"/>
      <c r="L76" s="8"/>
      <c r="M76" s="8"/>
      <c r="O76" s="8"/>
      <c r="P76" s="39"/>
      <c r="Q76" s="8"/>
      <c r="R76" s="8"/>
      <c r="S76" s="8"/>
      <c r="T76" s="8"/>
      <c r="U76" s="8"/>
      <c r="V76" s="8"/>
      <c r="W76" s="8"/>
      <c r="X76" s="8"/>
    </row>
    <row r="77" spans="4:24">
      <c r="D77" s="8"/>
      <c r="E77" s="8"/>
      <c r="F77" s="8"/>
      <c r="G77" s="8"/>
      <c r="H77" s="8"/>
      <c r="I77" s="8"/>
      <c r="J77" s="8"/>
      <c r="K77" s="8"/>
      <c r="L77" s="8"/>
      <c r="M77" s="8"/>
      <c r="O77" s="8"/>
      <c r="P77" s="39"/>
      <c r="Q77" s="8"/>
      <c r="R77" s="8"/>
      <c r="S77" s="8"/>
      <c r="T77" s="8"/>
      <c r="U77" s="8"/>
      <c r="V77" s="8"/>
      <c r="W77" s="8"/>
      <c r="X77" s="8"/>
    </row>
    <row r="78" spans="4:24">
      <c r="D78" s="8"/>
      <c r="E78" s="8"/>
      <c r="F78" s="8"/>
      <c r="G78" s="8"/>
      <c r="H78" s="8"/>
      <c r="I78" s="8"/>
      <c r="J78" s="8"/>
      <c r="K78" s="8"/>
      <c r="L78" s="8"/>
      <c r="M78" s="8"/>
      <c r="O78" s="8"/>
      <c r="P78" s="39"/>
      <c r="Q78" s="8"/>
      <c r="R78" s="8"/>
      <c r="S78" s="8"/>
      <c r="T78" s="8"/>
      <c r="U78" s="8"/>
      <c r="V78" s="8"/>
      <c r="W78" s="8"/>
      <c r="X78" s="8"/>
    </row>
    <row r="79" spans="4:24">
      <c r="D79" s="8"/>
      <c r="E79" s="8"/>
      <c r="F79" s="8"/>
      <c r="G79" s="8"/>
      <c r="H79" s="8"/>
      <c r="I79" s="8"/>
      <c r="J79" s="8"/>
      <c r="K79" s="8"/>
      <c r="L79" s="8"/>
      <c r="M79" s="8"/>
      <c r="O79" s="8"/>
      <c r="P79" s="39"/>
      <c r="Q79" s="8"/>
      <c r="R79" s="8"/>
      <c r="S79" s="8"/>
      <c r="T79" s="8"/>
      <c r="U79" s="8"/>
      <c r="V79" s="8"/>
      <c r="W79" s="8"/>
      <c r="X79" s="8"/>
    </row>
    <row r="80" spans="4:24">
      <c r="D80" s="8"/>
      <c r="E80" s="8"/>
      <c r="F80" s="8"/>
      <c r="G80" s="8"/>
      <c r="H80" s="8"/>
      <c r="I80" s="8"/>
      <c r="J80" s="8"/>
      <c r="K80" s="8"/>
      <c r="L80" s="8"/>
      <c r="M80" s="8"/>
      <c r="O80" s="8"/>
      <c r="P80" s="39"/>
      <c r="Q80" s="8"/>
      <c r="R80" s="8"/>
      <c r="S80" s="8"/>
      <c r="T80" s="8"/>
      <c r="U80" s="8"/>
      <c r="V80" s="8"/>
      <c r="W80" s="8"/>
      <c r="X80" s="8"/>
    </row>
    <row r="81" spans="4:24">
      <c r="D81" s="8"/>
      <c r="E81" s="8"/>
      <c r="F81" s="8"/>
      <c r="G81" s="8"/>
      <c r="H81" s="8"/>
      <c r="I81" s="8"/>
      <c r="J81" s="8"/>
      <c r="K81" s="8"/>
      <c r="L81" s="8"/>
      <c r="M81" s="8"/>
      <c r="O81" s="8"/>
      <c r="P81" s="39"/>
      <c r="Q81" s="8"/>
      <c r="R81" s="8"/>
      <c r="S81" s="8"/>
      <c r="T81" s="8"/>
      <c r="U81" s="8"/>
      <c r="V81" s="8"/>
      <c r="W81" s="8"/>
      <c r="X81" s="8"/>
    </row>
    <row r="82" spans="4:24">
      <c r="D82" s="8"/>
      <c r="E82" s="8"/>
      <c r="F82" s="8"/>
      <c r="G82" s="8"/>
      <c r="H82" s="8"/>
      <c r="I82" s="8"/>
      <c r="J82" s="8"/>
      <c r="K82" s="8"/>
      <c r="L82" s="8"/>
      <c r="O82" s="8"/>
      <c r="P82" s="39"/>
      <c r="Q82" s="8"/>
      <c r="R82" s="8"/>
      <c r="S82" s="8"/>
      <c r="T82" s="8"/>
      <c r="U82" s="8"/>
      <c r="V82" s="8"/>
      <c r="W82" s="8"/>
      <c r="X82" s="8"/>
    </row>
    <row r="83" spans="4:24">
      <c r="D83" s="8"/>
      <c r="E83" s="8"/>
      <c r="F83" s="8"/>
      <c r="G83" s="8"/>
      <c r="H83" s="8"/>
      <c r="I83" s="8"/>
      <c r="J83" s="8"/>
      <c r="K83" s="8"/>
      <c r="L83" s="8"/>
      <c r="O83" s="8"/>
      <c r="P83" s="39"/>
      <c r="Q83" s="8"/>
      <c r="R83" s="8"/>
      <c r="S83" s="8"/>
      <c r="T83" s="8"/>
      <c r="U83" s="8"/>
      <c r="V83" s="8"/>
      <c r="W83" s="8"/>
      <c r="X83" s="8"/>
    </row>
    <row r="84" spans="4:24">
      <c r="D84" s="8"/>
      <c r="E84" s="8"/>
      <c r="F84" s="8"/>
      <c r="G84" s="8"/>
      <c r="H84" s="8"/>
      <c r="I84" s="8"/>
      <c r="J84" s="8"/>
      <c r="K84" s="8"/>
      <c r="L84" s="8"/>
      <c r="M84" s="8"/>
      <c r="O84" s="8"/>
      <c r="P84" s="39"/>
      <c r="Q84" s="8"/>
      <c r="R84" s="8"/>
      <c r="S84" s="8"/>
      <c r="T84" s="8"/>
      <c r="U84" s="8"/>
      <c r="V84" s="8"/>
      <c r="W84" s="8"/>
      <c r="X84" s="8"/>
    </row>
    <row r="85" spans="4:24">
      <c r="D85" s="8"/>
      <c r="E85" s="8"/>
      <c r="F85" s="8"/>
      <c r="G85" s="8"/>
      <c r="H85" s="8"/>
      <c r="I85" s="8"/>
      <c r="J85" s="8"/>
      <c r="K85" s="8"/>
      <c r="L85" s="8"/>
      <c r="M85" s="8"/>
      <c r="O85" s="8"/>
      <c r="P85" s="39"/>
      <c r="Q85" s="8"/>
      <c r="R85" s="8"/>
      <c r="S85" s="8"/>
      <c r="T85" s="8"/>
      <c r="U85" s="8"/>
      <c r="V85" s="8"/>
      <c r="W85" s="8"/>
      <c r="X85" s="8"/>
    </row>
    <row r="86" spans="4:24">
      <c r="D86" s="8"/>
      <c r="E86" s="8"/>
      <c r="F86" s="8"/>
      <c r="G86" s="8"/>
      <c r="H86" s="8"/>
      <c r="I86" s="8"/>
      <c r="J86" s="8"/>
      <c r="K86" s="8"/>
      <c r="L86" s="8"/>
      <c r="M86" s="8"/>
      <c r="O86" s="8"/>
      <c r="P86" s="39"/>
      <c r="Q86" s="8"/>
      <c r="R86" s="8"/>
      <c r="S86" s="8"/>
      <c r="T86" s="8"/>
      <c r="U86" s="8"/>
      <c r="V86" s="8"/>
      <c r="W86" s="8"/>
      <c r="X86" s="8"/>
    </row>
    <row r="87" spans="4:24">
      <c r="D87" s="8"/>
      <c r="E87" s="8"/>
      <c r="F87" s="8"/>
      <c r="G87" s="8"/>
      <c r="H87" s="8"/>
      <c r="I87" s="8"/>
      <c r="J87" s="8"/>
      <c r="K87" s="8"/>
      <c r="L87" s="8"/>
      <c r="M87" s="8"/>
      <c r="O87" s="8"/>
      <c r="P87" s="39"/>
      <c r="Q87" s="8"/>
      <c r="R87" s="8"/>
      <c r="S87" s="8"/>
      <c r="T87" s="8"/>
      <c r="U87" s="8"/>
      <c r="V87" s="8"/>
      <c r="W87" s="8"/>
      <c r="X87" s="8"/>
    </row>
    <row r="88" spans="4:24">
      <c r="D88" s="8"/>
      <c r="E88" s="8"/>
      <c r="F88" s="8"/>
      <c r="G88" s="8"/>
      <c r="H88" s="8"/>
      <c r="I88" s="8"/>
      <c r="J88" s="8"/>
      <c r="K88" s="8"/>
      <c r="L88" s="8"/>
      <c r="M88" s="8"/>
      <c r="O88" s="8"/>
      <c r="P88" s="39"/>
      <c r="Q88" s="8"/>
      <c r="R88" s="8"/>
      <c r="S88" s="8"/>
      <c r="T88" s="8"/>
      <c r="U88" s="8"/>
      <c r="V88" s="8"/>
      <c r="W88" s="8"/>
      <c r="X88" s="8"/>
    </row>
    <row r="89" spans="4:24">
      <c r="D89" s="8"/>
      <c r="E89" s="8"/>
      <c r="F89" s="8"/>
      <c r="G89" s="8"/>
      <c r="H89" s="8"/>
      <c r="I89" s="8"/>
      <c r="J89" s="8"/>
      <c r="K89" s="8"/>
      <c r="L89" s="8"/>
      <c r="M89" s="8"/>
      <c r="O89" s="8"/>
      <c r="P89" s="39"/>
      <c r="Q89" s="8"/>
      <c r="R89" s="8"/>
      <c r="S89" s="8"/>
      <c r="T89" s="8"/>
      <c r="U89" s="8"/>
      <c r="V89" s="8"/>
      <c r="W89" s="8"/>
      <c r="X89" s="8"/>
    </row>
    <row r="90" spans="4:24">
      <c r="D90" s="8"/>
      <c r="E90" s="8"/>
      <c r="F90" s="8"/>
      <c r="G90" s="8"/>
      <c r="H90" s="8"/>
      <c r="I90" s="8"/>
      <c r="J90" s="8"/>
      <c r="K90" s="8"/>
      <c r="L90" s="8"/>
      <c r="M90" s="8"/>
      <c r="O90" s="8"/>
      <c r="P90" s="39"/>
      <c r="Q90" s="8"/>
      <c r="R90" s="8"/>
      <c r="S90" s="8"/>
      <c r="T90" s="8"/>
      <c r="U90" s="8"/>
      <c r="V90" s="8"/>
      <c r="W90" s="8"/>
      <c r="X90" s="8"/>
    </row>
    <row r="91" spans="4:24">
      <c r="D91" s="8"/>
      <c r="E91" s="8"/>
      <c r="F91" s="8"/>
      <c r="G91" s="8"/>
      <c r="H91" s="8"/>
      <c r="I91" s="8"/>
      <c r="J91" s="8"/>
      <c r="K91" s="8"/>
      <c r="L91" s="8"/>
      <c r="M91" s="8"/>
      <c r="O91" s="8"/>
      <c r="P91" s="39"/>
      <c r="Q91" s="8"/>
      <c r="R91" s="8"/>
      <c r="S91" s="8"/>
      <c r="T91" s="8"/>
      <c r="U91" s="8"/>
      <c r="V91" s="8"/>
      <c r="W91" s="8"/>
      <c r="X91" s="8"/>
    </row>
    <row r="92" spans="4:24">
      <c r="D92" s="8"/>
      <c r="E92" s="8"/>
      <c r="F92" s="8"/>
      <c r="G92" s="8"/>
      <c r="H92" s="8"/>
      <c r="I92" s="8"/>
      <c r="J92" s="8"/>
      <c r="K92" s="8"/>
      <c r="L92" s="8"/>
      <c r="O92" s="8"/>
      <c r="P92" s="39"/>
      <c r="Q92" s="8"/>
      <c r="R92" s="8"/>
      <c r="S92" s="8"/>
      <c r="T92" s="8"/>
      <c r="U92" s="8"/>
      <c r="V92" s="8"/>
      <c r="W92" s="8"/>
      <c r="X92" s="8"/>
    </row>
    <row r="93" spans="4:24">
      <c r="D93" s="8"/>
      <c r="E93" s="8"/>
      <c r="F93" s="8"/>
      <c r="G93" s="8"/>
      <c r="H93" s="8"/>
      <c r="I93" s="8"/>
      <c r="J93" s="8"/>
      <c r="K93" s="8"/>
      <c r="L93" s="8"/>
      <c r="O93" s="8"/>
      <c r="P93" s="39"/>
      <c r="Q93" s="8"/>
      <c r="R93" s="8"/>
      <c r="S93" s="8"/>
      <c r="T93" s="8"/>
      <c r="U93" s="8"/>
      <c r="V93" s="8"/>
      <c r="W93" s="8"/>
      <c r="X93" s="8"/>
    </row>
    <row r="94" spans="4:24">
      <c r="D94" s="8"/>
      <c r="E94" s="8"/>
      <c r="F94" s="8"/>
      <c r="G94" s="8"/>
      <c r="H94" s="8"/>
      <c r="I94" s="8"/>
      <c r="J94" s="8"/>
      <c r="K94" s="8"/>
      <c r="L94" s="8"/>
      <c r="O94" s="8"/>
      <c r="P94" s="39"/>
      <c r="Q94" s="8"/>
      <c r="R94" s="8"/>
      <c r="S94" s="8"/>
      <c r="T94" s="8"/>
      <c r="U94" s="8"/>
      <c r="V94" s="8"/>
      <c r="W94" s="8"/>
      <c r="X94" s="8"/>
    </row>
    <row r="95" spans="4:24">
      <c r="D95" s="8"/>
      <c r="E95" s="8"/>
      <c r="F95" s="8"/>
      <c r="G95" s="8"/>
      <c r="H95" s="8"/>
      <c r="I95" s="8"/>
      <c r="J95" s="8"/>
      <c r="K95" s="8"/>
      <c r="L95" s="8"/>
      <c r="M95" s="8"/>
      <c r="O95" s="8"/>
      <c r="P95" s="39"/>
      <c r="Q95" s="8"/>
      <c r="R95" s="8"/>
      <c r="S95" s="8"/>
      <c r="T95" s="8"/>
      <c r="U95" s="8"/>
      <c r="V95" s="8"/>
      <c r="W95" s="8"/>
      <c r="X95" s="8"/>
    </row>
    <row r="96" spans="4:24">
      <c r="D96" s="8"/>
      <c r="E96" s="8"/>
      <c r="F96" s="8"/>
      <c r="G96" s="8"/>
      <c r="H96" s="8"/>
      <c r="I96" s="8"/>
      <c r="J96" s="8"/>
      <c r="K96" s="8"/>
      <c r="L96" s="8"/>
      <c r="M96" s="8"/>
      <c r="O96" s="8"/>
      <c r="P96" s="39"/>
      <c r="Q96" s="8"/>
      <c r="R96" s="8"/>
      <c r="S96" s="8"/>
      <c r="T96" s="8"/>
      <c r="U96" s="8"/>
      <c r="V96" s="8"/>
      <c r="W96" s="8"/>
      <c r="X96" s="8"/>
    </row>
    <row r="97" spans="4:24">
      <c r="D97" s="8"/>
      <c r="E97" s="8"/>
      <c r="F97" s="8"/>
      <c r="G97" s="8"/>
      <c r="H97" s="8"/>
      <c r="I97" s="8"/>
      <c r="J97" s="8"/>
      <c r="K97" s="8"/>
      <c r="L97" s="8"/>
      <c r="M97" s="8"/>
      <c r="O97" s="8"/>
      <c r="P97" s="39"/>
      <c r="Q97" s="8"/>
      <c r="R97" s="8"/>
      <c r="S97" s="8"/>
      <c r="T97" s="8"/>
      <c r="U97" s="8"/>
      <c r="V97" s="8"/>
      <c r="W97" s="8"/>
      <c r="X97" s="8"/>
    </row>
    <row r="98" spans="4:24">
      <c r="D98" s="8"/>
      <c r="E98" s="8"/>
      <c r="F98" s="8"/>
      <c r="G98" s="8"/>
      <c r="H98" s="8"/>
      <c r="I98" s="8"/>
      <c r="J98" s="8"/>
      <c r="K98" s="8"/>
      <c r="L98" s="8"/>
      <c r="M98" s="8"/>
      <c r="O98" s="8"/>
      <c r="P98" s="39"/>
      <c r="Q98" s="8"/>
      <c r="R98" s="8"/>
      <c r="S98" s="8"/>
      <c r="T98" s="8"/>
      <c r="U98" s="8"/>
      <c r="V98" s="8"/>
      <c r="W98" s="8"/>
      <c r="X98" s="8"/>
    </row>
    <row r="99" spans="4:24">
      <c r="D99" s="8"/>
      <c r="E99" s="8"/>
      <c r="F99" s="8"/>
      <c r="G99" s="8"/>
      <c r="H99" s="8"/>
      <c r="I99" s="8"/>
      <c r="J99" s="8"/>
      <c r="K99" s="8"/>
      <c r="L99" s="8"/>
      <c r="M99" s="8"/>
      <c r="O99" s="8"/>
      <c r="P99" s="39"/>
      <c r="Q99" s="8"/>
      <c r="R99" s="8"/>
      <c r="S99" s="8"/>
      <c r="T99" s="8"/>
      <c r="U99" s="8"/>
      <c r="V99" s="8"/>
      <c r="W99" s="8"/>
      <c r="X99" s="8"/>
    </row>
    <row r="100" spans="4:24">
      <c r="D100" s="8"/>
      <c r="E100" s="8"/>
      <c r="F100" s="8"/>
      <c r="G100" s="8"/>
      <c r="H100" s="8"/>
      <c r="I100" s="8"/>
      <c r="J100" s="8"/>
      <c r="K100" s="8"/>
      <c r="L100" s="8"/>
      <c r="M100" s="8"/>
      <c r="O100" s="8"/>
      <c r="P100" s="39"/>
      <c r="Q100" s="8"/>
      <c r="R100" s="8"/>
      <c r="S100" s="8"/>
      <c r="T100" s="8"/>
      <c r="U100" s="8"/>
      <c r="V100" s="8"/>
      <c r="W100" s="8"/>
      <c r="X100" s="8"/>
    </row>
    <row r="101" spans="4:24">
      <c r="D101" s="8"/>
      <c r="E101" s="8"/>
      <c r="F101" s="8"/>
      <c r="G101" s="8"/>
      <c r="H101" s="8"/>
      <c r="I101" s="8"/>
      <c r="J101" s="8"/>
      <c r="K101" s="8"/>
      <c r="L101" s="8"/>
      <c r="M101" s="8"/>
      <c r="O101" s="8"/>
      <c r="P101" s="39"/>
      <c r="Q101" s="8"/>
      <c r="R101" s="8"/>
      <c r="S101" s="8"/>
      <c r="T101" s="8"/>
      <c r="U101" s="8"/>
      <c r="V101" s="8"/>
      <c r="W101" s="8"/>
      <c r="X101" s="8"/>
    </row>
    <row r="102" spans="4:24">
      <c r="D102" s="8"/>
      <c r="E102" s="8"/>
      <c r="F102" s="8"/>
      <c r="G102" s="8"/>
      <c r="H102" s="8"/>
      <c r="I102" s="8"/>
      <c r="J102" s="8"/>
      <c r="K102" s="8"/>
      <c r="L102" s="8"/>
      <c r="M102" s="8"/>
      <c r="O102" s="8"/>
      <c r="P102" s="39"/>
      <c r="Q102" s="8"/>
      <c r="R102" s="8"/>
      <c r="S102" s="8"/>
      <c r="T102" s="8"/>
      <c r="U102" s="8"/>
      <c r="V102" s="8"/>
      <c r="W102" s="8"/>
      <c r="X102" s="8"/>
    </row>
    <row r="103" spans="4:24">
      <c r="D103" s="8"/>
      <c r="E103" s="8"/>
      <c r="F103" s="8"/>
      <c r="G103" s="8"/>
      <c r="H103" s="8"/>
      <c r="I103" s="8"/>
      <c r="J103" s="8"/>
      <c r="K103" s="8"/>
      <c r="L103" s="8"/>
    </row>
    <row r="104" spans="4:24">
      <c r="D104" s="8"/>
      <c r="E104" s="8"/>
      <c r="F104" s="8"/>
      <c r="G104" s="8"/>
      <c r="H104" s="8"/>
      <c r="I104" s="8"/>
      <c r="J104" s="8"/>
      <c r="K104" s="8"/>
      <c r="L104" s="8"/>
    </row>
    <row r="105" spans="4:24">
      <c r="D105" s="8"/>
      <c r="E105" s="8"/>
      <c r="F105" s="8"/>
      <c r="G105" s="8"/>
      <c r="H105" s="8"/>
      <c r="I105" s="8"/>
      <c r="J105" s="8"/>
      <c r="K105" s="8"/>
      <c r="L105" s="8"/>
    </row>
    <row r="106" spans="4:24">
      <c r="D106" s="8"/>
      <c r="E106" s="8"/>
      <c r="F106" s="8"/>
      <c r="G106" s="8"/>
      <c r="H106" s="8"/>
      <c r="I106" s="8"/>
      <c r="J106" s="8"/>
      <c r="K106" s="8"/>
      <c r="L106" s="8"/>
    </row>
    <row r="107" spans="4:24">
      <c r="D107" s="8"/>
      <c r="E107" s="8"/>
      <c r="F107" s="8"/>
      <c r="G107" s="8"/>
      <c r="H107" s="8"/>
      <c r="I107" s="8"/>
      <c r="J107" s="8"/>
      <c r="K107" s="8"/>
      <c r="L107" s="8"/>
    </row>
    <row r="108" spans="4:24">
      <c r="D108" s="8"/>
      <c r="E108" s="8"/>
      <c r="F108" s="8"/>
      <c r="G108" s="8"/>
      <c r="H108" s="8"/>
      <c r="I108" s="8"/>
      <c r="J108" s="8"/>
      <c r="K108" s="8"/>
      <c r="L108" s="8"/>
    </row>
    <row r="109" spans="4:24">
      <c r="D109" s="8"/>
      <c r="E109" s="8"/>
      <c r="F109" s="8"/>
      <c r="G109" s="8"/>
      <c r="H109" s="8"/>
      <c r="I109" s="8"/>
      <c r="J109" s="8"/>
      <c r="K109" s="8"/>
      <c r="L109" s="8"/>
    </row>
    <row r="110" spans="4:24">
      <c r="D110" s="8"/>
      <c r="E110" s="8"/>
      <c r="F110" s="8"/>
      <c r="G110" s="8"/>
      <c r="H110" s="8"/>
      <c r="I110" s="8"/>
      <c r="J110" s="8"/>
      <c r="K110" s="8"/>
      <c r="L110" s="8"/>
    </row>
    <row r="111" spans="4:24">
      <c r="D111" s="8"/>
      <c r="E111" s="8"/>
      <c r="F111" s="8"/>
      <c r="G111" s="8"/>
      <c r="H111" s="8"/>
      <c r="I111" s="8"/>
      <c r="J111" s="8"/>
      <c r="K111" s="8"/>
      <c r="L111" s="8"/>
    </row>
    <row r="112" spans="4:24">
      <c r="D112" s="8"/>
      <c r="E112" s="8"/>
      <c r="F112" s="8"/>
      <c r="G112" s="8"/>
      <c r="H112" s="8"/>
      <c r="I112" s="8"/>
      <c r="J112" s="8"/>
      <c r="K112" s="8"/>
      <c r="L112" s="8"/>
    </row>
    <row r="113" spans="4:12">
      <c r="D113" s="8"/>
      <c r="E113" s="8"/>
      <c r="F113" s="8"/>
      <c r="G113" s="8"/>
      <c r="H113" s="8"/>
      <c r="I113" s="8"/>
      <c r="J113" s="8"/>
      <c r="K113" s="8"/>
      <c r="L113" s="8"/>
    </row>
    <row r="114" spans="4:12">
      <c r="D114" s="8"/>
      <c r="E114" s="8"/>
      <c r="F114" s="8"/>
      <c r="G114" s="8"/>
      <c r="H114" s="8"/>
      <c r="I114" s="8"/>
      <c r="J114" s="8"/>
      <c r="K114" s="8"/>
      <c r="L114" s="8"/>
    </row>
    <row r="115" spans="4:12">
      <c r="D115" s="8"/>
      <c r="E115" s="8"/>
      <c r="F115" s="8"/>
      <c r="G115" s="8"/>
      <c r="H115" s="8"/>
      <c r="I115" s="8"/>
      <c r="J115" s="8"/>
      <c r="K115" s="8"/>
      <c r="L115" s="8"/>
    </row>
    <row r="116" spans="4:12">
      <c r="D116" s="8"/>
      <c r="E116" s="8"/>
      <c r="F116" s="8"/>
      <c r="G116" s="8"/>
      <c r="H116" s="8"/>
      <c r="I116" s="8"/>
      <c r="J116" s="8"/>
      <c r="K116" s="8"/>
      <c r="L116" s="8"/>
    </row>
    <row r="117" spans="4:12">
      <c r="D117" s="8"/>
      <c r="E117" s="8"/>
      <c r="F117" s="8"/>
      <c r="G117" s="8"/>
      <c r="H117" s="8"/>
      <c r="I117" s="8"/>
      <c r="J117" s="8"/>
      <c r="K117" s="8"/>
      <c r="L117" s="8"/>
    </row>
    <row r="118" spans="4:12">
      <c r="D118" s="8"/>
      <c r="E118" s="8"/>
      <c r="F118" s="8"/>
      <c r="G118" s="8"/>
      <c r="H118" s="8"/>
      <c r="I118" s="8"/>
      <c r="J118" s="8"/>
      <c r="K118" s="8"/>
      <c r="L118" s="8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A5D45-DCA2-4406-AD0B-FBA944DAD92F}">
  <sheetPr codeName="Sheet3">
    <tabColor theme="9" tint="0.39997558519241921"/>
  </sheetPr>
  <dimension ref="A1:Y88"/>
  <sheetViews>
    <sheetView zoomScale="70" zoomScaleNormal="70" workbookViewId="0">
      <selection activeCell="M6" sqref="M6"/>
    </sheetView>
  </sheetViews>
  <sheetFormatPr defaultRowHeight="15"/>
  <cols>
    <col min="1" max="1" width="27.140625" customWidth="1"/>
    <col min="2" max="2" width="17.140625" bestFit="1" customWidth="1"/>
    <col min="4" max="4" width="13.5703125" bestFit="1" customWidth="1"/>
    <col min="5" max="5" width="13.140625" bestFit="1" customWidth="1"/>
    <col min="6" max="6" width="13.5703125" bestFit="1" customWidth="1"/>
    <col min="7" max="7" width="13.140625" bestFit="1" customWidth="1"/>
    <col min="8" max="12" width="13.5703125" bestFit="1" customWidth="1"/>
    <col min="13" max="13" width="13.140625" bestFit="1" customWidth="1"/>
    <col min="14" max="14" width="12" bestFit="1" customWidth="1"/>
    <col min="15" max="16" width="12.42578125" bestFit="1" customWidth="1"/>
    <col min="17" max="17" width="13.140625" bestFit="1" customWidth="1"/>
    <col min="18" max="22" width="13.5703125" bestFit="1" customWidth="1"/>
    <col min="23" max="23" width="11.140625" bestFit="1" customWidth="1"/>
    <col min="24" max="24" width="12" bestFit="1" customWidth="1"/>
    <col min="25" max="25" width="10.7109375" bestFit="1" customWidth="1"/>
  </cols>
  <sheetData>
    <row r="1" spans="1:25">
      <c r="A1" s="16" t="s">
        <v>0</v>
      </c>
      <c r="B1" s="1"/>
    </row>
    <row r="2" spans="1:25">
      <c r="A2" s="17" t="s">
        <v>28</v>
      </c>
      <c r="B2" s="2"/>
    </row>
    <row r="3" spans="1:25">
      <c r="A3" s="1"/>
      <c r="B3" s="1"/>
    </row>
    <row r="4" spans="1:25">
      <c r="A4" s="26" t="s">
        <v>2</v>
      </c>
      <c r="B4" s="27" t="s">
        <v>3</v>
      </c>
      <c r="C4" s="26"/>
      <c r="D4" s="28">
        <v>45658</v>
      </c>
      <c r="E4" s="28">
        <v>45689</v>
      </c>
      <c r="F4" s="28">
        <v>45717</v>
      </c>
      <c r="G4" s="28">
        <v>45748</v>
      </c>
      <c r="H4" s="28">
        <v>45778</v>
      </c>
      <c r="I4" s="28">
        <v>45809</v>
      </c>
      <c r="J4" s="28">
        <v>45839</v>
      </c>
      <c r="K4" s="28">
        <v>45870</v>
      </c>
      <c r="L4" s="28">
        <v>45901</v>
      </c>
      <c r="M4" s="28">
        <v>45931</v>
      </c>
      <c r="N4" s="28">
        <v>45962</v>
      </c>
      <c r="O4" s="28">
        <v>45992</v>
      </c>
      <c r="P4" s="28">
        <v>46023</v>
      </c>
      <c r="Q4" s="28">
        <v>46054</v>
      </c>
      <c r="R4" s="28">
        <v>46082</v>
      </c>
      <c r="S4" s="28">
        <v>46113</v>
      </c>
      <c r="T4" s="28">
        <v>46143</v>
      </c>
      <c r="U4" s="28">
        <v>46174</v>
      </c>
      <c r="V4" s="28">
        <v>46204</v>
      </c>
      <c r="W4" s="28">
        <v>46235</v>
      </c>
      <c r="X4" s="28">
        <v>46266</v>
      </c>
      <c r="Y4" s="28">
        <v>46296</v>
      </c>
    </row>
    <row r="5" spans="1:25">
      <c r="A5" t="s">
        <v>4</v>
      </c>
      <c r="C5" s="3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>
      <c r="B6" t="s">
        <v>5</v>
      </c>
      <c r="C6" s="3" t="s">
        <v>6</v>
      </c>
      <c r="D6" s="8">
        <v>2</v>
      </c>
      <c r="E6" s="8">
        <v>2</v>
      </c>
      <c r="F6" s="8">
        <v>2</v>
      </c>
      <c r="G6" s="8">
        <v>2</v>
      </c>
      <c r="H6" s="8">
        <v>2</v>
      </c>
      <c r="I6" s="8">
        <v>2</v>
      </c>
      <c r="J6" s="8">
        <v>2</v>
      </c>
      <c r="K6" s="29">
        <v>2</v>
      </c>
      <c r="L6" s="29">
        <v>2</v>
      </c>
      <c r="M6" s="8">
        <v>1</v>
      </c>
      <c r="N6" s="8">
        <v>1</v>
      </c>
      <c r="O6" s="8">
        <v>1</v>
      </c>
      <c r="P6" s="8">
        <v>1</v>
      </c>
      <c r="Q6" s="8">
        <v>1</v>
      </c>
      <c r="R6" s="8">
        <v>1</v>
      </c>
      <c r="S6" s="8">
        <v>1</v>
      </c>
      <c r="T6" s="8">
        <v>1</v>
      </c>
      <c r="U6" s="8">
        <v>1</v>
      </c>
      <c r="V6" s="8">
        <v>2</v>
      </c>
      <c r="W6" s="8"/>
      <c r="X6" s="8"/>
      <c r="Y6" s="8"/>
    </row>
    <row r="7" spans="1:25">
      <c r="C7" s="3" t="s">
        <v>7</v>
      </c>
      <c r="D7" s="8">
        <f t="shared" ref="D7:V7" si="0">SUM(D8:D10)</f>
        <v>863727.87800000003</v>
      </c>
      <c r="E7" s="8">
        <f t="shared" si="0"/>
        <v>787876.5120000001</v>
      </c>
      <c r="F7" s="8">
        <f t="shared" si="0"/>
        <v>836931.25600000028</v>
      </c>
      <c r="G7" s="8">
        <f t="shared" si="0"/>
        <v>883294.3520000003</v>
      </c>
      <c r="H7" s="8">
        <f t="shared" si="0"/>
        <v>857201.75600000017</v>
      </c>
      <c r="I7" s="8">
        <f t="shared" si="0"/>
        <v>931496.31400000025</v>
      </c>
      <c r="J7" s="8">
        <f t="shared" si="0"/>
        <v>1192331.6359999995</v>
      </c>
      <c r="K7" s="8">
        <f t="shared" si="0"/>
        <v>783308</v>
      </c>
      <c r="L7" s="8">
        <f t="shared" si="0"/>
        <v>487093</v>
      </c>
      <c r="M7" s="8">
        <f t="shared" si="0"/>
        <v>191143</v>
      </c>
      <c r="N7" s="8">
        <f t="shared" si="0"/>
        <v>182589</v>
      </c>
      <c r="O7" s="8">
        <f t="shared" si="0"/>
        <v>175173</v>
      </c>
      <c r="P7" s="8">
        <f t="shared" si="0"/>
        <v>167668</v>
      </c>
      <c r="Q7" s="8">
        <f t="shared" si="0"/>
        <v>150698</v>
      </c>
      <c r="R7" s="8">
        <f t="shared" si="0"/>
        <v>142459</v>
      </c>
      <c r="S7" s="8">
        <f t="shared" si="0"/>
        <v>164099</v>
      </c>
      <c r="T7" s="8">
        <f t="shared" si="0"/>
        <v>188105</v>
      </c>
      <c r="U7" s="8">
        <f t="shared" si="0"/>
        <v>218994</v>
      </c>
      <c r="V7" s="8">
        <f t="shared" si="0"/>
        <v>416444</v>
      </c>
      <c r="W7" s="8">
        <f t="shared" ref="W7:X7" si="1">SUM(W8:W10)</f>
        <v>0</v>
      </c>
      <c r="X7" s="8">
        <f t="shared" si="1"/>
        <v>0</v>
      </c>
      <c r="Y7" s="8">
        <f t="shared" ref="Y7" si="2">SUM(Y8:Y10)</f>
        <v>0</v>
      </c>
    </row>
    <row r="8" spans="1:25">
      <c r="C8" s="3" t="s">
        <v>8</v>
      </c>
      <c r="D8" s="8">
        <v>243326.1319999999</v>
      </c>
      <c r="E8" s="8">
        <v>217065.96999999997</v>
      </c>
      <c r="F8" s="8">
        <v>225181.56600000005</v>
      </c>
      <c r="G8" s="8">
        <v>248081.87599999993</v>
      </c>
      <c r="H8" s="8">
        <v>241328.52599999998</v>
      </c>
      <c r="I8" s="8">
        <v>268412.36799999984</v>
      </c>
      <c r="J8" s="8">
        <v>364026.21199999982</v>
      </c>
      <c r="K8" s="30">
        <v>268458</v>
      </c>
      <c r="L8" s="30">
        <v>158415</v>
      </c>
      <c r="M8" s="30">
        <v>71040</v>
      </c>
      <c r="N8" s="8">
        <v>59956</v>
      </c>
      <c r="O8" s="8">
        <v>61995</v>
      </c>
      <c r="P8" s="8">
        <v>59220</v>
      </c>
      <c r="Q8" s="8">
        <v>54122</v>
      </c>
      <c r="R8" s="8">
        <v>54283</v>
      </c>
      <c r="S8" s="8">
        <v>60362</v>
      </c>
      <c r="T8" s="8">
        <v>65475</v>
      </c>
      <c r="U8" s="8">
        <v>81867</v>
      </c>
      <c r="V8" s="8">
        <v>170055</v>
      </c>
      <c r="W8" s="29"/>
      <c r="X8" s="29"/>
      <c r="Y8" s="29"/>
    </row>
    <row r="9" spans="1:25">
      <c r="C9" s="3" t="s">
        <v>9</v>
      </c>
      <c r="D9" s="8">
        <v>306177.94800000027</v>
      </c>
      <c r="E9" s="8">
        <v>283585.54400000005</v>
      </c>
      <c r="F9" s="8">
        <v>303351.2680000001</v>
      </c>
      <c r="G9" s="8">
        <v>315989.60800000007</v>
      </c>
      <c r="H9" s="8">
        <v>315910.89000000007</v>
      </c>
      <c r="I9" s="8">
        <v>363533.42200000025</v>
      </c>
      <c r="J9" s="8">
        <v>459980.01200000016</v>
      </c>
      <c r="K9" s="30">
        <v>271884</v>
      </c>
      <c r="L9" s="30">
        <v>132840</v>
      </c>
      <c r="M9" s="30">
        <v>65266</v>
      </c>
      <c r="N9" s="8">
        <v>57367</v>
      </c>
      <c r="O9" s="8">
        <v>57725</v>
      </c>
      <c r="P9" s="8">
        <v>55388</v>
      </c>
      <c r="Q9" s="8">
        <v>50191</v>
      </c>
      <c r="R9" s="8">
        <v>48952</v>
      </c>
      <c r="S9" s="8">
        <v>54846</v>
      </c>
      <c r="T9" s="8">
        <v>61251</v>
      </c>
      <c r="U9" s="8">
        <v>73932</v>
      </c>
      <c r="V9" s="8">
        <v>160947</v>
      </c>
      <c r="W9" s="29"/>
      <c r="X9" s="29"/>
      <c r="Y9" s="29"/>
    </row>
    <row r="10" spans="1:25">
      <c r="C10" s="3" t="s">
        <v>10</v>
      </c>
      <c r="D10" s="8">
        <v>314223.79799999989</v>
      </c>
      <c r="E10" s="8">
        <v>287224.99800000002</v>
      </c>
      <c r="F10" s="8">
        <v>308398.4220000002</v>
      </c>
      <c r="G10" s="8">
        <v>319222.86800000037</v>
      </c>
      <c r="H10" s="8">
        <v>299962.34000000008</v>
      </c>
      <c r="I10" s="8">
        <v>299550.52400000027</v>
      </c>
      <c r="J10" s="8">
        <v>368325.41199999966</v>
      </c>
      <c r="K10" s="30">
        <v>242966</v>
      </c>
      <c r="L10" s="30">
        <v>195838</v>
      </c>
      <c r="M10" s="30">
        <v>54837</v>
      </c>
      <c r="N10" s="8">
        <v>65266</v>
      </c>
      <c r="O10" s="8">
        <v>55453</v>
      </c>
      <c r="P10" s="8">
        <v>53060</v>
      </c>
      <c r="Q10" s="8">
        <v>46385</v>
      </c>
      <c r="R10" s="8">
        <v>39224</v>
      </c>
      <c r="S10" s="8">
        <v>48891</v>
      </c>
      <c r="T10" s="8">
        <v>61379</v>
      </c>
      <c r="U10" s="8">
        <v>63195</v>
      </c>
      <c r="V10" s="8">
        <v>85442</v>
      </c>
      <c r="W10" s="29"/>
      <c r="X10" s="29"/>
      <c r="Y10" s="29"/>
    </row>
    <row r="11" spans="1:25">
      <c r="C11" s="3" t="s">
        <v>11</v>
      </c>
      <c r="D11" s="31">
        <v>2070.8000000000002</v>
      </c>
      <c r="E11" s="31">
        <v>1652</v>
      </c>
      <c r="F11" s="31">
        <v>1625.6000000000001</v>
      </c>
      <c r="G11" s="31">
        <v>1496</v>
      </c>
      <c r="H11" s="31">
        <v>1320.8000000000002</v>
      </c>
      <c r="I11" s="31">
        <v>1059.2</v>
      </c>
      <c r="J11" s="31">
        <v>1290.5329999999999</v>
      </c>
      <c r="K11" s="30">
        <v>2100.1999999999998</v>
      </c>
      <c r="L11" s="30">
        <v>2066</v>
      </c>
      <c r="M11" s="31">
        <v>766.94</v>
      </c>
      <c r="N11" s="31">
        <v>500</v>
      </c>
      <c r="O11" s="31">
        <v>500</v>
      </c>
      <c r="P11" s="31">
        <v>2077.3130000000001</v>
      </c>
      <c r="Q11" s="31">
        <v>2074.8829999999998</v>
      </c>
      <c r="R11" s="31">
        <v>2059.6950000000002</v>
      </c>
      <c r="S11" s="31">
        <v>2157.098</v>
      </c>
      <c r="T11" s="31">
        <v>1802.453</v>
      </c>
      <c r="U11" s="31">
        <v>2049.098</v>
      </c>
      <c r="V11" s="31">
        <v>2140.0880000000002</v>
      </c>
      <c r="W11" s="29"/>
      <c r="X11" s="29"/>
      <c r="Y11" s="29"/>
    </row>
    <row r="12" spans="1:25">
      <c r="C12" t="s">
        <v>12</v>
      </c>
      <c r="D12" s="31">
        <v>2069.6</v>
      </c>
      <c r="E12" s="31">
        <v>1592</v>
      </c>
      <c r="F12" s="31">
        <v>1587.2</v>
      </c>
      <c r="G12" s="31">
        <v>1505.6</v>
      </c>
      <c r="H12" s="31">
        <v>1244</v>
      </c>
      <c r="I12" s="31">
        <v>1049.5999999999999</v>
      </c>
      <c r="J12" s="31">
        <v>1290.5329999999999</v>
      </c>
      <c r="K12" s="8">
        <v>2091.8000000000002</v>
      </c>
      <c r="L12" s="30">
        <v>2075</v>
      </c>
      <c r="M12" s="31">
        <v>650</v>
      </c>
      <c r="N12" s="31">
        <v>500</v>
      </c>
      <c r="O12" s="31">
        <v>500</v>
      </c>
      <c r="P12" s="31">
        <v>2074.41</v>
      </c>
      <c r="Q12" s="31">
        <v>2098.643</v>
      </c>
      <c r="R12" s="31">
        <v>2078.3249999999998</v>
      </c>
      <c r="S12" s="31">
        <v>1988.415</v>
      </c>
      <c r="T12" s="31">
        <v>1809.6079999999999</v>
      </c>
      <c r="U12" s="31">
        <v>2122.1329999999998</v>
      </c>
      <c r="V12" s="31">
        <v>2189.3629999999998</v>
      </c>
      <c r="W12" s="8"/>
      <c r="X12" s="29"/>
      <c r="Y12" s="29"/>
    </row>
    <row r="13" spans="1:25">
      <c r="C13" t="s">
        <v>13</v>
      </c>
      <c r="D13" s="31">
        <v>2060</v>
      </c>
      <c r="E13" s="31">
        <v>1630.4</v>
      </c>
      <c r="F13" s="31">
        <v>1611.2</v>
      </c>
      <c r="G13" s="31">
        <v>1460</v>
      </c>
      <c r="H13" s="31">
        <v>1323.2</v>
      </c>
      <c r="I13" s="31">
        <v>1076</v>
      </c>
      <c r="J13" s="31">
        <v>1232.933</v>
      </c>
      <c r="K13">
        <v>1976.6</v>
      </c>
      <c r="L13">
        <v>1958.6</v>
      </c>
      <c r="M13" s="31">
        <v>754.88</v>
      </c>
      <c r="N13" s="31">
        <v>500</v>
      </c>
      <c r="O13" s="31">
        <v>500</v>
      </c>
      <c r="P13" s="31">
        <v>1944.203</v>
      </c>
      <c r="Q13" s="31">
        <v>1901.4079999999999</v>
      </c>
      <c r="R13" s="31">
        <v>1917</v>
      </c>
      <c r="S13" s="31">
        <v>2129.355</v>
      </c>
      <c r="T13" s="31">
        <v>1554.66</v>
      </c>
      <c r="U13" s="31">
        <v>1821.2850000000001</v>
      </c>
      <c r="V13" s="31">
        <v>2020.8150000000001</v>
      </c>
    </row>
    <row r="14" spans="1:25">
      <c r="C14" s="3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>
      <c r="A15" t="s">
        <v>14</v>
      </c>
      <c r="C15" s="3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>
      <c r="B16" t="s">
        <v>15</v>
      </c>
      <c r="C16" s="3" t="s">
        <v>6</v>
      </c>
      <c r="D16" s="8">
        <v>2</v>
      </c>
      <c r="E16" s="8">
        <v>2</v>
      </c>
      <c r="F16" s="8">
        <v>2</v>
      </c>
      <c r="G16" s="8">
        <v>2</v>
      </c>
      <c r="H16" s="8">
        <v>2</v>
      </c>
      <c r="I16" s="8">
        <v>2</v>
      </c>
      <c r="J16" s="8">
        <v>2</v>
      </c>
      <c r="K16" s="30">
        <v>2</v>
      </c>
      <c r="L16" s="30">
        <v>2</v>
      </c>
      <c r="M16" s="8">
        <v>3</v>
      </c>
      <c r="N16" s="8">
        <v>3</v>
      </c>
      <c r="O16" s="8">
        <v>3</v>
      </c>
      <c r="P16" s="8">
        <v>3</v>
      </c>
      <c r="Q16" s="8">
        <v>3</v>
      </c>
      <c r="R16" s="8">
        <v>3</v>
      </c>
      <c r="S16" s="8">
        <v>3</v>
      </c>
      <c r="T16" s="8">
        <v>3</v>
      </c>
      <c r="U16" s="8">
        <v>3</v>
      </c>
      <c r="V16" s="8">
        <v>3</v>
      </c>
      <c r="W16" s="29"/>
      <c r="X16" s="29"/>
      <c r="Y16" s="29"/>
    </row>
    <row r="17" spans="1:25">
      <c r="C17" s="3" t="s">
        <v>7</v>
      </c>
      <c r="D17" s="8">
        <f t="shared" ref="D17:V17" si="3">SUM(D18:D20)</f>
        <v>1952691.3420000011</v>
      </c>
      <c r="E17" s="8">
        <f t="shared" si="3"/>
        <v>1826666.5229999989</v>
      </c>
      <c r="F17" s="8">
        <f t="shared" si="3"/>
        <v>1940897.8050000002</v>
      </c>
      <c r="G17" s="8">
        <f t="shared" si="3"/>
        <v>1951383.6569999987</v>
      </c>
      <c r="H17" s="8">
        <f t="shared" si="3"/>
        <v>1868636.6160000004</v>
      </c>
      <c r="I17" s="8">
        <f t="shared" si="3"/>
        <v>1824382.6780000003</v>
      </c>
      <c r="J17" s="8">
        <f t="shared" si="3"/>
        <v>1902316.8049999983</v>
      </c>
      <c r="K17" s="8">
        <f t="shared" si="3"/>
        <v>1469110</v>
      </c>
      <c r="L17" s="8">
        <f t="shared" si="3"/>
        <v>1556040</v>
      </c>
      <c r="M17" s="8">
        <f t="shared" si="3"/>
        <v>2281852</v>
      </c>
      <c r="N17" s="8">
        <f t="shared" si="3"/>
        <v>2113329</v>
      </c>
      <c r="O17" s="8">
        <f t="shared" si="3"/>
        <v>2025694</v>
      </c>
      <c r="P17" s="8">
        <f t="shared" si="3"/>
        <v>2112204</v>
      </c>
      <c r="Q17" s="8">
        <f t="shared" si="3"/>
        <v>1834760</v>
      </c>
      <c r="R17" s="8">
        <f t="shared" si="3"/>
        <v>1921797</v>
      </c>
      <c r="S17" s="8">
        <f t="shared" si="3"/>
        <v>1970775</v>
      </c>
      <c r="T17" s="8">
        <f t="shared" si="3"/>
        <v>2019895</v>
      </c>
      <c r="U17" s="8">
        <f t="shared" si="3"/>
        <v>1714428</v>
      </c>
      <c r="V17" s="8">
        <f t="shared" si="3"/>
        <v>2038642</v>
      </c>
      <c r="W17" s="8">
        <f t="shared" ref="W17:X17" si="4">SUM(W18:W20)</f>
        <v>0</v>
      </c>
      <c r="X17" s="8">
        <f t="shared" si="4"/>
        <v>0</v>
      </c>
      <c r="Y17" s="8">
        <f t="shared" ref="Y17" si="5">SUM(Y18:Y20)</f>
        <v>0</v>
      </c>
    </row>
    <row r="18" spans="1:25">
      <c r="C18" s="3" t="s">
        <v>8</v>
      </c>
      <c r="D18" s="31">
        <v>560783.07300000021</v>
      </c>
      <c r="E18" s="31">
        <v>513354.29399999947</v>
      </c>
      <c r="F18" s="31">
        <v>530032.04400000023</v>
      </c>
      <c r="G18" s="31">
        <v>563383.01100000006</v>
      </c>
      <c r="H18" s="31">
        <v>527360.93400000012</v>
      </c>
      <c r="I18" s="31">
        <v>517004.56600000069</v>
      </c>
      <c r="J18" s="31">
        <v>556718.40599999996</v>
      </c>
      <c r="K18" s="30">
        <v>337685</v>
      </c>
      <c r="L18" s="30">
        <v>385055</v>
      </c>
      <c r="M18" s="30">
        <v>735604</v>
      </c>
      <c r="N18" s="31">
        <v>596316</v>
      </c>
      <c r="O18" s="31">
        <v>641002</v>
      </c>
      <c r="P18" s="31">
        <v>645104</v>
      </c>
      <c r="Q18" s="31">
        <v>556218</v>
      </c>
      <c r="R18" s="31">
        <v>589072</v>
      </c>
      <c r="S18" s="31">
        <v>619080</v>
      </c>
      <c r="T18" s="31">
        <v>590592</v>
      </c>
      <c r="U18" s="31">
        <v>529849</v>
      </c>
      <c r="V18" s="31">
        <v>675932</v>
      </c>
      <c r="W18" s="29"/>
      <c r="X18" s="29"/>
      <c r="Y18" s="29"/>
    </row>
    <row r="19" spans="1:25">
      <c r="C19" s="3" t="s">
        <v>9</v>
      </c>
      <c r="D19" s="31">
        <v>710260.51800000027</v>
      </c>
      <c r="E19" s="31">
        <v>672576.83999999962</v>
      </c>
      <c r="F19" s="31">
        <v>719433.24600000016</v>
      </c>
      <c r="G19" s="31">
        <v>704075.87099999958</v>
      </c>
      <c r="H19" s="31">
        <v>698301.4500000003</v>
      </c>
      <c r="I19" s="31">
        <v>695981.48200000019</v>
      </c>
      <c r="J19" s="31">
        <v>715247.30699999852</v>
      </c>
      <c r="K19" s="30">
        <v>428578</v>
      </c>
      <c r="L19" s="30">
        <v>421376</v>
      </c>
      <c r="M19" s="30">
        <v>666500</v>
      </c>
      <c r="N19" s="31">
        <v>574052</v>
      </c>
      <c r="O19" s="31">
        <v>574683</v>
      </c>
      <c r="P19" s="31">
        <v>595426</v>
      </c>
      <c r="Q19" s="31">
        <v>517517</v>
      </c>
      <c r="R19" s="31">
        <v>539171</v>
      </c>
      <c r="S19" s="31">
        <v>562054</v>
      </c>
      <c r="T19" s="31">
        <v>558114</v>
      </c>
      <c r="U19" s="31">
        <v>482445</v>
      </c>
      <c r="V19" s="31">
        <v>599135</v>
      </c>
      <c r="W19" s="29"/>
      <c r="X19" s="29"/>
      <c r="Y19" s="29"/>
    </row>
    <row r="20" spans="1:25">
      <c r="C20" s="3" t="s">
        <v>10</v>
      </c>
      <c r="D20" s="31">
        <v>681647.75100000051</v>
      </c>
      <c r="E20" s="31">
        <v>640735.38899999973</v>
      </c>
      <c r="F20" s="31">
        <v>691432.51499999978</v>
      </c>
      <c r="G20" s="31">
        <v>683924.77499999909</v>
      </c>
      <c r="H20" s="31">
        <v>642974.23199999984</v>
      </c>
      <c r="I20" s="31">
        <v>611396.62999999931</v>
      </c>
      <c r="J20" s="31">
        <v>630351.09199999983</v>
      </c>
      <c r="K20" s="30">
        <v>702847</v>
      </c>
      <c r="L20" s="30">
        <v>749609</v>
      </c>
      <c r="M20" s="30">
        <v>879748</v>
      </c>
      <c r="N20" s="31">
        <v>942961</v>
      </c>
      <c r="O20" s="31">
        <v>810009</v>
      </c>
      <c r="P20" s="31">
        <v>871674</v>
      </c>
      <c r="Q20" s="31">
        <v>761025</v>
      </c>
      <c r="R20" s="31">
        <v>793554</v>
      </c>
      <c r="S20" s="31">
        <v>789641</v>
      </c>
      <c r="T20" s="31">
        <v>871189</v>
      </c>
      <c r="U20" s="31">
        <v>702134</v>
      </c>
      <c r="V20" s="31">
        <v>763575</v>
      </c>
      <c r="W20" s="29"/>
      <c r="X20" s="29"/>
      <c r="Y20" s="29"/>
    </row>
    <row r="21" spans="1:25">
      <c r="C21" t="s">
        <v>11</v>
      </c>
      <c r="D21" s="31">
        <v>2209</v>
      </c>
      <c r="E21" s="31">
        <v>2345</v>
      </c>
      <c r="F21" s="31">
        <v>2213</v>
      </c>
      <c r="G21" s="31">
        <v>2217</v>
      </c>
      <c r="H21" s="31">
        <v>2199</v>
      </c>
      <c r="I21" s="31">
        <v>2329</v>
      </c>
      <c r="J21" s="31">
        <v>2268</v>
      </c>
      <c r="K21" s="30">
        <v>2380</v>
      </c>
      <c r="L21" s="30">
        <v>2573</v>
      </c>
      <c r="M21" s="31">
        <v>2482.0650000000001</v>
      </c>
      <c r="N21" s="31">
        <v>2438.8879999999999</v>
      </c>
      <c r="O21" s="31">
        <v>2784.6000000000004</v>
      </c>
      <c r="P21" s="31">
        <v>2238.8629999999998</v>
      </c>
      <c r="Q21" s="31">
        <v>2158.538</v>
      </c>
      <c r="R21" s="31">
        <v>2262.42</v>
      </c>
      <c r="S21" s="31">
        <v>2398.7249999999999</v>
      </c>
      <c r="T21" s="31">
        <v>2179.5079999999998</v>
      </c>
      <c r="U21" s="31">
        <v>2163.2629999999999</v>
      </c>
      <c r="V21" s="31">
        <v>2077.4250000000002</v>
      </c>
      <c r="W21" s="29"/>
      <c r="X21" s="29"/>
      <c r="Y21" s="29"/>
    </row>
    <row r="22" spans="1:25">
      <c r="C22" t="s">
        <v>12</v>
      </c>
      <c r="D22" s="8">
        <v>2211</v>
      </c>
      <c r="E22" s="8">
        <v>2463</v>
      </c>
      <c r="F22" s="8">
        <v>2221</v>
      </c>
      <c r="G22" s="8">
        <v>2195</v>
      </c>
      <c r="H22" s="8">
        <v>2217</v>
      </c>
      <c r="I22" s="8">
        <v>2326</v>
      </c>
      <c r="J22" s="8">
        <v>2301</v>
      </c>
      <c r="K22">
        <v>2322</v>
      </c>
      <c r="L22">
        <v>2521</v>
      </c>
      <c r="M22" s="8">
        <v>2482.0650000000001</v>
      </c>
      <c r="N22" s="8">
        <v>2438.8879999999999</v>
      </c>
      <c r="O22" s="8">
        <v>2784.6000000000004</v>
      </c>
      <c r="P22" s="8">
        <v>2305.8000000000002</v>
      </c>
      <c r="Q22" s="8">
        <v>2165.625</v>
      </c>
      <c r="R22" s="8">
        <v>2236.3879999999999</v>
      </c>
      <c r="S22" s="8">
        <v>2398.7249999999999</v>
      </c>
      <c r="T22" s="8">
        <v>2135.3629999999998</v>
      </c>
      <c r="U22" s="8">
        <v>2163.2629999999999</v>
      </c>
      <c r="V22" s="8">
        <v>2064.8249999999998</v>
      </c>
    </row>
    <row r="23" spans="1:25">
      <c r="C23" s="3" t="s">
        <v>13</v>
      </c>
      <c r="D23">
        <v>2326</v>
      </c>
      <c r="E23">
        <v>2501</v>
      </c>
      <c r="F23">
        <v>2304</v>
      </c>
      <c r="G23">
        <v>2314</v>
      </c>
      <c r="H23">
        <v>2627</v>
      </c>
      <c r="I23">
        <v>2485</v>
      </c>
      <c r="J23">
        <v>2674</v>
      </c>
      <c r="K23" s="8">
        <v>2345</v>
      </c>
      <c r="L23" s="8">
        <v>2615</v>
      </c>
      <c r="M23" s="44">
        <v>2359.0130000000004</v>
      </c>
      <c r="N23" s="44">
        <v>2383.0880000000002</v>
      </c>
      <c r="O23" s="44">
        <v>2758.95</v>
      </c>
      <c r="P23" s="44">
        <v>2199.4879999999998</v>
      </c>
      <c r="Q23" s="44">
        <v>2184.5250000000001</v>
      </c>
      <c r="R23" s="44">
        <v>2291.04</v>
      </c>
      <c r="S23" s="44">
        <v>2392.4250000000002</v>
      </c>
      <c r="T23" s="44">
        <v>2172.42</v>
      </c>
      <c r="U23" s="44">
        <v>2088.4499999999998</v>
      </c>
      <c r="V23" s="44">
        <v>2081.3620000000001</v>
      </c>
      <c r="W23" s="8"/>
      <c r="X23" s="8"/>
      <c r="Y23" s="8"/>
    </row>
    <row r="24" spans="1:25">
      <c r="C24" s="3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>
      <c r="A25" t="s">
        <v>16</v>
      </c>
      <c r="C25" s="3"/>
      <c r="D25" s="8"/>
      <c r="E25" s="8"/>
      <c r="F25" s="8"/>
      <c r="G25" s="8"/>
      <c r="H25" s="8"/>
      <c r="I25" s="30"/>
      <c r="J25" s="30"/>
      <c r="K25" s="30"/>
      <c r="L25" s="30"/>
      <c r="M25" s="30"/>
      <c r="N25" s="8"/>
      <c r="O25" s="8"/>
      <c r="P25" s="8"/>
      <c r="Q25" s="8"/>
      <c r="R25" s="8"/>
      <c r="S25" s="8"/>
      <c r="T25" s="8"/>
      <c r="U25" s="30"/>
      <c r="V25" s="30"/>
      <c r="W25" s="30"/>
      <c r="X25" s="30"/>
      <c r="Y25" s="30"/>
    </row>
    <row r="26" spans="1:25">
      <c r="B26" t="s">
        <v>17</v>
      </c>
      <c r="C26" s="3" t="s">
        <v>6</v>
      </c>
      <c r="D26" s="8">
        <v>13</v>
      </c>
      <c r="E26" s="8">
        <v>13</v>
      </c>
      <c r="F26" s="8">
        <v>13</v>
      </c>
      <c r="G26" s="8">
        <v>13</v>
      </c>
      <c r="H26" s="8">
        <v>13</v>
      </c>
      <c r="I26" s="8">
        <v>13</v>
      </c>
      <c r="J26" s="8">
        <v>13</v>
      </c>
      <c r="K26" s="30">
        <v>13</v>
      </c>
      <c r="L26" s="30">
        <v>13</v>
      </c>
      <c r="M26" s="30">
        <v>13</v>
      </c>
      <c r="N26" s="30">
        <v>13</v>
      </c>
      <c r="O26" s="30">
        <v>13</v>
      </c>
      <c r="P26" s="30">
        <v>13</v>
      </c>
      <c r="Q26" s="30">
        <v>13</v>
      </c>
      <c r="R26" s="30">
        <v>13</v>
      </c>
      <c r="S26" s="30">
        <v>13</v>
      </c>
      <c r="T26" s="30">
        <v>13</v>
      </c>
      <c r="U26" s="30">
        <v>13</v>
      </c>
      <c r="V26" s="30">
        <v>13</v>
      </c>
      <c r="W26" s="30"/>
      <c r="X26" s="30"/>
      <c r="Y26" s="30"/>
    </row>
    <row r="27" spans="1:25">
      <c r="C27" s="3" t="s">
        <v>7</v>
      </c>
      <c r="D27" s="32">
        <f t="shared" ref="D27:V27" si="6">SUM(D28:D30)</f>
        <v>170012.17399999994</v>
      </c>
      <c r="E27" s="32">
        <f t="shared" si="6"/>
        <v>160907.054</v>
      </c>
      <c r="F27" s="32">
        <f t="shared" si="6"/>
        <v>378644.69199999992</v>
      </c>
      <c r="G27" s="32">
        <f t="shared" si="6"/>
        <v>489957.42399999977</v>
      </c>
      <c r="H27" s="32">
        <f t="shared" si="6"/>
        <v>436782.39800000028</v>
      </c>
      <c r="I27" s="32">
        <f t="shared" si="6"/>
        <v>356586.64000000013</v>
      </c>
      <c r="J27" s="32">
        <f t="shared" si="6"/>
        <v>302340.03800000012</v>
      </c>
      <c r="K27" s="32">
        <f t="shared" si="6"/>
        <v>667128</v>
      </c>
      <c r="L27" s="32">
        <f t="shared" si="6"/>
        <v>646818</v>
      </c>
      <c r="M27" s="32">
        <f t="shared" si="6"/>
        <v>2169006</v>
      </c>
      <c r="N27" s="18">
        <f t="shared" si="6"/>
        <v>1928540</v>
      </c>
      <c r="O27" s="18">
        <f t="shared" si="6"/>
        <v>535310</v>
      </c>
      <c r="P27" s="18">
        <f t="shared" si="6"/>
        <v>257899</v>
      </c>
      <c r="Q27" s="18">
        <f t="shared" si="6"/>
        <v>258251</v>
      </c>
      <c r="R27" s="18">
        <f t="shared" si="6"/>
        <v>197366</v>
      </c>
      <c r="S27" s="18">
        <f t="shared" si="6"/>
        <v>480271</v>
      </c>
      <c r="T27" s="18">
        <f t="shared" si="6"/>
        <v>382577</v>
      </c>
      <c r="U27" s="18">
        <f t="shared" si="6"/>
        <v>705522</v>
      </c>
      <c r="V27" s="18">
        <f t="shared" si="6"/>
        <v>506168</v>
      </c>
      <c r="W27" s="18">
        <f t="shared" ref="W27:X27" si="7">SUM(W28:W30)</f>
        <v>0</v>
      </c>
      <c r="X27" s="18">
        <f t="shared" si="7"/>
        <v>0</v>
      </c>
      <c r="Y27" s="18">
        <f t="shared" ref="Y27" si="8">SUM(Y28:Y30)</f>
        <v>0</v>
      </c>
    </row>
    <row r="28" spans="1:25">
      <c r="C28" s="3" t="s">
        <v>8</v>
      </c>
      <c r="D28" s="34">
        <v>43418.074000000001</v>
      </c>
      <c r="E28" s="34">
        <v>31822.744000000002</v>
      </c>
      <c r="F28" s="34">
        <v>100431.76999999997</v>
      </c>
      <c r="G28" s="34">
        <v>137970.37400000004</v>
      </c>
      <c r="H28" s="34">
        <v>133346.66000000009</v>
      </c>
      <c r="I28" s="34">
        <v>93410.332000000009</v>
      </c>
      <c r="J28" s="34">
        <v>94402.716000000044</v>
      </c>
      <c r="K28" s="8">
        <v>193470</v>
      </c>
      <c r="L28" s="8">
        <v>172801</v>
      </c>
      <c r="M28" s="34">
        <v>622550</v>
      </c>
      <c r="N28" s="33">
        <v>422957</v>
      </c>
      <c r="O28" s="33">
        <v>155879</v>
      </c>
      <c r="P28" s="33">
        <v>44829</v>
      </c>
      <c r="Q28" s="33">
        <v>79322</v>
      </c>
      <c r="R28" s="33">
        <v>41692</v>
      </c>
      <c r="S28" s="33">
        <v>183451</v>
      </c>
      <c r="T28" s="33">
        <v>104517</v>
      </c>
      <c r="U28" s="33">
        <v>190537</v>
      </c>
      <c r="V28" s="33">
        <v>142861</v>
      </c>
      <c r="W28" s="8"/>
      <c r="X28" s="8"/>
      <c r="Y28" s="8"/>
    </row>
    <row r="29" spans="1:25">
      <c r="C29" s="3" t="s">
        <v>9</v>
      </c>
      <c r="D29" s="34">
        <v>37121.854000000007</v>
      </c>
      <c r="E29" s="34">
        <v>26305.654000000002</v>
      </c>
      <c r="F29" s="34">
        <v>100226.70800000001</v>
      </c>
      <c r="G29" s="34">
        <v>145424.21399999989</v>
      </c>
      <c r="H29" s="34">
        <v>150745.95800000007</v>
      </c>
      <c r="I29" s="34">
        <v>99101.527999999977</v>
      </c>
      <c r="J29" s="34">
        <v>60117.081999999988</v>
      </c>
      <c r="K29" s="8">
        <v>113037</v>
      </c>
      <c r="L29" s="8">
        <v>171643</v>
      </c>
      <c r="M29" s="34">
        <v>519023</v>
      </c>
      <c r="N29" s="33">
        <v>541180</v>
      </c>
      <c r="O29" s="33">
        <v>140006</v>
      </c>
      <c r="P29" s="33">
        <v>122937</v>
      </c>
      <c r="Q29" s="33">
        <v>87340</v>
      </c>
      <c r="R29" s="33">
        <v>74852</v>
      </c>
      <c r="S29" s="33">
        <v>122063</v>
      </c>
      <c r="T29" s="33">
        <v>114688</v>
      </c>
      <c r="U29" s="33">
        <v>206522</v>
      </c>
      <c r="V29" s="33">
        <v>134922</v>
      </c>
      <c r="W29" s="8"/>
      <c r="X29" s="8"/>
      <c r="Y29" s="8"/>
    </row>
    <row r="30" spans="1:25">
      <c r="C30" t="s">
        <v>10</v>
      </c>
      <c r="D30" s="34">
        <v>89472.245999999926</v>
      </c>
      <c r="E30" s="34">
        <v>102778.65600000002</v>
      </c>
      <c r="F30" s="34">
        <v>177986.21399999989</v>
      </c>
      <c r="G30" s="34">
        <v>206562.83599999981</v>
      </c>
      <c r="H30" s="34">
        <v>152689.78000000017</v>
      </c>
      <c r="I30" s="34">
        <v>164074.78000000012</v>
      </c>
      <c r="J30" s="34">
        <v>147820.24000000008</v>
      </c>
      <c r="K30" s="8">
        <v>360621</v>
      </c>
      <c r="L30" s="8">
        <v>302374</v>
      </c>
      <c r="M30" s="34">
        <v>1027433</v>
      </c>
      <c r="N30" s="33">
        <v>964403</v>
      </c>
      <c r="O30" s="33">
        <v>239425</v>
      </c>
      <c r="P30" s="33">
        <v>90133</v>
      </c>
      <c r="Q30" s="33">
        <v>91589</v>
      </c>
      <c r="R30" s="33">
        <v>80822</v>
      </c>
      <c r="S30" s="33">
        <v>174757</v>
      </c>
      <c r="T30" s="33">
        <v>163372</v>
      </c>
      <c r="U30" s="33">
        <v>308463</v>
      </c>
      <c r="V30" s="33">
        <v>228385</v>
      </c>
      <c r="W30" s="8"/>
      <c r="X30" s="8"/>
      <c r="Y30" s="8"/>
    </row>
    <row r="31" spans="1:25">
      <c r="C31" t="s">
        <v>11</v>
      </c>
      <c r="D31" s="32">
        <v>4228.9049999999997</v>
      </c>
      <c r="E31" s="32">
        <v>3907.73</v>
      </c>
      <c r="F31" s="32">
        <v>3660.13</v>
      </c>
      <c r="G31" s="32">
        <v>3458.0249999999996</v>
      </c>
      <c r="H31" s="32">
        <v>3527.7649999999999</v>
      </c>
      <c r="I31" s="32">
        <v>3535.0450000000001</v>
      </c>
      <c r="J31" s="32">
        <v>3584.13</v>
      </c>
      <c r="K31">
        <v>5727</v>
      </c>
      <c r="L31">
        <v>6422</v>
      </c>
      <c r="M31" s="32">
        <v>12486</v>
      </c>
      <c r="N31" s="18">
        <v>13979</v>
      </c>
      <c r="O31" s="18">
        <v>7324</v>
      </c>
      <c r="P31" s="18">
        <v>2016</v>
      </c>
      <c r="Q31" s="18">
        <v>2124</v>
      </c>
      <c r="R31" s="18">
        <v>2169</v>
      </c>
      <c r="S31" s="18">
        <v>2223</v>
      </c>
      <c r="T31" s="18">
        <v>2169</v>
      </c>
      <c r="U31" s="18">
        <v>2196</v>
      </c>
      <c r="V31" s="18">
        <v>2079</v>
      </c>
    </row>
    <row r="32" spans="1:25">
      <c r="A32" s="4"/>
      <c r="B32" s="5"/>
      <c r="C32" s="4" t="s">
        <v>12</v>
      </c>
      <c r="D32" s="34">
        <v>5379</v>
      </c>
      <c r="E32" s="34">
        <v>4606.16</v>
      </c>
      <c r="F32" s="34">
        <v>3297.64</v>
      </c>
      <c r="G32" s="34">
        <v>3272.16</v>
      </c>
      <c r="H32" s="34">
        <v>3434.24</v>
      </c>
      <c r="I32" s="34">
        <v>3223.36</v>
      </c>
      <c r="J32" s="34">
        <v>3718.8</v>
      </c>
      <c r="K32" s="7">
        <v>5096</v>
      </c>
      <c r="L32" s="7">
        <v>5733</v>
      </c>
      <c r="M32" s="34">
        <v>12495</v>
      </c>
      <c r="N32" s="33">
        <v>14914</v>
      </c>
      <c r="O32" s="33">
        <v>6463</v>
      </c>
      <c r="P32" s="33">
        <v>2250</v>
      </c>
      <c r="Q32" s="33">
        <v>2133</v>
      </c>
      <c r="R32" s="33">
        <v>2214</v>
      </c>
      <c r="S32" s="33">
        <v>2124</v>
      </c>
      <c r="T32" s="33">
        <v>2088</v>
      </c>
      <c r="U32" s="33">
        <v>2214</v>
      </c>
      <c r="V32" s="33">
        <v>2160</v>
      </c>
      <c r="W32" s="7"/>
      <c r="X32" s="7"/>
      <c r="Y32" s="7"/>
    </row>
    <row r="33" spans="1:25">
      <c r="A33" s="3"/>
      <c r="B33" s="6"/>
      <c r="C33" s="3" t="s">
        <v>13</v>
      </c>
      <c r="D33" s="34">
        <v>3316.16</v>
      </c>
      <c r="E33" s="34">
        <v>2695.52</v>
      </c>
      <c r="F33" s="34">
        <v>2452.88</v>
      </c>
      <c r="G33" s="34">
        <v>2441.12</v>
      </c>
      <c r="H33" s="34">
        <v>2664.56</v>
      </c>
      <c r="I33" s="34">
        <v>2686.4</v>
      </c>
      <c r="J33" s="34">
        <v>2655.68</v>
      </c>
      <c r="K33" s="8">
        <v>5709</v>
      </c>
      <c r="L33" s="8">
        <v>6340</v>
      </c>
      <c r="M33" s="34">
        <v>12202</v>
      </c>
      <c r="N33" s="33">
        <v>14067</v>
      </c>
      <c r="O33" s="33">
        <v>6926</v>
      </c>
      <c r="P33" s="33">
        <v>1949.4</v>
      </c>
      <c r="Q33" s="33">
        <v>1879.2</v>
      </c>
      <c r="R33" s="33">
        <v>2187</v>
      </c>
      <c r="S33" s="33">
        <v>2151</v>
      </c>
      <c r="T33" s="33">
        <v>1836</v>
      </c>
      <c r="U33" s="33">
        <v>2097</v>
      </c>
      <c r="V33" s="33">
        <v>2025</v>
      </c>
      <c r="W33" s="8"/>
      <c r="X33" s="8"/>
      <c r="Y33" s="8"/>
    </row>
    <row r="34" spans="1:25" ht="15.75" thickBot="1">
      <c r="A34" s="22"/>
      <c r="B34" s="23"/>
      <c r="C34" s="22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</row>
    <row r="35" spans="1:25" ht="15.75" thickTop="1">
      <c r="A35" s="3" t="s">
        <v>18</v>
      </c>
      <c r="B35" s="6"/>
      <c r="C35" s="3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>
      <c r="A36" s="3"/>
      <c r="B36" s="6"/>
      <c r="C36" s="3" t="s">
        <v>6</v>
      </c>
      <c r="D36" s="8">
        <f t="shared" ref="D36:V36" si="9">D6+D16+D26</f>
        <v>17</v>
      </c>
      <c r="E36" s="8">
        <f t="shared" si="9"/>
        <v>17</v>
      </c>
      <c r="F36" s="8">
        <f t="shared" si="9"/>
        <v>17</v>
      </c>
      <c r="G36" s="8">
        <f t="shared" si="9"/>
        <v>17</v>
      </c>
      <c r="H36" s="8">
        <f t="shared" si="9"/>
        <v>17</v>
      </c>
      <c r="I36" s="8">
        <f t="shared" si="9"/>
        <v>17</v>
      </c>
      <c r="J36" s="8">
        <f t="shared" si="9"/>
        <v>17</v>
      </c>
      <c r="K36" s="8">
        <f t="shared" si="9"/>
        <v>17</v>
      </c>
      <c r="L36" s="8">
        <f t="shared" si="9"/>
        <v>17</v>
      </c>
      <c r="M36" s="8">
        <f t="shared" si="9"/>
        <v>17</v>
      </c>
      <c r="N36" s="8">
        <f t="shared" si="9"/>
        <v>17</v>
      </c>
      <c r="O36" s="8">
        <f t="shared" si="9"/>
        <v>17</v>
      </c>
      <c r="P36" s="8">
        <f t="shared" si="9"/>
        <v>17</v>
      </c>
      <c r="Q36" s="8">
        <f t="shared" si="9"/>
        <v>17</v>
      </c>
      <c r="R36" s="8">
        <f t="shared" si="9"/>
        <v>17</v>
      </c>
      <c r="S36" s="8">
        <f t="shared" si="9"/>
        <v>17</v>
      </c>
      <c r="T36" s="8">
        <f t="shared" si="9"/>
        <v>17</v>
      </c>
      <c r="U36" s="8">
        <f t="shared" si="9"/>
        <v>17</v>
      </c>
      <c r="V36" s="8">
        <f t="shared" si="9"/>
        <v>18</v>
      </c>
      <c r="W36" s="8">
        <f t="shared" ref="W36:X36" si="10">W6+W16+W26</f>
        <v>0</v>
      </c>
      <c r="X36" s="8">
        <f t="shared" si="10"/>
        <v>0</v>
      </c>
      <c r="Y36" s="8">
        <f t="shared" ref="Y36" si="11">Y6+Y16+Y26</f>
        <v>0</v>
      </c>
    </row>
    <row r="37" spans="1:25">
      <c r="A37" s="3"/>
      <c r="B37" s="6"/>
      <c r="C37" s="3" t="s">
        <v>7</v>
      </c>
      <c r="D37" s="8">
        <f t="shared" ref="D37:V37" si="12">D7+D17+D27</f>
        <v>2986431.3940000013</v>
      </c>
      <c r="E37" s="8">
        <f t="shared" si="12"/>
        <v>2775450.0889999992</v>
      </c>
      <c r="F37" s="8">
        <f t="shared" si="12"/>
        <v>3156473.7530000005</v>
      </c>
      <c r="G37" s="8">
        <f t="shared" si="12"/>
        <v>3324635.4329999988</v>
      </c>
      <c r="H37" s="8">
        <f t="shared" si="12"/>
        <v>3162620.7700000005</v>
      </c>
      <c r="I37" s="8">
        <f t="shared" si="12"/>
        <v>3112465.6320000007</v>
      </c>
      <c r="J37" s="8">
        <f t="shared" si="12"/>
        <v>3396988.478999998</v>
      </c>
      <c r="K37" s="8">
        <f t="shared" si="12"/>
        <v>2919546</v>
      </c>
      <c r="L37" s="8">
        <f t="shared" si="12"/>
        <v>2689951</v>
      </c>
      <c r="M37" s="8">
        <f t="shared" si="12"/>
        <v>4642001</v>
      </c>
      <c r="N37" s="8">
        <f t="shared" si="12"/>
        <v>4224458</v>
      </c>
      <c r="O37" s="8">
        <f t="shared" si="12"/>
        <v>2736177</v>
      </c>
      <c r="P37" s="8">
        <f t="shared" si="12"/>
        <v>2537771</v>
      </c>
      <c r="Q37" s="8">
        <f t="shared" si="12"/>
        <v>2243709</v>
      </c>
      <c r="R37" s="8">
        <f t="shared" si="12"/>
        <v>2261622</v>
      </c>
      <c r="S37" s="8">
        <f t="shared" si="12"/>
        <v>2615145</v>
      </c>
      <c r="T37" s="8">
        <f t="shared" si="12"/>
        <v>2590577</v>
      </c>
      <c r="U37" s="8">
        <f t="shared" si="12"/>
        <v>2638944</v>
      </c>
      <c r="V37" s="8">
        <f t="shared" si="12"/>
        <v>2961254</v>
      </c>
      <c r="W37" s="8">
        <f t="shared" ref="W37:X37" si="13">W7+W17+W27</f>
        <v>0</v>
      </c>
      <c r="X37" s="8">
        <f t="shared" si="13"/>
        <v>0</v>
      </c>
      <c r="Y37" s="8">
        <f t="shared" ref="Y37" si="14">Y7+Y17+Y27</f>
        <v>0</v>
      </c>
    </row>
    <row r="38" spans="1:25">
      <c r="A38" s="3"/>
      <c r="B38" s="6"/>
      <c r="C38" s="3" t="s">
        <v>8</v>
      </c>
      <c r="D38" s="8">
        <f t="shared" ref="D38:V38" si="15">D8+D18+D28</f>
        <v>847527.2790000001</v>
      </c>
      <c r="E38" s="8">
        <f t="shared" si="15"/>
        <v>762243.00799999945</v>
      </c>
      <c r="F38" s="8">
        <f t="shared" si="15"/>
        <v>855645.38000000035</v>
      </c>
      <c r="G38" s="8">
        <f t="shared" si="15"/>
        <v>949435.26100000006</v>
      </c>
      <c r="H38" s="8">
        <f t="shared" si="15"/>
        <v>902036.12000000011</v>
      </c>
      <c r="I38" s="8">
        <f t="shared" si="15"/>
        <v>878827.26600000064</v>
      </c>
      <c r="J38" s="8">
        <f t="shared" si="15"/>
        <v>1015147.3339999998</v>
      </c>
      <c r="K38" s="8">
        <f t="shared" si="15"/>
        <v>799613</v>
      </c>
      <c r="L38" s="8">
        <f t="shared" si="15"/>
        <v>716271</v>
      </c>
      <c r="M38" s="8">
        <f t="shared" si="15"/>
        <v>1429194</v>
      </c>
      <c r="N38" s="8">
        <f t="shared" si="15"/>
        <v>1079229</v>
      </c>
      <c r="O38" s="8">
        <f t="shared" si="15"/>
        <v>858876</v>
      </c>
      <c r="P38" s="8">
        <f t="shared" si="15"/>
        <v>749153</v>
      </c>
      <c r="Q38" s="8">
        <f t="shared" si="15"/>
        <v>689662</v>
      </c>
      <c r="R38" s="8">
        <f t="shared" si="15"/>
        <v>685047</v>
      </c>
      <c r="S38" s="8">
        <f t="shared" si="15"/>
        <v>862893</v>
      </c>
      <c r="T38" s="8">
        <f t="shared" si="15"/>
        <v>760584</v>
      </c>
      <c r="U38" s="8">
        <f t="shared" si="15"/>
        <v>802253</v>
      </c>
      <c r="V38" s="8">
        <f t="shared" si="15"/>
        <v>988848</v>
      </c>
      <c r="W38" s="8">
        <f t="shared" ref="W38:X38" si="16">W8+W18+W28</f>
        <v>0</v>
      </c>
      <c r="X38" s="8">
        <f t="shared" si="16"/>
        <v>0</v>
      </c>
      <c r="Y38" s="8">
        <f t="shared" ref="Y38" si="17">Y8+Y18+Y28</f>
        <v>0</v>
      </c>
    </row>
    <row r="39" spans="1:25">
      <c r="A39" s="3"/>
      <c r="B39" s="6"/>
      <c r="C39" t="s">
        <v>9</v>
      </c>
      <c r="D39" s="8">
        <f t="shared" ref="D39:V39" si="18">D9+D19+D29</f>
        <v>1053560.3200000005</v>
      </c>
      <c r="E39" s="8">
        <f t="shared" si="18"/>
        <v>982468.03799999959</v>
      </c>
      <c r="F39" s="8">
        <f t="shared" si="18"/>
        <v>1123011.2220000003</v>
      </c>
      <c r="G39" s="8">
        <f t="shared" si="18"/>
        <v>1165489.6929999995</v>
      </c>
      <c r="H39" s="8">
        <f t="shared" si="18"/>
        <v>1164958.2980000004</v>
      </c>
      <c r="I39" s="8">
        <f t="shared" si="18"/>
        <v>1158616.4320000005</v>
      </c>
      <c r="J39" s="8">
        <f t="shared" si="18"/>
        <v>1235344.4009999987</v>
      </c>
      <c r="K39" s="8">
        <f t="shared" si="18"/>
        <v>813499</v>
      </c>
      <c r="L39" s="8">
        <f t="shared" si="18"/>
        <v>725859</v>
      </c>
      <c r="M39" s="8">
        <f t="shared" si="18"/>
        <v>1250789</v>
      </c>
      <c r="N39" s="8">
        <f t="shared" si="18"/>
        <v>1172599</v>
      </c>
      <c r="O39" s="8">
        <f t="shared" si="18"/>
        <v>772414</v>
      </c>
      <c r="P39" s="8">
        <f t="shared" si="18"/>
        <v>773751</v>
      </c>
      <c r="Q39" s="8">
        <f t="shared" si="18"/>
        <v>655048</v>
      </c>
      <c r="R39" s="8">
        <f t="shared" si="18"/>
        <v>662975</v>
      </c>
      <c r="S39" s="8">
        <f t="shared" si="18"/>
        <v>738963</v>
      </c>
      <c r="T39" s="8">
        <f t="shared" si="18"/>
        <v>734053</v>
      </c>
      <c r="U39" s="8">
        <f t="shared" si="18"/>
        <v>762899</v>
      </c>
      <c r="V39" s="8">
        <f t="shared" si="18"/>
        <v>895004</v>
      </c>
      <c r="W39" s="8">
        <f t="shared" ref="W39:X39" si="19">W9+W19+W29</f>
        <v>0</v>
      </c>
      <c r="X39" s="8">
        <f t="shared" si="19"/>
        <v>0</v>
      </c>
      <c r="Y39" s="8">
        <f t="shared" ref="Y39" si="20">Y9+Y19+Y29</f>
        <v>0</v>
      </c>
    </row>
    <row r="40" spans="1:25">
      <c r="A40" s="3"/>
      <c r="B40" s="6"/>
      <c r="C40" s="3" t="s">
        <v>10</v>
      </c>
      <c r="D40" s="8">
        <f t="shared" ref="D40:V40" si="21">D10+D20+D30</f>
        <v>1085343.7950000004</v>
      </c>
      <c r="E40" s="8">
        <f t="shared" si="21"/>
        <v>1030739.0429999998</v>
      </c>
      <c r="F40" s="8">
        <f t="shared" si="21"/>
        <v>1177817.1509999998</v>
      </c>
      <c r="G40" s="8">
        <f t="shared" si="21"/>
        <v>1209710.4789999994</v>
      </c>
      <c r="H40" s="8">
        <f t="shared" si="21"/>
        <v>1095626.3520000002</v>
      </c>
      <c r="I40" s="8">
        <f t="shared" si="21"/>
        <v>1075021.9339999997</v>
      </c>
      <c r="J40" s="8">
        <f t="shared" si="21"/>
        <v>1146496.7439999995</v>
      </c>
      <c r="K40" s="8">
        <f t="shared" si="21"/>
        <v>1306434</v>
      </c>
      <c r="L40" s="8">
        <f t="shared" si="21"/>
        <v>1247821</v>
      </c>
      <c r="M40" s="8">
        <f t="shared" si="21"/>
        <v>1962018</v>
      </c>
      <c r="N40" s="8">
        <f t="shared" si="21"/>
        <v>1972630</v>
      </c>
      <c r="O40" s="8">
        <f t="shared" si="21"/>
        <v>1104887</v>
      </c>
      <c r="P40" s="8">
        <f t="shared" si="21"/>
        <v>1014867</v>
      </c>
      <c r="Q40" s="8">
        <f t="shared" si="21"/>
        <v>898999</v>
      </c>
      <c r="R40" s="8">
        <f t="shared" si="21"/>
        <v>913600</v>
      </c>
      <c r="S40" s="8">
        <f t="shared" si="21"/>
        <v>1013289</v>
      </c>
      <c r="T40" s="8">
        <f t="shared" si="21"/>
        <v>1095940</v>
      </c>
      <c r="U40" s="8">
        <f t="shared" si="21"/>
        <v>1073792</v>
      </c>
      <c r="V40" s="8">
        <f t="shared" si="21"/>
        <v>1077402</v>
      </c>
      <c r="W40" s="8">
        <f t="shared" ref="W40:X40" si="22">W10+W20+W30</f>
        <v>0</v>
      </c>
      <c r="X40" s="8">
        <f t="shared" si="22"/>
        <v>0</v>
      </c>
      <c r="Y40" s="8">
        <f t="shared" ref="Y40" si="23">Y10+Y20+Y30</f>
        <v>0</v>
      </c>
    </row>
    <row r="41" spans="1:25">
      <c r="A41" s="3"/>
      <c r="C41" s="3" t="s">
        <v>11</v>
      </c>
      <c r="D41" s="8">
        <f t="shared" ref="D41:V41" si="24">D11+D21+D31</f>
        <v>8508.7049999999999</v>
      </c>
      <c r="E41" s="8">
        <f t="shared" si="24"/>
        <v>7904.73</v>
      </c>
      <c r="F41" s="8">
        <f t="shared" si="24"/>
        <v>7498.7300000000005</v>
      </c>
      <c r="G41" s="8">
        <f t="shared" si="24"/>
        <v>7171.0249999999996</v>
      </c>
      <c r="H41" s="8">
        <f t="shared" si="24"/>
        <v>7047.5650000000005</v>
      </c>
      <c r="I41" s="8">
        <f t="shared" si="24"/>
        <v>6923.2449999999999</v>
      </c>
      <c r="J41" s="8">
        <f t="shared" si="24"/>
        <v>7142.6630000000005</v>
      </c>
      <c r="K41" s="8">
        <f t="shared" si="24"/>
        <v>10207.200000000001</v>
      </c>
      <c r="L41" s="8">
        <f t="shared" si="24"/>
        <v>11061</v>
      </c>
      <c r="M41" s="8">
        <f t="shared" si="24"/>
        <v>15735.005000000001</v>
      </c>
      <c r="N41" s="8">
        <f t="shared" si="24"/>
        <v>16917.887999999999</v>
      </c>
      <c r="O41" s="8">
        <f t="shared" si="24"/>
        <v>10608.6</v>
      </c>
      <c r="P41" s="8">
        <f t="shared" si="24"/>
        <v>6332.1759999999995</v>
      </c>
      <c r="Q41" s="8">
        <f t="shared" si="24"/>
        <v>6357.4210000000003</v>
      </c>
      <c r="R41" s="8">
        <f t="shared" si="24"/>
        <v>6491.1149999999998</v>
      </c>
      <c r="S41" s="8">
        <f t="shared" si="24"/>
        <v>6778.8230000000003</v>
      </c>
      <c r="T41" s="8">
        <f t="shared" si="24"/>
        <v>6150.9609999999993</v>
      </c>
      <c r="U41" s="8">
        <f t="shared" si="24"/>
        <v>6408.3609999999999</v>
      </c>
      <c r="V41" s="8">
        <f t="shared" si="24"/>
        <v>6296.5130000000008</v>
      </c>
      <c r="W41" s="8">
        <f t="shared" ref="W41:X41" si="25">W11+W21+W31</f>
        <v>0</v>
      </c>
      <c r="X41" s="8">
        <f t="shared" si="25"/>
        <v>0</v>
      </c>
      <c r="Y41" s="8">
        <f t="shared" ref="Y41" si="26">Y11+Y21+Y31</f>
        <v>0</v>
      </c>
    </row>
    <row r="42" spans="1:25">
      <c r="C42" t="s">
        <v>12</v>
      </c>
      <c r="D42" s="8">
        <f t="shared" ref="D42:V42" si="27">D12+D22+D32</f>
        <v>9659.6</v>
      </c>
      <c r="E42" s="8">
        <f t="shared" si="27"/>
        <v>8661.16</v>
      </c>
      <c r="F42" s="8">
        <f t="shared" si="27"/>
        <v>7105.84</v>
      </c>
      <c r="G42" s="8">
        <f t="shared" si="27"/>
        <v>6972.76</v>
      </c>
      <c r="H42" s="8">
        <f t="shared" si="27"/>
        <v>6895.24</v>
      </c>
      <c r="I42" s="8">
        <f t="shared" si="27"/>
        <v>6598.96</v>
      </c>
      <c r="J42" s="8">
        <f t="shared" si="27"/>
        <v>7310.3330000000005</v>
      </c>
      <c r="K42" s="8">
        <f t="shared" si="27"/>
        <v>9509.7999999999993</v>
      </c>
      <c r="L42" s="8">
        <f t="shared" si="27"/>
        <v>10329</v>
      </c>
      <c r="M42" s="8">
        <f t="shared" si="27"/>
        <v>15627.065000000001</v>
      </c>
      <c r="N42" s="8">
        <f t="shared" si="27"/>
        <v>17852.887999999999</v>
      </c>
      <c r="O42" s="8">
        <f t="shared" si="27"/>
        <v>9747.6</v>
      </c>
      <c r="P42" s="8">
        <f t="shared" si="27"/>
        <v>6630.21</v>
      </c>
      <c r="Q42" s="8">
        <f t="shared" si="27"/>
        <v>6397.268</v>
      </c>
      <c r="R42" s="8">
        <f t="shared" si="27"/>
        <v>6528.7129999999997</v>
      </c>
      <c r="S42" s="8">
        <f t="shared" si="27"/>
        <v>6511.1399999999994</v>
      </c>
      <c r="T42" s="8">
        <f t="shared" si="27"/>
        <v>6032.9709999999995</v>
      </c>
      <c r="U42" s="8">
        <f t="shared" si="27"/>
        <v>6499.3959999999997</v>
      </c>
      <c r="V42" s="8">
        <f t="shared" si="27"/>
        <v>6414.1880000000001</v>
      </c>
      <c r="W42" s="8">
        <f t="shared" ref="W42:X42" si="28">W12+W22+W32</f>
        <v>0</v>
      </c>
      <c r="X42" s="8">
        <f t="shared" si="28"/>
        <v>0</v>
      </c>
      <c r="Y42" s="8">
        <f t="shared" ref="Y42" si="29">Y12+Y22+Y32</f>
        <v>0</v>
      </c>
    </row>
    <row r="43" spans="1:25">
      <c r="C43" t="s">
        <v>13</v>
      </c>
      <c r="D43" s="8">
        <f t="shared" ref="D43:V43" si="30">D13+D23+D33</f>
        <v>7702.16</v>
      </c>
      <c r="E43" s="8">
        <f t="shared" si="30"/>
        <v>6826.92</v>
      </c>
      <c r="F43" s="8">
        <f t="shared" si="30"/>
        <v>6368.08</v>
      </c>
      <c r="G43" s="8">
        <f t="shared" si="30"/>
        <v>6215.12</v>
      </c>
      <c r="H43" s="8">
        <f t="shared" si="30"/>
        <v>6614.76</v>
      </c>
      <c r="I43" s="8">
        <f t="shared" si="30"/>
        <v>6247.4</v>
      </c>
      <c r="J43" s="8">
        <f t="shared" si="30"/>
        <v>6562.6129999999994</v>
      </c>
      <c r="K43" s="8">
        <f t="shared" si="30"/>
        <v>10030.6</v>
      </c>
      <c r="L43" s="8">
        <f t="shared" si="30"/>
        <v>10913.6</v>
      </c>
      <c r="M43" s="8">
        <f t="shared" si="30"/>
        <v>15315.893</v>
      </c>
      <c r="N43" s="8">
        <f t="shared" si="30"/>
        <v>16950.088</v>
      </c>
      <c r="O43" s="8">
        <f t="shared" si="30"/>
        <v>10184.950000000001</v>
      </c>
      <c r="P43" s="8">
        <f t="shared" si="30"/>
        <v>6093.0910000000003</v>
      </c>
      <c r="Q43" s="8">
        <f t="shared" si="30"/>
        <v>5965.1329999999998</v>
      </c>
      <c r="R43" s="8">
        <f t="shared" si="30"/>
        <v>6395.04</v>
      </c>
      <c r="S43" s="8">
        <f t="shared" si="30"/>
        <v>6672.7800000000007</v>
      </c>
      <c r="T43" s="8">
        <f t="shared" si="30"/>
        <v>5563.08</v>
      </c>
      <c r="U43" s="8">
        <f t="shared" si="30"/>
        <v>6006.7349999999997</v>
      </c>
      <c r="V43" s="8">
        <f t="shared" si="30"/>
        <v>6127.1769999999997</v>
      </c>
      <c r="W43" s="8">
        <f t="shared" ref="W43:X43" si="31">W13+W23+W33</f>
        <v>0</v>
      </c>
      <c r="X43" s="8">
        <f t="shared" si="31"/>
        <v>0</v>
      </c>
      <c r="Y43" s="8">
        <f t="shared" ref="Y43" si="32">Y13+Y23+Y33</f>
        <v>0</v>
      </c>
    </row>
    <row r="44" spans="1:25"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</row>
    <row r="45" spans="1:25">
      <c r="A45" s="12"/>
    </row>
    <row r="46" spans="1:25">
      <c r="B46" t="s">
        <v>19</v>
      </c>
      <c r="C46" t="s">
        <v>20</v>
      </c>
      <c r="D46" s="8"/>
      <c r="E46" s="8"/>
      <c r="F46" s="8"/>
      <c r="G46" s="8"/>
      <c r="H46" s="8"/>
      <c r="I46" s="8"/>
      <c r="J46" s="8"/>
      <c r="K46" s="8"/>
      <c r="L46" s="8"/>
      <c r="N46" s="13"/>
      <c r="O46" s="13"/>
      <c r="P46" s="13"/>
      <c r="Q46" s="13"/>
      <c r="R46" s="13"/>
      <c r="S46" s="13"/>
      <c r="T46" s="13"/>
      <c r="U46" s="13"/>
      <c r="V46" s="13"/>
      <c r="W46" s="13"/>
    </row>
    <row r="47" spans="1:25">
      <c r="B47" t="s">
        <v>21</v>
      </c>
      <c r="C47" t="s">
        <v>22</v>
      </c>
      <c r="D47" s="8"/>
      <c r="E47" s="8"/>
      <c r="F47" s="8"/>
      <c r="G47" s="8"/>
      <c r="H47" s="8"/>
      <c r="I47" s="8"/>
      <c r="J47" s="8"/>
      <c r="K47" s="8"/>
      <c r="L47" s="8"/>
      <c r="N47" s="13"/>
      <c r="O47" s="13"/>
      <c r="P47" s="13"/>
      <c r="Q47" s="13"/>
      <c r="R47" s="13"/>
      <c r="S47" s="13"/>
      <c r="T47" s="13"/>
      <c r="U47" s="13"/>
      <c r="V47" s="13"/>
      <c r="W47" s="13"/>
    </row>
    <row r="48" spans="1:25">
      <c r="B48" t="s">
        <v>23</v>
      </c>
      <c r="C48" t="s">
        <v>24</v>
      </c>
      <c r="D48" s="8"/>
      <c r="E48" s="8"/>
      <c r="F48" s="8"/>
      <c r="G48" s="8"/>
      <c r="H48" s="8"/>
      <c r="I48" s="8"/>
      <c r="J48" s="8"/>
      <c r="K48" s="8"/>
      <c r="L48" s="8"/>
      <c r="N48" s="8"/>
      <c r="O48" s="8"/>
      <c r="P48" s="8"/>
      <c r="Q48" s="8"/>
      <c r="R48" s="8"/>
      <c r="S48" s="8"/>
      <c r="T48" s="8"/>
      <c r="U48" s="8"/>
      <c r="V48" s="8"/>
    </row>
    <row r="49" spans="1:25">
      <c r="A49" s="14" t="s">
        <v>25</v>
      </c>
      <c r="D49" s="8"/>
      <c r="E49" s="8"/>
      <c r="F49" s="8"/>
      <c r="G49" s="8"/>
      <c r="H49" s="8"/>
      <c r="I49" s="8"/>
      <c r="J49" s="8"/>
      <c r="K49" s="8"/>
      <c r="L49" s="8"/>
      <c r="N49" s="8"/>
      <c r="O49" s="8"/>
      <c r="P49" s="8"/>
      <c r="Q49" s="8"/>
      <c r="R49" s="8"/>
      <c r="S49" s="8"/>
      <c r="T49" s="8"/>
      <c r="U49" s="8"/>
      <c r="V49" s="8"/>
    </row>
    <row r="50" spans="1:25">
      <c r="A50" s="12"/>
      <c r="B50" t="s">
        <v>19</v>
      </c>
      <c r="C50" s="15" t="s">
        <v>26</v>
      </c>
      <c r="D50" s="8"/>
      <c r="E50" s="8"/>
      <c r="F50" s="8"/>
      <c r="G50" s="8"/>
      <c r="H50" s="8"/>
      <c r="I50" s="8"/>
      <c r="J50" s="8"/>
      <c r="K50" s="8"/>
      <c r="L50" s="8"/>
      <c r="N50" s="8"/>
      <c r="O50" s="8"/>
      <c r="P50" s="8"/>
      <c r="Q50" s="8"/>
      <c r="R50" s="8"/>
      <c r="S50" s="8"/>
      <c r="T50" s="8"/>
      <c r="U50" s="8"/>
      <c r="V50" s="8"/>
    </row>
    <row r="51" spans="1:25">
      <c r="B51" t="s">
        <v>21</v>
      </c>
      <c r="C51" t="s">
        <v>27</v>
      </c>
      <c r="D51" s="8"/>
      <c r="E51" s="8"/>
      <c r="F51" s="8"/>
      <c r="G51" s="8"/>
      <c r="H51" s="8"/>
      <c r="I51" s="8"/>
      <c r="J51" s="8"/>
      <c r="K51" s="8"/>
      <c r="L51" s="8"/>
    </row>
    <row r="52" spans="1:25">
      <c r="B52" t="s">
        <v>23</v>
      </c>
      <c r="C52" t="s">
        <v>24</v>
      </c>
      <c r="D52" s="8"/>
      <c r="E52" s="8"/>
      <c r="F52" s="8"/>
      <c r="G52" s="8"/>
      <c r="H52" s="8"/>
      <c r="I52" s="8"/>
      <c r="J52" s="8"/>
      <c r="K52" s="8"/>
      <c r="L52" s="8"/>
    </row>
    <row r="53" spans="1:25">
      <c r="D53" s="8"/>
      <c r="E53" s="8"/>
      <c r="F53" s="8"/>
      <c r="G53" s="8"/>
      <c r="H53" s="8"/>
      <c r="I53" s="8"/>
      <c r="J53" s="8"/>
      <c r="K53" s="8"/>
      <c r="L53" s="8"/>
    </row>
    <row r="54" spans="1:25">
      <c r="A54" s="3"/>
      <c r="C54" s="3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</row>
    <row r="55" spans="1:25"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</row>
    <row r="56" spans="1:25"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</row>
    <row r="57" spans="1:25"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</row>
    <row r="58" spans="1:25"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</row>
    <row r="59" spans="1:25"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</row>
    <row r="60" spans="1:25"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</row>
    <row r="61" spans="1:25"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</row>
    <row r="62" spans="1:25"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</row>
    <row r="63" spans="1:25"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</row>
    <row r="64" spans="1:25"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</row>
    <row r="65" spans="4:25"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</row>
    <row r="66" spans="4:25"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</row>
    <row r="67" spans="4:25"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</row>
    <row r="68" spans="4:25"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</row>
    <row r="69" spans="4:25"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</row>
    <row r="70" spans="4:25"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</row>
    <row r="71" spans="4:25"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</row>
    <row r="72" spans="4:25"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</row>
    <row r="73" spans="4:25"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</row>
    <row r="74" spans="4:25"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</row>
    <row r="75" spans="4:25"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</row>
    <row r="76" spans="4:25"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</row>
    <row r="77" spans="4:25"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</row>
    <row r="78" spans="4:25"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</row>
    <row r="79" spans="4:25"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</row>
    <row r="80" spans="4:25"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</row>
    <row r="81" spans="4:25"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</row>
    <row r="82" spans="4:25"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</row>
    <row r="83" spans="4:25"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</row>
    <row r="84" spans="4:25"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</row>
    <row r="85" spans="4:25">
      <c r="N85" s="8"/>
      <c r="O85" s="8"/>
      <c r="P85" s="8"/>
      <c r="Q85" s="8"/>
      <c r="R85" s="8"/>
      <c r="S85" s="8"/>
      <c r="T85" s="8"/>
      <c r="U85" s="8"/>
      <c r="V85" s="8"/>
    </row>
    <row r="86" spans="4:25">
      <c r="N86" s="8"/>
      <c r="O86" s="8"/>
      <c r="P86" s="8"/>
      <c r="Q86" s="8"/>
      <c r="R86" s="8"/>
      <c r="S86" s="8"/>
      <c r="T86" s="8"/>
      <c r="U86" s="8"/>
      <c r="V86" s="8"/>
    </row>
    <row r="87" spans="4:25">
      <c r="N87" s="8"/>
      <c r="O87" s="8"/>
      <c r="P87" s="8"/>
      <c r="Q87" s="8"/>
      <c r="R87" s="8"/>
      <c r="S87" s="8"/>
      <c r="T87" s="8"/>
      <c r="U87" s="8"/>
      <c r="V87" s="8"/>
    </row>
    <row r="88" spans="4:25">
      <c r="N88" s="8"/>
      <c r="O88" s="8"/>
      <c r="P88" s="8"/>
      <c r="Q88" s="8"/>
      <c r="R88" s="8"/>
      <c r="S88" s="8"/>
      <c r="T88" s="8"/>
      <c r="U88" s="8"/>
      <c r="V88" s="8"/>
    </row>
  </sheetData>
  <conditionalFormatting sqref="D54:Y84">
    <cfRule type="cellIs" dxfId="0" priority="1" operator="lessThan">
      <formula>0</formula>
    </cfRule>
  </conditionalFormatting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EMERA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Patricia Sprague</dc:creator>
  <cp:keywords/>
  <dc:description/>
  <cp:lastModifiedBy>Cracolici, Benedict</cp:lastModifiedBy>
  <cp:revision/>
  <dcterms:created xsi:type="dcterms:W3CDTF">2011-06-07T17:57:54Z</dcterms:created>
  <dcterms:modified xsi:type="dcterms:W3CDTF">2026-09-09T18:49:09Z</dcterms:modified>
  <cp:category/>
  <cp:contentStatus/>
</cp:coreProperties>
</file>