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G:\Lucretia\2025 Annual Report Forms and Templates\Water\"/>
    </mc:Choice>
  </mc:AlternateContent>
  <xr:revisionPtr revIDLastSave="0" documentId="13_ncr:1_{255EC863-F035-41B5-9468-9C12051E2576}" xr6:coauthVersionLast="47" xr6:coauthVersionMax="47" xr10:uidLastSave="{00000000-0000-0000-0000-000000000000}"/>
  <bookViews>
    <workbookView xWindow="-120" yWindow="-120" windowWidth="29040" windowHeight="15720" tabRatio="906" xr2:uid="{00000000-000D-0000-FFFF-FFFF00000000}"/>
  </bookViews>
  <sheets>
    <sheet name="Cover" sheetId="1" r:id="rId1"/>
    <sheet name="Summary" sheetId="128" r:id="rId2"/>
    <sheet name="35 A Extracts" sheetId="58" r:id="rId3"/>
    <sheet name="General Instructions" sheetId="59" r:id="rId4"/>
    <sheet name="TofC" sheetId="60" r:id="rId5"/>
    <sheet name="Executive Summary" sheetId="61" r:id="rId6"/>
    <sheet name="Blank" sheetId="62" r:id="rId7"/>
    <sheet name="E-1" sheetId="63" r:id="rId8"/>
    <sheet name="E-2" sheetId="64" r:id="rId9"/>
    <sheet name="E-3" sheetId="65" r:id="rId10"/>
    <sheet name="E-4" sheetId="66" r:id="rId11"/>
    <sheet name="E-5" sheetId="67" r:id="rId12"/>
    <sheet name="E-6" sheetId="68" r:id="rId13"/>
    <sheet name="E-7" sheetId="69" r:id="rId14"/>
    <sheet name="E-8" sheetId="70" r:id="rId15"/>
    <sheet name="FS" sheetId="72" r:id="rId16"/>
    <sheet name="F-1" sheetId="73" r:id="rId17"/>
    <sheet name="F-2" sheetId="74" r:id="rId18"/>
    <sheet name="F-3" sheetId="75" r:id="rId19"/>
    <sheet name="F-4" sheetId="76" r:id="rId20"/>
    <sheet name="F-5" sheetId="78" r:id="rId21"/>
    <sheet name="F-5a-b" sheetId="127" r:id="rId22"/>
    <sheet name="F-6" sheetId="79" r:id="rId23"/>
    <sheet name="F-7" sheetId="80" r:id="rId24"/>
    <sheet name="F-8" sheetId="81" r:id="rId25"/>
    <sheet name="F-9" sheetId="82" r:id="rId26"/>
    <sheet name="F-9a" sheetId="83" r:id="rId27"/>
    <sheet name="F-10" sheetId="84" r:id="rId28"/>
    <sheet name="F-11" sheetId="85" r:id="rId29"/>
    <sheet name="F-12" sheetId="86" r:id="rId30"/>
    <sheet name="F-13" sheetId="87" r:id="rId31"/>
    <sheet name="F-14" sheetId="88" r:id="rId32"/>
    <sheet name="F-15" sheetId="89" r:id="rId33"/>
    <sheet name="F-16" sheetId="114" r:id="rId34"/>
    <sheet name="F-17" sheetId="115" r:id="rId35"/>
    <sheet name="F-18" sheetId="90" r:id="rId36"/>
    <sheet name="F-19" sheetId="91" r:id="rId37"/>
    <sheet name="F-20" sheetId="92" r:id="rId38"/>
    <sheet name="F-21" sheetId="93" r:id="rId39"/>
    <sheet name="F-22" sheetId="94" r:id="rId40"/>
    <sheet name="F-23" sheetId="95" r:id="rId41"/>
    <sheet name="F-24" sheetId="119" r:id="rId42"/>
    <sheet name="F-25" sheetId="125" r:id="rId43"/>
    <sheet name="WS" sheetId="117" r:id="rId44"/>
    <sheet name="W-1" sheetId="97" r:id="rId45"/>
    <sheet name="W-2" sheetId="99" r:id="rId46"/>
    <sheet name="W-3" sheetId="116" r:id="rId47"/>
    <sheet name="W-3 (a)" sheetId="118" r:id="rId48"/>
    <sheet name="W-4" sheetId="103" r:id="rId49"/>
    <sheet name="W-5" sheetId="102" r:id="rId50"/>
    <sheet name="W-5a" sheetId="104" r:id="rId51"/>
    <sheet name="W-6" sheetId="105" r:id="rId52"/>
    <sheet name="W-7" sheetId="106" r:id="rId53"/>
    <sheet name="W-8" sheetId="107" r:id="rId54"/>
    <sheet name="W-9" sheetId="108" r:id="rId55"/>
    <sheet name="W-10" sheetId="109" r:id="rId56"/>
    <sheet name="W-11" sheetId="110" r:id="rId57"/>
    <sheet name="W-12" sheetId="111" r:id="rId58"/>
    <sheet name="SIA" sheetId="124" r:id="rId59"/>
    <sheet name="Revenue Summary" sheetId="120" r:id="rId60"/>
    <sheet name="Capital Reserve Summary" sheetId="121" r:id="rId61"/>
    <sheet name="SIA Update" sheetId="122" r:id="rId62"/>
    <sheet name="Sheet2" sheetId="129" r:id="rId63"/>
  </sheets>
  <externalReferences>
    <externalReference r:id="rId64"/>
    <externalReference r:id="rId65"/>
  </externalReferences>
  <definedNames>
    <definedName name="\P" localSheetId="21">#REF!</definedName>
    <definedName name="\Z" localSheetId="21">#REF!</definedName>
    <definedName name="_121AND122">'F-5a-b'!$A$3:$N$115</definedName>
    <definedName name="PAGE116">'[1]pg 12-13'!#REF!</definedName>
    <definedName name="PAGE219A">#REF!</definedName>
    <definedName name="_xlnm.Print_Area" localSheetId="2">'35 A Extracts'!$B$1:$F$56</definedName>
    <definedName name="_xlnm.Print_Area" localSheetId="6">Blank!$A$2:$G$47</definedName>
    <definedName name="_xlnm.Print_Area" localSheetId="60">'Capital Reserve Summary'!$A$1:$F$40</definedName>
    <definedName name="_xlnm.Print_Area" localSheetId="0">Cover!$A$2:$G$51</definedName>
    <definedName name="_xlnm.Print_Area" localSheetId="7">'E-1'!$A$2:$G$43</definedName>
    <definedName name="_xlnm.Print_Area" localSheetId="8">'E-2'!$A$1:$G$59</definedName>
    <definedName name="_xlnm.Print_Area" localSheetId="9">'E-3'!$A$1:$I$59</definedName>
    <definedName name="_xlnm.Print_Area" localSheetId="10">'E-4'!$A$1:$I$59</definedName>
    <definedName name="_xlnm.Print_Area" localSheetId="11">'E-5'!$A$1:$G$59</definedName>
    <definedName name="_xlnm.Print_Area" localSheetId="12">'E-6'!$A$1:$I$57</definedName>
    <definedName name="_xlnm.Print_Area" localSheetId="13">'E-7'!$A$1:$I$59</definedName>
    <definedName name="_xlnm.Print_Area" localSheetId="14">'E-8'!$A$1:$I$59</definedName>
    <definedName name="_xlnm.Print_Area" localSheetId="5">'Executive Summary'!$A$2:$G$51</definedName>
    <definedName name="_xlnm.Print_Area" localSheetId="16">'F-1'!$A$1:$H$60</definedName>
    <definedName name="_xlnm.Print_Area" localSheetId="27">'F-10'!$A$1:$F$60</definedName>
    <definedName name="_xlnm.Print_Area" localSheetId="28">'F-11'!$A$1:$F$59</definedName>
    <definedName name="_xlnm.Print_Area" localSheetId="29">'F-12'!$A$1:$G$59</definedName>
    <definedName name="_xlnm.Print_Area" localSheetId="30">'F-13'!$A$1:$H$62</definedName>
    <definedName name="_xlnm.Print_Area" localSheetId="31">'F-14'!$A$1:$K$54</definedName>
    <definedName name="_xlnm.Print_Area" localSheetId="32">'F-15'!$A$1:$I$51</definedName>
    <definedName name="_xlnm.Print_Area" localSheetId="33">'F-16'!$A$1:$K$48</definedName>
    <definedName name="_xlnm.Print_Area" localSheetId="34">'F-17'!$A$1:$L$49</definedName>
    <definedName name="_xlnm.Print_Area" localSheetId="35">'F-18'!$A$1:$G$58</definedName>
    <definedName name="_xlnm.Print_Area" localSheetId="36">'F-19'!$A$1:$I$52</definedName>
    <definedName name="_xlnm.Print_Area" localSheetId="17">'F-2'!$A$1:$H$60</definedName>
    <definedName name="_xlnm.Print_Area" localSheetId="37">'F-20'!$A$1:$J$70</definedName>
    <definedName name="_xlnm.Print_Area" localSheetId="38">'F-21'!$A$1:$H$55</definedName>
    <definedName name="_xlnm.Print_Area" localSheetId="39">'F-22'!$A$1:$H$61</definedName>
    <definedName name="_xlnm.Print_Area" localSheetId="40">'F-23'!$A$1:$H$58</definedName>
    <definedName name="_xlnm.Print_Area" localSheetId="41">'F-24'!$A$1:$H$44</definedName>
    <definedName name="_xlnm.Print_Area" localSheetId="42">'F-25'!$A$1:$H$44</definedName>
    <definedName name="_xlnm.Print_Area" localSheetId="18">'F-3'!$A$1:$H$60</definedName>
    <definedName name="_xlnm.Print_Area" localSheetId="19">'F-4'!$A$1:$H$59</definedName>
    <definedName name="_xlnm.Print_Area" localSheetId="20">'F-5'!$A$1:$I$54</definedName>
    <definedName name="_xlnm.Print_Area" localSheetId="21">'F-5a-b'!$A$3:$O$116</definedName>
    <definedName name="_xlnm.Print_Area" localSheetId="22">'F-6'!$A$1:$H$59</definedName>
    <definedName name="_xlnm.Print_Area" localSheetId="23">'F-7'!$A$1:$G$59</definedName>
    <definedName name="_xlnm.Print_Area" localSheetId="24">'F-8'!$A$1:$H$61</definedName>
    <definedName name="_xlnm.Print_Area" localSheetId="25">'F-9'!$A$1:$I$54</definedName>
    <definedName name="_xlnm.Print_Area" localSheetId="26">'F-9a'!$A$1:$P$47</definedName>
    <definedName name="_xlnm.Print_Area" localSheetId="15">FS!$A$2:$G$51</definedName>
    <definedName name="_xlnm.Print_Area" localSheetId="3">'General Instructions'!$A$2:$G$54</definedName>
    <definedName name="_xlnm.Print_Area" localSheetId="59">'Revenue Summary'!$A$1:$G$40</definedName>
    <definedName name="_xlnm.Print_Area" localSheetId="58">SIA!$A$2:$G$51</definedName>
    <definedName name="_xlnm.Print_Area" localSheetId="61">'SIA Update'!$A$1:$K$40</definedName>
    <definedName name="_xlnm.Print_Area" localSheetId="4">TofC!$A$1:$F$58</definedName>
    <definedName name="_xlnm.Print_Area" localSheetId="44">'W-1'!$A$1:$I$60</definedName>
    <definedName name="_xlnm.Print_Area" localSheetId="55">'W-10'!$A$1:$L$58</definedName>
    <definedName name="_xlnm.Print_Area" localSheetId="56">'W-11'!$A$1:$K$52</definedName>
    <definedName name="_xlnm.Print_Area" localSheetId="57">'W-12'!$A$1:$I$66</definedName>
    <definedName name="_xlnm.Print_Area" localSheetId="45">'W-2'!$A$1:$H$62</definedName>
    <definedName name="_xlnm.Print_Area" localSheetId="46">'W-3'!$A$1:$I$42</definedName>
    <definedName name="_xlnm.Print_Area" localSheetId="47">'W-3 (a)'!$A$1:$F$42</definedName>
    <definedName name="_xlnm.Print_Area" localSheetId="48">'W-4'!$A$1:$I$62</definedName>
    <definedName name="_xlnm.Print_Area" localSheetId="49">'W-5'!$A$1:$I$60</definedName>
    <definedName name="_xlnm.Print_Area" localSheetId="50">'W-5a'!$A$1:$I$60</definedName>
    <definedName name="_xlnm.Print_Area" localSheetId="51">'W-6'!$A$1:$H$62</definedName>
    <definedName name="_xlnm.Print_Area" localSheetId="52">'W-7'!$A$1:$K$62</definedName>
    <definedName name="_xlnm.Print_Area" localSheetId="53">'W-8'!$A$1:$J$55</definedName>
    <definedName name="_xlnm.Print_Area" localSheetId="54">'W-9'!$A$1:$L$57</definedName>
    <definedName name="_xlnm.Print_Area" localSheetId="43">WS!$A$2:$G$51</definedName>
    <definedName name="_xlnm.Print_Area">Cover!$B$2:$F$51</definedName>
    <definedName name="_xlnm.Print_Titles">#N/A</definedName>
    <definedName name="respondent">'[2]Pg2 - Affiliated Interests'!$B$6</definedName>
    <definedName name="SCF">#REF!</definedName>
    <definedName name="Z_0F9397AA_B4ED_47EF_BC79_BFEC0D3E0701_.wvu.PrintArea" localSheetId="21" hidden="1">'F-5a-b'!$A$3:$N$115</definedName>
    <definedName name="Z_186A0260_DB8C_42F6_ADCE_9C35D9933D5B_.wvu.PrintArea" localSheetId="21" hidden="1">'F-5a-b'!$A$3:$O$116</definedName>
    <definedName name="Z_3336704C_C86D_41A0_9B04_03A25221C3F1_.wvu.PrintArea" localSheetId="21" hidden="1">'F-5a-b'!$A$3:$O$116</definedName>
    <definedName name="Z_56D44596_4A75_4B45_B852_2389F2F06E07_.wvu.PrintArea" localSheetId="21" hidden="1">'F-5a-b'!$A$3:$O$116</definedName>
    <definedName name="Z_CCA0C3E2_B2E2_4226_9654_0AB73CE002E7_.wvu.PrintArea" localSheetId="21" hidden="1">'F-5a-b'!$A$3:$O$116</definedName>
    <definedName name="Z_D5B5BADA_8EBF_4C10_97E9_D8DAB5586B34_.wvu.PrintArea" localSheetId="21" hidden="1">'F-5a-b'!$A$3:$O$116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8" i="128" l="1"/>
  <c r="H21" i="128"/>
  <c r="H20" i="128"/>
  <c r="I43" i="109"/>
  <c r="E35" i="128"/>
  <c r="E34" i="128"/>
  <c r="E33" i="128"/>
  <c r="E32" i="128"/>
  <c r="E31" i="128"/>
  <c r="E30" i="128"/>
  <c r="E29" i="128"/>
  <c r="E28" i="128"/>
  <c r="E27" i="128"/>
  <c r="E26" i="128"/>
  <c r="E25" i="128"/>
  <c r="H24" i="128"/>
  <c r="E24" i="128"/>
  <c r="H23" i="128"/>
  <c r="E23" i="128"/>
  <c r="H22" i="128"/>
  <c r="E22" i="128"/>
  <c r="E21" i="128"/>
  <c r="E20" i="128"/>
  <c r="H19" i="128"/>
  <c r="E19" i="128"/>
  <c r="H18" i="128"/>
  <c r="H17" i="128"/>
  <c r="E17" i="128"/>
  <c r="H16" i="128"/>
  <c r="E16" i="128"/>
  <c r="H15" i="128"/>
  <c r="E15" i="128"/>
  <c r="H14" i="128"/>
  <c r="E14" i="128"/>
  <c r="H13" i="128"/>
  <c r="E13" i="128"/>
  <c r="H12" i="128"/>
  <c r="E12" i="128"/>
  <c r="H11" i="128"/>
  <c r="E11" i="128"/>
  <c r="H10" i="128"/>
  <c r="H9" i="128"/>
  <c r="E9" i="128"/>
  <c r="H1" i="128"/>
  <c r="C1" i="128"/>
  <c r="E35" i="129"/>
  <c r="E34" i="129"/>
  <c r="E33" i="129"/>
  <c r="E32" i="129"/>
  <c r="E31" i="129"/>
  <c r="E30" i="129"/>
  <c r="E29" i="129"/>
  <c r="E28" i="129"/>
  <c r="E27" i="129"/>
  <c r="E26" i="129"/>
  <c r="E25" i="129"/>
  <c r="H24" i="129"/>
  <c r="E24" i="129"/>
  <c r="H23" i="129"/>
  <c r="E23" i="129"/>
  <c r="H22" i="129"/>
  <c r="E22" i="129"/>
  <c r="H21" i="129"/>
  <c r="E21" i="129"/>
  <c r="H20" i="129"/>
  <c r="E20" i="129"/>
  <c r="H19" i="129"/>
  <c r="E19" i="129"/>
  <c r="H18" i="129"/>
  <c r="E18" i="129"/>
  <c r="H17" i="129"/>
  <c r="E17" i="129"/>
  <c r="H16" i="129"/>
  <c r="E16" i="129"/>
  <c r="H15" i="129"/>
  <c r="E15" i="129"/>
  <c r="H14" i="129"/>
  <c r="E14" i="129"/>
  <c r="H13" i="129"/>
  <c r="E13" i="129"/>
  <c r="H12" i="129"/>
  <c r="E12" i="129"/>
  <c r="H11" i="129"/>
  <c r="E11" i="129"/>
  <c r="H10" i="129"/>
  <c r="H9" i="129"/>
  <c r="H1" i="129"/>
  <c r="C1" i="129"/>
  <c r="E9" i="129" s="1"/>
  <c r="E1" i="127" a="1"/>
  <c r="E1" i="127" s="1"/>
  <c r="E65" i="127" s="1"/>
  <c r="N1" i="127"/>
  <c r="N65" i="127" s="1"/>
  <c r="N94" i="127"/>
  <c r="N106" i="127" s="1"/>
  <c r="N50" i="127"/>
  <c r="N60" i="127" s="1"/>
  <c r="N38" i="127"/>
  <c r="B17" i="127"/>
  <c r="B18" i="127" s="1"/>
  <c r="B19" i="127" s="1"/>
  <c r="B20" i="127" s="1"/>
  <c r="B21" i="127" s="1"/>
  <c r="B22" i="127" s="1"/>
  <c r="B23" i="127" s="1"/>
  <c r="B24" i="127" s="1"/>
  <c r="B25" i="127" s="1"/>
  <c r="B26" i="127" s="1"/>
  <c r="B27" i="127" s="1"/>
  <c r="B28" i="127" s="1"/>
  <c r="B29" i="127" s="1"/>
  <c r="B30" i="127" s="1"/>
  <c r="B31" i="127" s="1"/>
  <c r="B32" i="127" s="1"/>
  <c r="B33" i="127" s="1"/>
  <c r="B34" i="127" s="1"/>
  <c r="B35" i="127" s="1"/>
  <c r="B36" i="127" s="1"/>
  <c r="B37" i="127" s="1"/>
  <c r="B38" i="127" s="1"/>
  <c r="B39" i="127" s="1"/>
  <c r="B40" i="127" s="1"/>
  <c r="B41" i="127" s="1"/>
  <c r="B42" i="127" s="1"/>
  <c r="B43" i="127" s="1"/>
  <c r="B44" i="127" s="1"/>
  <c r="B45" i="127" s="1"/>
  <c r="B46" i="127" s="1"/>
  <c r="B47" i="127" s="1"/>
  <c r="B48" i="127" s="1"/>
  <c r="B49" i="127" s="1"/>
  <c r="B50" i="127" s="1"/>
  <c r="B51" i="127" s="1"/>
  <c r="B52" i="127" s="1"/>
  <c r="B53" i="127" s="1"/>
  <c r="B54" i="127" s="1"/>
  <c r="B55" i="127" s="1"/>
  <c r="B56" i="127" s="1"/>
  <c r="B57" i="127" s="1"/>
  <c r="B58" i="127" s="1"/>
  <c r="B59" i="127" s="1"/>
  <c r="B60" i="127" s="1"/>
  <c r="B61" i="127" s="1"/>
  <c r="B80" i="127" s="1"/>
  <c r="B81" i="127" s="1"/>
  <c r="B82" i="127" s="1"/>
  <c r="B83" i="127" s="1"/>
  <c r="B84" i="127" s="1"/>
  <c r="B85" i="127" s="1"/>
  <c r="B86" i="127" s="1"/>
  <c r="B87" i="127" s="1"/>
  <c r="B88" i="127" s="1"/>
  <c r="B89" i="127" s="1"/>
  <c r="B90" i="127" s="1"/>
  <c r="B91" i="127" s="1"/>
  <c r="B92" i="127" s="1"/>
  <c r="B93" i="127" s="1"/>
  <c r="B94" i="127" s="1"/>
  <c r="B95" i="127" s="1"/>
  <c r="B96" i="127" s="1"/>
  <c r="B97" i="127" s="1"/>
  <c r="B98" i="127" s="1"/>
  <c r="B99" i="127" s="1"/>
  <c r="B100" i="127" s="1"/>
  <c r="B101" i="127" s="1"/>
  <c r="B102" i="127" s="1"/>
  <c r="B103" i="127" s="1"/>
  <c r="B104" i="127" s="1"/>
  <c r="B105" i="127" s="1"/>
  <c r="B106" i="127" s="1"/>
  <c r="B107" i="127" s="1"/>
  <c r="B108" i="127" s="1"/>
  <c r="B109" i="127" s="1"/>
  <c r="B110" i="127" s="1"/>
  <c r="B111" i="127" s="1"/>
  <c r="B112" i="127" s="1"/>
  <c r="B113" i="127" s="1"/>
  <c r="H48" i="108"/>
  <c r="N109" i="127" l="1"/>
  <c r="N113" i="127" s="1"/>
  <c r="J13" i="106" l="1"/>
  <c r="H13" i="106"/>
  <c r="I13" i="106"/>
  <c r="L1" i="115" l="1"/>
  <c r="K1" i="114"/>
  <c r="J39" i="106" l="1"/>
  <c r="E39" i="106"/>
  <c r="G39" i="106"/>
  <c r="F39" i="106"/>
  <c r="E20" i="116"/>
  <c r="H10" i="97"/>
  <c r="H11" i="97"/>
  <c r="H12" i="97"/>
  <c r="H13" i="97"/>
  <c r="H14" i="97"/>
  <c r="H15" i="97"/>
  <c r="H16" i="97"/>
  <c r="H17" i="97"/>
  <c r="H18" i="97"/>
  <c r="H19" i="97"/>
  <c r="H20" i="97"/>
  <c r="H21" i="97"/>
  <c r="H22" i="97"/>
  <c r="H23" i="97"/>
  <c r="H24" i="97"/>
  <c r="H25" i="97"/>
  <c r="H26" i="97"/>
  <c r="H27" i="97"/>
  <c r="H28" i="97"/>
  <c r="H29" i="97"/>
  <c r="H30" i="97"/>
  <c r="H31" i="97"/>
  <c r="H32" i="97"/>
  <c r="H33" i="97"/>
  <c r="H34" i="97"/>
  <c r="H9" i="97"/>
  <c r="H8" i="97"/>
  <c r="C1" i="122" l="1"/>
  <c r="K1" i="122"/>
  <c r="C1" i="120"/>
  <c r="C1" i="121"/>
  <c r="F1" i="121"/>
  <c r="G1" i="120"/>
  <c r="G1" i="125" l="1"/>
  <c r="C1" i="125"/>
  <c r="G36" i="97" l="1"/>
  <c r="F1" i="124"/>
  <c r="C1" i="124"/>
  <c r="E19" i="120"/>
  <c r="D19" i="120"/>
  <c r="F18" i="120"/>
  <c r="G18" i="120" s="1"/>
  <c r="F17" i="120"/>
  <c r="G17" i="120" s="1"/>
  <c r="F16" i="120"/>
  <c r="G16" i="120" s="1"/>
  <c r="F15" i="120"/>
  <c r="G15" i="120" s="1"/>
  <c r="F14" i="120"/>
  <c r="G14" i="120" s="1"/>
  <c r="F13" i="120"/>
  <c r="G13" i="120" s="1"/>
  <c r="F12" i="120"/>
  <c r="G12" i="120" s="1"/>
  <c r="K23" i="114"/>
  <c r="K19" i="114"/>
  <c r="C1" i="118"/>
  <c r="H1" i="70"/>
  <c r="C1" i="119"/>
  <c r="G1" i="119"/>
  <c r="E11" i="118"/>
  <c r="B1" i="118"/>
  <c r="F1" i="118"/>
  <c r="H46" i="111"/>
  <c r="H1" i="65"/>
  <c r="C1" i="65"/>
  <c r="H1" i="66"/>
  <c r="C1" i="66"/>
  <c r="F1" i="67"/>
  <c r="C1" i="67"/>
  <c r="G1" i="68"/>
  <c r="C1" i="68"/>
  <c r="H1" i="69"/>
  <c r="C1" i="69"/>
  <c r="C1" i="70"/>
  <c r="C1" i="73"/>
  <c r="G1" i="73"/>
  <c r="G48" i="73"/>
  <c r="G12" i="73"/>
  <c r="G17" i="73" s="1"/>
  <c r="G8" i="79"/>
  <c r="G9" i="79"/>
  <c r="G10" i="79"/>
  <c r="G11" i="79"/>
  <c r="G12" i="79"/>
  <c r="G27" i="79"/>
  <c r="G32" i="79" s="1"/>
  <c r="E41" i="79"/>
  <c r="F41" i="79"/>
  <c r="D22" i="81"/>
  <c r="G21" i="73" s="1"/>
  <c r="G24" i="73" s="1"/>
  <c r="G8" i="81"/>
  <c r="G9" i="81"/>
  <c r="G10" i="81"/>
  <c r="G11" i="81"/>
  <c r="G12" i="81"/>
  <c r="G13" i="81"/>
  <c r="G14" i="81"/>
  <c r="G15" i="81"/>
  <c r="G16" i="81"/>
  <c r="G17" i="81"/>
  <c r="G18" i="81"/>
  <c r="G19" i="81"/>
  <c r="G20" i="81"/>
  <c r="G36" i="81"/>
  <c r="E14" i="82"/>
  <c r="F26" i="73" s="1"/>
  <c r="E26" i="82"/>
  <c r="F27" i="73" s="1"/>
  <c r="E38" i="82"/>
  <c r="F28" i="73" s="1"/>
  <c r="K15" i="83"/>
  <c r="G29" i="73" s="1"/>
  <c r="L15" i="83"/>
  <c r="M15" i="83"/>
  <c r="O15" i="83"/>
  <c r="E17" i="85"/>
  <c r="F41" i="73" s="1"/>
  <c r="E35" i="85"/>
  <c r="F42" i="73" s="1"/>
  <c r="F8" i="86"/>
  <c r="F10" i="86"/>
  <c r="F12" i="86"/>
  <c r="F56" i="86"/>
  <c r="F46" i="73" s="1"/>
  <c r="G8" i="87"/>
  <c r="G9" i="87"/>
  <c r="G10" i="87"/>
  <c r="G11" i="87"/>
  <c r="G12" i="87"/>
  <c r="G13" i="87"/>
  <c r="F7" i="80"/>
  <c r="F9" i="80"/>
  <c r="F10" i="80"/>
  <c r="F11" i="80"/>
  <c r="F12" i="80"/>
  <c r="F13" i="80"/>
  <c r="F14" i="80"/>
  <c r="E22" i="80"/>
  <c r="D22" i="80"/>
  <c r="F31" i="80"/>
  <c r="F33" i="80"/>
  <c r="F34" i="80"/>
  <c r="F35" i="80"/>
  <c r="F36" i="80"/>
  <c r="F40" i="80"/>
  <c r="F41" i="80"/>
  <c r="F42" i="80"/>
  <c r="E30" i="84"/>
  <c r="E21" i="84"/>
  <c r="E13" i="84"/>
  <c r="E42" i="84"/>
  <c r="E48" i="84"/>
  <c r="C1" i="84"/>
  <c r="E1" i="84"/>
  <c r="E1" i="85"/>
  <c r="C1" i="85"/>
  <c r="E19" i="86"/>
  <c r="D19" i="86"/>
  <c r="C1" i="86"/>
  <c r="F1" i="86"/>
  <c r="G38" i="87"/>
  <c r="F15" i="87"/>
  <c r="E15" i="87"/>
  <c r="C1" i="87"/>
  <c r="G1" i="87"/>
  <c r="D41" i="88"/>
  <c r="D21" i="88"/>
  <c r="I41" i="88"/>
  <c r="H41" i="88"/>
  <c r="G41" i="88"/>
  <c r="J40" i="88"/>
  <c r="J39" i="88"/>
  <c r="J38" i="88"/>
  <c r="J37" i="88"/>
  <c r="J36" i="88"/>
  <c r="J35" i="88"/>
  <c r="J34" i="88"/>
  <c r="J33" i="88"/>
  <c r="J32" i="88"/>
  <c r="J31" i="88"/>
  <c r="J30" i="88"/>
  <c r="J29" i="88"/>
  <c r="J28" i="88"/>
  <c r="J27" i="88"/>
  <c r="J7" i="88"/>
  <c r="J21" i="88" s="1"/>
  <c r="I21" i="88"/>
  <c r="H21" i="88"/>
  <c r="G21" i="88"/>
  <c r="C1" i="88"/>
  <c r="I1" i="88"/>
  <c r="I52" i="88"/>
  <c r="H46" i="89"/>
  <c r="F26" i="74" s="1"/>
  <c r="H27" i="89"/>
  <c r="F27" i="74" s="1"/>
  <c r="H16" i="89"/>
  <c r="F25" i="74" s="1"/>
  <c r="G1" i="89"/>
  <c r="C1" i="89"/>
  <c r="C1" i="114"/>
  <c r="C1" i="115"/>
  <c r="F7" i="90"/>
  <c r="F10" i="90"/>
  <c r="F11" i="90"/>
  <c r="F12" i="90"/>
  <c r="F13" i="90"/>
  <c r="F14" i="90"/>
  <c r="F15" i="90"/>
  <c r="F16" i="90"/>
  <c r="F17" i="90"/>
  <c r="F18" i="90"/>
  <c r="F19" i="90"/>
  <c r="F20" i="90"/>
  <c r="F21" i="90"/>
  <c r="E43" i="90"/>
  <c r="D43" i="90"/>
  <c r="E25" i="90"/>
  <c r="D25" i="90"/>
  <c r="D45" i="90" s="1"/>
  <c r="F39" i="90"/>
  <c r="F38" i="90"/>
  <c r="F37" i="90"/>
  <c r="F36" i="90"/>
  <c r="F35" i="90"/>
  <c r="F34" i="90"/>
  <c r="F33" i="90"/>
  <c r="F32" i="90"/>
  <c r="F31" i="90"/>
  <c r="F30" i="90"/>
  <c r="F29" i="90"/>
  <c r="F28" i="90"/>
  <c r="F1" i="90"/>
  <c r="C1" i="90"/>
  <c r="E45" i="91"/>
  <c r="H45" i="91"/>
  <c r="H25" i="91"/>
  <c r="H15" i="91"/>
  <c r="G25" i="91"/>
  <c r="G15" i="91"/>
  <c r="F25" i="91"/>
  <c r="F15" i="91"/>
  <c r="D25" i="91"/>
  <c r="D15" i="91"/>
  <c r="G1" i="91"/>
  <c r="C1" i="91"/>
  <c r="G51" i="74"/>
  <c r="G46" i="74"/>
  <c r="G41" i="74"/>
  <c r="G35" i="74"/>
  <c r="G22" i="74"/>
  <c r="G17" i="74"/>
  <c r="F51" i="74"/>
  <c r="F46" i="74"/>
  <c r="F41" i="74"/>
  <c r="F22" i="74"/>
  <c r="F17" i="74"/>
  <c r="G1" i="74"/>
  <c r="C1" i="74"/>
  <c r="I22" i="92"/>
  <c r="I29" i="92"/>
  <c r="I64" i="92" s="1"/>
  <c r="H64" i="92"/>
  <c r="G64" i="92"/>
  <c r="F64" i="92"/>
  <c r="D64" i="92"/>
  <c r="H1" i="92"/>
  <c r="C1" i="92"/>
  <c r="G52" i="93"/>
  <c r="G29" i="93"/>
  <c r="G31" i="93" s="1"/>
  <c r="G34" i="93" s="1"/>
  <c r="G8" i="93"/>
  <c r="G9" i="93"/>
  <c r="G10" i="93"/>
  <c r="G11" i="93"/>
  <c r="G12" i="93"/>
  <c r="F17" i="93"/>
  <c r="E17" i="93"/>
  <c r="D17" i="93"/>
  <c r="G1" i="93"/>
  <c r="C1" i="93"/>
  <c r="G1" i="94"/>
  <c r="C1" i="94"/>
  <c r="G1" i="95"/>
  <c r="C1" i="95"/>
  <c r="G1" i="75"/>
  <c r="C1" i="75"/>
  <c r="G19" i="76"/>
  <c r="G20" i="76" s="1"/>
  <c r="G23" i="76" s="1"/>
  <c r="E39" i="116"/>
  <c r="E26" i="116"/>
  <c r="G32" i="76"/>
  <c r="G40" i="76"/>
  <c r="G45" i="76"/>
  <c r="G50" i="76"/>
  <c r="F50" i="76"/>
  <c r="F45" i="76"/>
  <c r="F40" i="76"/>
  <c r="F32" i="76"/>
  <c r="G1" i="76"/>
  <c r="C1" i="76"/>
  <c r="H51" i="78"/>
  <c r="H50" i="78"/>
  <c r="H49" i="78"/>
  <c r="H48" i="78"/>
  <c r="G52" i="78"/>
  <c r="F52" i="78"/>
  <c r="E52" i="78"/>
  <c r="H44" i="78"/>
  <c r="H16" i="78"/>
  <c r="H13" i="78"/>
  <c r="H32" i="78"/>
  <c r="H25" i="78"/>
  <c r="H1" i="78"/>
  <c r="C1" i="78"/>
  <c r="G1" i="79"/>
  <c r="C1" i="79"/>
  <c r="F32" i="79"/>
  <c r="E32" i="79"/>
  <c r="E43" i="79" s="1"/>
  <c r="G39" i="79"/>
  <c r="G38" i="79"/>
  <c r="G37" i="79"/>
  <c r="G36" i="79"/>
  <c r="F14" i="79"/>
  <c r="E14" i="79"/>
  <c r="E15" i="80"/>
  <c r="F1" i="80"/>
  <c r="C1" i="80"/>
  <c r="E37" i="80"/>
  <c r="E43" i="80"/>
  <c r="D43" i="80"/>
  <c r="D37" i="80"/>
  <c r="D15" i="80"/>
  <c r="F21" i="80"/>
  <c r="F20" i="80"/>
  <c r="F19" i="80"/>
  <c r="F18" i="80"/>
  <c r="G1" i="81"/>
  <c r="C1" i="81"/>
  <c r="F22" i="81"/>
  <c r="E22" i="81"/>
  <c r="H1" i="82"/>
  <c r="C1" i="82"/>
  <c r="P1" i="83"/>
  <c r="C1" i="83"/>
  <c r="P14" i="83"/>
  <c r="P13" i="83"/>
  <c r="P12" i="83"/>
  <c r="P11" i="83"/>
  <c r="P10" i="83"/>
  <c r="P9" i="83"/>
  <c r="F1" i="72"/>
  <c r="C1" i="72"/>
  <c r="H36" i="97"/>
  <c r="F36" i="97"/>
  <c r="E36" i="97"/>
  <c r="H1" i="97"/>
  <c r="C1" i="97"/>
  <c r="C1" i="109"/>
  <c r="J1" i="109"/>
  <c r="C1" i="110"/>
  <c r="I1" i="110"/>
  <c r="D23" i="111"/>
  <c r="E23" i="111"/>
  <c r="F23" i="111"/>
  <c r="G23" i="111"/>
  <c r="H23" i="111"/>
  <c r="C1" i="111"/>
  <c r="H1" i="111"/>
  <c r="F38" i="99"/>
  <c r="E38" i="99"/>
  <c r="F9" i="76" s="1"/>
  <c r="G1" i="99"/>
  <c r="C1" i="99"/>
  <c r="I39" i="116"/>
  <c r="I26" i="116"/>
  <c r="H39" i="116"/>
  <c r="H26" i="116"/>
  <c r="G39" i="116"/>
  <c r="G26" i="116"/>
  <c r="F39" i="116"/>
  <c r="F26" i="116"/>
  <c r="I20" i="116"/>
  <c r="H20" i="116"/>
  <c r="G20" i="116"/>
  <c r="F20" i="116"/>
  <c r="E32" i="116"/>
  <c r="E40" i="116" s="1"/>
  <c r="E10" i="118" s="1"/>
  <c r="F12" i="118" s="1"/>
  <c r="C1" i="116"/>
  <c r="I1" i="116"/>
  <c r="H33" i="103"/>
  <c r="F10" i="76" s="1"/>
  <c r="G33" i="103"/>
  <c r="F33" i="103"/>
  <c r="E33" i="103"/>
  <c r="C1" i="103"/>
  <c r="H1" i="103"/>
  <c r="C1" i="102"/>
  <c r="H1" i="102"/>
  <c r="H39" i="102"/>
  <c r="G39" i="102"/>
  <c r="F39" i="102"/>
  <c r="E39" i="102"/>
  <c r="C1" i="104"/>
  <c r="H1" i="104"/>
  <c r="H39" i="104"/>
  <c r="G39" i="104"/>
  <c r="F39" i="104"/>
  <c r="E39" i="104"/>
  <c r="D39" i="104"/>
  <c r="C39" i="104"/>
  <c r="D38" i="105"/>
  <c r="G38" i="105"/>
  <c r="F38" i="105"/>
  <c r="E38" i="105"/>
  <c r="C1" i="105"/>
  <c r="G1" i="105"/>
  <c r="C1" i="106"/>
  <c r="J1" i="106"/>
  <c r="C1" i="107"/>
  <c r="I1" i="107"/>
  <c r="K48" i="108"/>
  <c r="J48" i="108"/>
  <c r="I48" i="108"/>
  <c r="E48" i="108"/>
  <c r="K34" i="108"/>
  <c r="J34" i="108"/>
  <c r="I34" i="108"/>
  <c r="G34" i="108"/>
  <c r="E34" i="108"/>
  <c r="C1" i="108"/>
  <c r="K1" i="108"/>
  <c r="F1" i="117"/>
  <c r="C1" i="117"/>
  <c r="F22" i="80" l="1"/>
  <c r="H32" i="116"/>
  <c r="H40" i="116" s="1"/>
  <c r="E24" i="80"/>
  <c r="E32" i="84"/>
  <c r="E50" i="84"/>
  <c r="E52" i="84" s="1"/>
  <c r="F40" i="73" s="1"/>
  <c r="F48" i="73" s="1"/>
  <c r="E45" i="90"/>
  <c r="G41" i="79"/>
  <c r="G43" i="79" s="1"/>
  <c r="F13" i="73" s="1"/>
  <c r="G53" i="74"/>
  <c r="F43" i="90"/>
  <c r="P15" i="83"/>
  <c r="F29" i="73" s="1"/>
  <c r="F32" i="116"/>
  <c r="F40" i="116" s="1"/>
  <c r="F15" i="80"/>
  <c r="F24" i="80" s="1"/>
  <c r="K26" i="114"/>
  <c r="H52" i="78"/>
  <c r="G17" i="93"/>
  <c r="G15" i="87"/>
  <c r="F44" i="73" s="1"/>
  <c r="F27" i="91"/>
  <c r="G52" i="76"/>
  <c r="F43" i="79"/>
  <c r="J41" i="88"/>
  <c r="F50" i="73" s="1"/>
  <c r="F19" i="76"/>
  <c r="D27" i="91"/>
  <c r="G14" i="79"/>
  <c r="F9" i="73" s="1"/>
  <c r="E45" i="80"/>
  <c r="G27" i="91"/>
  <c r="G22" i="81"/>
  <c r="F21" i="73" s="1"/>
  <c r="F24" i="73" s="1"/>
  <c r="F31" i="73" s="1"/>
  <c r="I32" i="116"/>
  <c r="I40" i="116" s="1"/>
  <c r="F25" i="90"/>
  <c r="F45" i="90" s="1"/>
  <c r="F19" i="86"/>
  <c r="F43" i="73" s="1"/>
  <c r="F19" i="120"/>
  <c r="G19" i="120" s="1"/>
  <c r="G32" i="116"/>
  <c r="H27" i="111" s="1"/>
  <c r="D45" i="80"/>
  <c r="H27" i="91"/>
  <c r="F43" i="80"/>
  <c r="F37" i="80"/>
  <c r="G31" i="73"/>
  <c r="G52" i="73" s="1"/>
  <c r="H25" i="111"/>
  <c r="H29" i="111" s="1"/>
  <c r="F35" i="74"/>
  <c r="F53" i="74" s="1"/>
  <c r="F8" i="76"/>
  <c r="D24" i="80"/>
  <c r="F20" i="76" l="1"/>
  <c r="F23" i="76" s="1"/>
  <c r="F52" i="76" s="1"/>
  <c r="H18" i="78" s="1"/>
  <c r="H34" i="78" s="1"/>
  <c r="F45" i="80"/>
  <c r="F10" i="73" s="1"/>
  <c r="F12" i="73" s="1"/>
  <c r="G40" i="116"/>
  <c r="F29" i="111"/>
  <c r="H47" i="111"/>
  <c r="H48" i="111" s="1"/>
  <c r="F17" i="73" l="1"/>
  <c r="F52" i="7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<sst xmlns="http://schemas.openxmlformats.org/spreadsheetml/2006/main" count="2309" uniqueCount="1376">
  <si>
    <t>Nonutility Income</t>
  </si>
  <si>
    <t>Miscellaneous Nonutility Expenses</t>
  </si>
  <si>
    <t>Total Other Income and Deductions</t>
  </si>
  <si>
    <t>TAXES APPLICABLE TO OTHER INCOME</t>
  </si>
  <si>
    <t>Provision for Deferred Income Taxes</t>
  </si>
  <si>
    <t>Provision for Deferred Income Taxes - Credit</t>
  </si>
  <si>
    <t>Investment Tax Credits - Net</t>
  </si>
  <si>
    <t>Investment Tax Credits Restored to Nonoperating Income</t>
  </si>
  <si>
    <t>Total Taxes Applicable To Other Income</t>
  </si>
  <si>
    <t>INTEREST EXPENSE</t>
  </si>
  <si>
    <t>Interest Expense</t>
  </si>
  <si>
    <t>Amortization of Debt Discount &amp; Expense</t>
  </si>
  <si>
    <t>Amortization of Premium on Debt</t>
  </si>
  <si>
    <t>Total Interest Expense</t>
  </si>
  <si>
    <t>EXTRAORDINARY ITEMS</t>
  </si>
  <si>
    <t>Extraordinary Income</t>
  </si>
  <si>
    <t>Extraordinary Deductions</t>
  </si>
  <si>
    <t>Income Taxes, Extraordinary Items</t>
  </si>
  <si>
    <t>Total Extraordinary Items</t>
  </si>
  <si>
    <t>NET INCOME</t>
  </si>
  <si>
    <t>AMOUNTS</t>
  </si>
  <si>
    <t>Changes to account:</t>
  </si>
  <si>
    <t xml:space="preserve"> Adjustments to Retained Earnings (requires Commission approval prior to use):</t>
  </si>
  <si>
    <t xml:space="preserve"> Credits</t>
  </si>
  <si>
    <t xml:space="preserve"> Total Credits</t>
  </si>
  <si>
    <t xml:space="preserve"> Debits</t>
  </si>
  <si>
    <t xml:space="preserve"> Total Debits</t>
  </si>
  <si>
    <t>Balance Transferred from Income (Page F-4, line 46)</t>
  </si>
  <si>
    <t>Appropriation of Retained Earnings:</t>
  </si>
  <si>
    <t xml:space="preserve">  Other</t>
  </si>
  <si>
    <t>Total Appropriation of Income</t>
  </si>
  <si>
    <t>Dividends Declared:</t>
  </si>
  <si>
    <t xml:space="preserve">  Preferred Stock Dividends Declared              </t>
  </si>
  <si>
    <t xml:space="preserve">  Common Stock Dividends Declared                 </t>
  </si>
  <si>
    <t xml:space="preserve">Total Dividends Declared                       </t>
  </si>
  <si>
    <t xml:space="preserve">  (state amount and purpose for each appropriation)</t>
  </si>
  <si>
    <t>Additions to Appropriated Retained Earnings:</t>
  </si>
  <si>
    <t xml:space="preserve"> Sinking Fund Reserve</t>
  </si>
  <si>
    <t xml:space="preserve"> Funded Debt Retired thru Surplus</t>
  </si>
  <si>
    <t>BEGINNING</t>
  </si>
  <si>
    <t>ENDING</t>
  </si>
  <si>
    <t>BALANCE</t>
  </si>
  <si>
    <t>ADDITIONS</t>
  </si>
  <si>
    <t>WITHDRAWALS</t>
  </si>
  <si>
    <t>Sinking Fund Reserve</t>
  </si>
  <si>
    <t>Funded Debt Retired thru Surplus</t>
  </si>
  <si>
    <t>Other</t>
  </si>
  <si>
    <t>UTILITY PLANTS (ACCOUNTS 101-105)</t>
  </si>
  <si>
    <t>OTHER</t>
  </si>
  <si>
    <t>TOTAL</t>
  </si>
  <si>
    <t>PLANT ACCOUNTS</t>
  </si>
  <si>
    <t>101</t>
  </si>
  <si>
    <t xml:space="preserve">   Utility Plant In Service</t>
  </si>
  <si>
    <t>102</t>
  </si>
  <si>
    <t xml:space="preserve">   Utility Plant Leased to Others</t>
  </si>
  <si>
    <t>103</t>
  </si>
  <si>
    <t xml:space="preserve">   Property Held for Future Use</t>
  </si>
  <si>
    <t>104</t>
  </si>
  <si>
    <t xml:space="preserve">   Utility Plant Purchased or Sold</t>
  </si>
  <si>
    <t>105</t>
  </si>
  <si>
    <t xml:space="preserve">   Construction Work in Progress</t>
  </si>
  <si>
    <t xml:space="preserve">   Total Utility Plant</t>
  </si>
  <si>
    <t xml:space="preserve">   UTILITY PLANT ACQUISITION ADJUSTMENTS (ACCTS. 114-115)</t>
  </si>
  <si>
    <t>Report each acquisition adjustment and related accumulated amortization separately. For any acquisition</t>
  </si>
  <si>
    <t>adjustment approved by the Commission, include the Order Number.</t>
  </si>
  <si>
    <t>Line</t>
  </si>
  <si>
    <t>No.</t>
  </si>
  <si>
    <t>Acquisition Adjustment (114):</t>
  </si>
  <si>
    <t>Total Plant Acquisition Adjustments</t>
  </si>
  <si>
    <t>Accumulated Amortization (115):</t>
  </si>
  <si>
    <t>Net Acquisition Adjustments</t>
  </si>
  <si>
    <t>ACCUMULATED DEPRECIATION (ACCOUNT 108)</t>
  </si>
  <si>
    <t>BALANCE FIRST OF YEAR</t>
  </si>
  <si>
    <t>Credit during year:</t>
  </si>
  <si>
    <t xml:space="preserve">  Accruals charged to Account 108</t>
  </si>
  <si>
    <t xml:space="preserve">  Accruals charged other accounts (specify)</t>
  </si>
  <si>
    <t xml:space="preserve">  Salvage</t>
  </si>
  <si>
    <t xml:space="preserve">  Other credits (specify)</t>
  </si>
  <si>
    <t xml:space="preserve">  Total credits</t>
  </si>
  <si>
    <t>Debits during year:</t>
  </si>
  <si>
    <t xml:space="preserve">  Book cost of plant retired</t>
  </si>
  <si>
    <t xml:space="preserve">  Cost of removal</t>
  </si>
  <si>
    <t xml:space="preserve">  Other debits (specify)</t>
  </si>
  <si>
    <t xml:space="preserve">  Total debits</t>
  </si>
  <si>
    <t>BALANCE END OF YEAR</t>
  </si>
  <si>
    <t>ACCUMULATED AMORTIZATION (ACCOUNT 110)</t>
  </si>
  <si>
    <t>Credits during year:</t>
  </si>
  <si>
    <t xml:space="preserve">  Accruals charged to Account 110</t>
  </si>
  <si>
    <t>Total credits</t>
  </si>
  <si>
    <t>NONUTILITY PROPERTY (Account 121)</t>
  </si>
  <si>
    <t>Report separately each item of property with a book cost of $25,000 or more included in Acct. 121. Other items may be grouped by classes of property.</t>
  </si>
  <si>
    <t>DESCRIPTION</t>
  </si>
  <si>
    <t>Total Nonutility Property</t>
  </si>
  <si>
    <t>BEGINNING YEAR</t>
  </si>
  <si>
    <t>RETIREMENTS</t>
  </si>
  <si>
    <t>ENDING YEAR</t>
  </si>
  <si>
    <t>(month, year)</t>
  </si>
  <si>
    <t>SPECIAL DEPOSITS (ACCOUNT 132)</t>
  </si>
  <si>
    <t>Report hereunder all special deposits carried in Account 132.</t>
  </si>
  <si>
    <t>YEAR END BOOK COST</t>
  </si>
  <si>
    <t>DESCRIPTION OF SPECIAL DEPOSITS</t>
  </si>
  <si>
    <t>SPECIAL DEPOSITS (Acct. 132):</t>
  </si>
  <si>
    <t>INVESTMENTS AND SPECIAL FUNDS (Accts. 123-127)</t>
  </si>
  <si>
    <t>Report hereunder all investments and special funds carried in Accounts 123 through 127.</t>
  </si>
  <si>
    <t>Description of Investment</t>
  </si>
  <si>
    <t>Par Value held</t>
  </si>
  <si>
    <t>at close of year</t>
  </si>
  <si>
    <t>Dividends or Interest</t>
  </si>
  <si>
    <t>Rate</t>
  </si>
  <si>
    <t>Amt. Credited to Income</t>
  </si>
  <si>
    <t>(f)</t>
  </si>
  <si>
    <t>Date of</t>
  </si>
  <si>
    <t>Maturity</t>
  </si>
  <si>
    <t>Totals</t>
  </si>
  <si>
    <t>UTILITY INVESTMENTS (ACCOUNT 124)</t>
  </si>
  <si>
    <t>OTHER INVESTMENTS (ACCOUNT 125)</t>
  </si>
  <si>
    <t>Insert Utility Name on E-2 and it will be placed throughout report</t>
  </si>
  <si>
    <t>INVESTMENT IN ASSOCIATED COMPANIES (Acct. 123)</t>
  </si>
  <si>
    <t>INVESTMENTS AND SPECIAL FUNDS (Accts. 123-127) continued.</t>
  </si>
  <si>
    <t>OTHER SPECIAL FUNDS (Acct. 127)</t>
  </si>
  <si>
    <t>Purpose of Fund</t>
  </si>
  <si>
    <t>Sinking Funds</t>
  </si>
  <si>
    <t>Name of Securities in Fund</t>
  </si>
  <si>
    <t>Trustee of Fund</t>
  </si>
  <si>
    <t>Balance in fund beginning</t>
  </si>
  <si>
    <t>of period</t>
  </si>
  <si>
    <t>Additions to Fund during Period</t>
  </si>
  <si>
    <t>Cash Appropriation Fund</t>
  </si>
  <si>
    <t>Income from Investment of Fund</t>
  </si>
  <si>
    <t>(g)</t>
  </si>
  <si>
    <t>Withdrawals from fund during period</t>
  </si>
  <si>
    <t>Balance in fund at close of year</t>
  </si>
  <si>
    <t>(h)</t>
  </si>
  <si>
    <t>(i)</t>
  </si>
  <si>
    <t>Description</t>
  </si>
  <si>
    <t>ACCOUNTS AND NOTES RECEIVABLE - NET (Accts 141-144)</t>
  </si>
  <si>
    <t>Report hereunder all accounts and notes receivable included in Acctounts 141, 142 and 144. Amounts included in Accounts 142 and 144 should be listed individually.</t>
  </si>
  <si>
    <t>ACCOUNTS RECEIVABLE:</t>
  </si>
  <si>
    <t>Customer Accounts Receivable (Acct. 141):</t>
  </si>
  <si>
    <t xml:space="preserve">  Water                                     </t>
  </si>
  <si>
    <t xml:space="preserve">  Total Customer Accounts Receivable</t>
  </si>
  <si>
    <t>OTHER ACCOUNTS RECEIVABLE (Acct. 142):</t>
  </si>
  <si>
    <t xml:space="preserve">                                           </t>
  </si>
  <si>
    <t xml:space="preserve">  Total Other Accounts Receivable</t>
  </si>
  <si>
    <t>NOTES RECEIVABLE (Acct. 144):</t>
  </si>
  <si>
    <t xml:space="preserve">  Total Notes Receivable</t>
  </si>
  <si>
    <t>Total Accounts and Notes Receivable</t>
  </si>
  <si>
    <t>ACCUMULATED PROVISION FOR UNCOLLECTIBLE ACCOUNTS (Acct. 143):</t>
  </si>
  <si>
    <t xml:space="preserve"> Balance first of year                                 </t>
  </si>
  <si>
    <t xml:space="preserve"> Add: Provision for uncollectibles for current year    </t>
  </si>
  <si>
    <t xml:space="preserve">   Collections of accounts previously written off          </t>
  </si>
  <si>
    <t xml:space="preserve">   Utility accounts</t>
  </si>
  <si>
    <t xml:space="preserve">   Others</t>
  </si>
  <si>
    <t xml:space="preserve"> Total Additions</t>
  </si>
  <si>
    <t xml:space="preserve"> Deduct accounts written off during year:</t>
  </si>
  <si>
    <t xml:space="preserve">   Utility Accounts                                      </t>
  </si>
  <si>
    <t xml:space="preserve">   Other</t>
  </si>
  <si>
    <t xml:space="preserve"> Total accounts written off                            </t>
  </si>
  <si>
    <t xml:space="preserve"> Balance end of year</t>
  </si>
  <si>
    <t>Total Accounts and Notes Receivable - Net</t>
  </si>
  <si>
    <t>ACCOUNTS RECEIVABLE FROM ASSOCIATED COMPANIES (Acct 145)</t>
  </si>
  <si>
    <t>Report each account receivable from associated companies separately.</t>
  </si>
  <si>
    <t>NOTES RECEIVABLE FROM ASSOCIATED COMPANIES (Acct 146)</t>
  </si>
  <si>
    <t>Report each note receivable from associated companies separately.</t>
  </si>
  <si>
    <t>INTEREST</t>
  </si>
  <si>
    <t>RATE</t>
  </si>
  <si>
    <t>MATERIALS AND SUPPLIES</t>
  </si>
  <si>
    <t>ITEMS</t>
  </si>
  <si>
    <t>Materials for Operations</t>
  </si>
  <si>
    <t>Materials for Construction Purposes</t>
  </si>
  <si>
    <t>Appliances (Held for Sale)</t>
  </si>
  <si>
    <t>DEPARTMENTS</t>
  </si>
  <si>
    <t>MISCELLANEOUS CURRENT AND ACCRUED ASSETS (Acct. 174)</t>
  </si>
  <si>
    <t>DESCRIPTION OF ASSET</t>
  </si>
  <si>
    <t>AMOUNT</t>
  </si>
  <si>
    <t>(B)</t>
  </si>
  <si>
    <t>Other:</t>
  </si>
  <si>
    <t>PREPAYMENTS (Acct. 162)</t>
  </si>
  <si>
    <t>Prepaid Insurance</t>
  </si>
  <si>
    <t>Prepaid Rents</t>
  </si>
  <si>
    <t>Prepaid Interest</t>
  </si>
  <si>
    <t>Prepaid Taxes</t>
  </si>
  <si>
    <t>Other Prepayments (Specify):</t>
  </si>
  <si>
    <t>Total Prepayments</t>
  </si>
  <si>
    <t>MISCELLANEOUS DEFERRED DEBITS (Acct. 186)</t>
  </si>
  <si>
    <t>Amt. Credited to utility property</t>
  </si>
  <si>
    <t>Cost of Removal</t>
  </si>
  <si>
    <t>Salvage Credited</t>
  </si>
  <si>
    <t>Balance at end of year</t>
  </si>
  <si>
    <t>Miscellaneous Deferred Debits (Acct. 186):</t>
  </si>
  <si>
    <t>Deferred Rate Case Expense (Acct. 186.6)</t>
  </si>
  <si>
    <t xml:space="preserve">Other Deferred Debits  </t>
  </si>
  <si>
    <t>Retirement Work in Progress</t>
  </si>
  <si>
    <t>Total Miscellaneous Deferred Debits</t>
  </si>
  <si>
    <t>UNAMORTIZED DEBT DISCOUNT AND EXPENSE (Acct. 181)</t>
  </si>
  <si>
    <t>Name of Debt to which discount and expense relate</t>
  </si>
  <si>
    <t>Original amount of discount and expense</t>
  </si>
  <si>
    <t>Amortization Period</t>
  </si>
  <si>
    <t>From (year)</t>
  </si>
  <si>
    <t>To (year)</t>
  </si>
  <si>
    <t>Balance in account at beginning of year</t>
  </si>
  <si>
    <t>Charges to account during year</t>
  </si>
  <si>
    <t>Discount extinguished during year</t>
  </si>
  <si>
    <t>Balance in account at close of year</t>
  </si>
  <si>
    <t>UNAMORTIZED PREMIUM ON DEBT (Acct. 251)</t>
  </si>
  <si>
    <t>EXTRAORDINARY PROPERTY LOSSES (Acct. 182)</t>
  </si>
  <si>
    <t>Report each item separately.</t>
  </si>
  <si>
    <t>Extraordinary Propery Losses (Acct. 182):</t>
  </si>
  <si>
    <t>Total Extraordinary Propery Losses</t>
  </si>
  <si>
    <t>NOTES PAYABLE (Accts. 232 and 234)</t>
  </si>
  <si>
    <t xml:space="preserve">Nominal Date </t>
  </si>
  <si>
    <t>of Issue</t>
  </si>
  <si>
    <t>Frequency of Payment</t>
  </si>
  <si>
    <t>Principle Amount per Balance Sheet</t>
  </si>
  <si>
    <t>Totals Account 232</t>
  </si>
  <si>
    <t>Account 232-Notes Payable</t>
  </si>
  <si>
    <t>Account 234-Notes Payable to</t>
  </si>
  <si>
    <t>Associated Companies</t>
  </si>
  <si>
    <t>Totals Account 234</t>
  </si>
  <si>
    <t>ACCOUNTS PAYABLE TO ASSOCIATED COMPANIES (Acct. 233)</t>
  </si>
  <si>
    <t>Report each account payable separately.</t>
  </si>
  <si>
    <t>Balance First of Year</t>
  </si>
  <si>
    <t>Accruals Charged:</t>
  </si>
  <si>
    <t>Utility Regulatory Assessment Fees</t>
  </si>
  <si>
    <t>Property Taxes</t>
  </si>
  <si>
    <t>Payroll Taxes</t>
  </si>
  <si>
    <t>Other Taxes &amp; Licenses</t>
  </si>
  <si>
    <t>Federal Income Taxes</t>
  </si>
  <si>
    <t>State Income Taxes</t>
  </si>
  <si>
    <t>Deferred F.I.T</t>
  </si>
  <si>
    <t>Deferred S.I.T</t>
  </si>
  <si>
    <t>Deferred Income Taxes - Credit</t>
  </si>
  <si>
    <t xml:space="preserve">ITC Deferred To Future Periods </t>
  </si>
  <si>
    <t>ITC Restored To Operating Income</t>
  </si>
  <si>
    <t>Taxes Applicable to Other Income</t>
  </si>
  <si>
    <t xml:space="preserve">   (Accts. 408.2, 409.2 &amp; .3, 410.2, 411.2</t>
  </si>
  <si>
    <t xml:space="preserve">   412.2 &amp; .3)</t>
  </si>
  <si>
    <t>Total Taxes Accrued</t>
  </si>
  <si>
    <t>Taxes Paid During Year:</t>
  </si>
  <si>
    <t xml:space="preserve">Property Taxes </t>
  </si>
  <si>
    <t xml:space="preserve">Other Taxes &amp; Licenses  </t>
  </si>
  <si>
    <t>ITC Deferred To Future Periods</t>
  </si>
  <si>
    <t xml:space="preserve">   (Accts. 408.2, 409.2 &amp; .3, 410.2,</t>
  </si>
  <si>
    <t xml:space="preserve">   411.2, 412.2 &amp; .3)</t>
  </si>
  <si>
    <t>Total Taxes Paid</t>
  </si>
  <si>
    <t>Balance End of Year</t>
  </si>
  <si>
    <t>ACCRUED TAXES (Acct. 236)</t>
  </si>
  <si>
    <t>ACCRUED INTEREST (Acct. 237)</t>
  </si>
  <si>
    <t>Account No. 237.1 -</t>
  </si>
  <si>
    <t xml:space="preserve">  Accrued Interest on</t>
  </si>
  <si>
    <t xml:space="preserve">  Long Term Debt:</t>
  </si>
  <si>
    <t>Total Account No. 237.1</t>
  </si>
  <si>
    <t>Account No. 237.2 -</t>
  </si>
  <si>
    <t xml:space="preserve">  Other Liabilities:</t>
  </si>
  <si>
    <t>Total Account No. 237.2</t>
  </si>
  <si>
    <t>Total Account No. 237</t>
  </si>
  <si>
    <t>Balance at</t>
  </si>
  <si>
    <t>Beginning of Year</t>
  </si>
  <si>
    <t>INTEREST Accrued during Year</t>
  </si>
  <si>
    <t>Acct. Debit</t>
  </si>
  <si>
    <t>Amount</t>
  </si>
  <si>
    <t>Interest Paid During Year</t>
  </si>
  <si>
    <t>Description of Case (Docket No.)</t>
  </si>
  <si>
    <t>Expense Incurred During Year</t>
  </si>
  <si>
    <t>Amount Transferred to Acct. No. 186.6</t>
  </si>
  <si>
    <t>Charged Off During Year</t>
  </si>
  <si>
    <t>Acct.</t>
  </si>
  <si>
    <t>REGULATORY COMMISSION EXPENSE--NORMALIZATION OF RATE CASE EXPENSE (Accts. 666 and 667)</t>
  </si>
  <si>
    <t>MISCELLANEOUS CURRENT AND ACCRUED LIABILITIES (Acct. 241)</t>
  </si>
  <si>
    <t>Advance Billing and Payments</t>
  </si>
  <si>
    <t>Total Miscellaneous Current and Accrued Liabilities</t>
  </si>
  <si>
    <t>ADVANCES FOR CONSTRUCTION (Acct. 252)</t>
  </si>
  <si>
    <t>Name of Payor</t>
  </si>
  <si>
    <t>INSIDER TRANSACTIONS</t>
  </si>
  <si>
    <t>35-A M.R.S.A. §709(3), Insider Transactions, requires that utilities submit to the commission with its annual report a report of insider transactions requiring review and approval under subsection 2.  Subsection 2 states:</t>
  </si>
  <si>
    <t>2.  Approval and disclosure of insider transactions. An insider transaction shall be specifically reviewed and approved by the public utility's board of directors or trustees, provided that when an insider transaction is part of a series of related transactions involving the same insider, approval of each separate transaction is not required so long as the public utility's board of directors or trustees has reviewed and approved each series of related transactions and the terms and conditions under which the transactions may take place. The minutes of the meeting at which approval is given shall indicate the nature of the transaction or transactions, that the review was undertaken and approval given and the names of individual directors or trustees who voted to approve or disapprove the transaction or transactions. In the case of negative votes, a brief statement of each dissenting director's or trustee's reason for voting to disapprove the proposed insider transaction or transactions shall be included in the minutes if its inclusion is requested by the dissenting director or trustee.</t>
  </si>
  <si>
    <t>Annual Amount</t>
  </si>
  <si>
    <t>Transaction Description</t>
  </si>
  <si>
    <t>Balance Beginning</t>
  </si>
  <si>
    <t>of Year</t>
  </si>
  <si>
    <t>Debits</t>
  </si>
  <si>
    <t>Credits</t>
  </si>
  <si>
    <t>OPERATING RESERVES (Acct. 261-265)</t>
  </si>
  <si>
    <t>Acct. 261-Property Insurance Reserve</t>
  </si>
  <si>
    <t>Acct. 262-Injuries &amp; Damages Reserve</t>
  </si>
  <si>
    <t>Acct. 263-Pensions &amp; Benefits Reserve</t>
  </si>
  <si>
    <t>Acct. 265-Miscellaneous Operating Reserves</t>
  </si>
  <si>
    <t>Describe hereunder the several reserves carried in this account submitting balances in each reserve.</t>
  </si>
  <si>
    <t>Credit Balance at Start of Year</t>
  </si>
  <si>
    <t>Additions</t>
  </si>
  <si>
    <t>Withdrawals</t>
  </si>
  <si>
    <t>Credit Balance at close of year</t>
  </si>
  <si>
    <t>CONTRIBUTIONS IN AID OF CONSTRUCTION (Acct. 271)</t>
  </si>
  <si>
    <t>Balance first of year</t>
  </si>
  <si>
    <t>Add credits during year:</t>
  </si>
  <si>
    <t>Total Credits</t>
  </si>
  <si>
    <t>Deduct refunds during year</t>
  </si>
  <si>
    <t>Balance end of year</t>
  </si>
  <si>
    <t>Less Accumulated Amortization</t>
  </si>
  <si>
    <t>Net CIAC</t>
  </si>
  <si>
    <t>ADDITIONS TO CONTRIBUTIONS IN AID OF CONSTRUCTION RECEIVED FROM SYSTEM DEVELOPMENT CHARGES AND MAIN EXTENSION CHARGES RECEIVED DURING THE YEAR</t>
  </si>
  <si>
    <t>Description of Charge</t>
  </si>
  <si>
    <t>Number of Connections</t>
  </si>
  <si>
    <t>Water</t>
  </si>
  <si>
    <t>Total Credits from System Development, Main Extension Charges</t>
  </si>
  <si>
    <t>1. The reconciliation should include th same detail as furnished on Schedule M-1 of the federal tax return for the year. The reconciliation shall be submitted even though there is no taxable income for the year. Descriptions should clearly indicate the nature of each reconciling amount and show the computation of all tax accruals.</t>
  </si>
  <si>
    <t>Ref.</t>
  </si>
  <si>
    <t>Net income for the year</t>
  </si>
  <si>
    <t>Reconciling items for the year:</t>
  </si>
  <si>
    <t>Deductions recorded on books not deducted for return:</t>
  </si>
  <si>
    <t>Income recorded on books not included in return:</t>
  </si>
  <si>
    <t>Deduction on return not charged against book income:</t>
  </si>
  <si>
    <t>Federal tax net income</t>
  </si>
  <si>
    <t>Computation of tax:</t>
  </si>
  <si>
    <t>Taxable income not reported on books:</t>
  </si>
  <si>
    <t>POLITICAL ACTIVITIES, INSTITUTIONAL ADVERTISING, PROMOTIONAL ADVERTISING AND PROMOTIONAL ALLOWANCES</t>
  </si>
  <si>
    <t>REMARKS:</t>
  </si>
  <si>
    <t>Item</t>
  </si>
  <si>
    <t>WATER OPERATION</t>
  </si>
  <si>
    <t>Organization</t>
  </si>
  <si>
    <t>Franchises</t>
  </si>
  <si>
    <t>Land and Land Rights</t>
  </si>
  <si>
    <t>Structures and Improvements</t>
  </si>
  <si>
    <t>Collecting and Impounding Reservoirs</t>
  </si>
  <si>
    <t>Lake, River and Other Intakes</t>
  </si>
  <si>
    <t>Wells and Springs</t>
  </si>
  <si>
    <t>Infiltration Galleries and Tunnels</t>
  </si>
  <si>
    <t>Supply Mains</t>
  </si>
  <si>
    <t>Power Generation Equipment</t>
  </si>
  <si>
    <t>Net Subject to Assessment (Line 1 minus Line 2)</t>
  </si>
  <si>
    <t>Annual Revenues</t>
  </si>
  <si>
    <t>Pumping Equipment</t>
  </si>
  <si>
    <t>Water Treatment Equipment</t>
  </si>
  <si>
    <t>Distribution Reservoirs and Standpipes</t>
  </si>
  <si>
    <t>Transmission and Distribution Mains</t>
  </si>
  <si>
    <t>Services</t>
  </si>
  <si>
    <t>Meters and Meter Installations</t>
  </si>
  <si>
    <t>Other Plant and Miscellaneous Equipment</t>
  </si>
  <si>
    <t>Office Furniture and Equipment</t>
  </si>
  <si>
    <t>Transportation</t>
  </si>
  <si>
    <t>Stores Equipment</t>
  </si>
  <si>
    <t>Tools, Shop and Garage Equipment</t>
  </si>
  <si>
    <t>Laboratory Equipment</t>
  </si>
  <si>
    <t xml:space="preserve">Power Operated Equipment </t>
  </si>
  <si>
    <t>Communication Equipment</t>
  </si>
  <si>
    <t>Miscellaneous Equipment</t>
  </si>
  <si>
    <t>Other Tangible Plant</t>
  </si>
  <si>
    <t>Total Water Plant</t>
  </si>
  <si>
    <t xml:space="preserve">PREVIOUS </t>
  </si>
  <si>
    <t>YEAR</t>
  </si>
  <si>
    <t>WATER UTILITY PLANT ACCOUNTS</t>
  </si>
  <si>
    <t>(I)</t>
  </si>
  <si>
    <t>(j)</t>
  </si>
  <si>
    <t>(k)</t>
  </si>
  <si>
    <t>Salaries and Wages - Employees</t>
  </si>
  <si>
    <t>Employee Pensions and Benefits</t>
  </si>
  <si>
    <t>Purchased Water</t>
  </si>
  <si>
    <t>Purchased Power</t>
  </si>
  <si>
    <t>Fuel for Power Purchased</t>
  </si>
  <si>
    <t>Chemicals</t>
  </si>
  <si>
    <t>Contractual Services - Legal</t>
  </si>
  <si>
    <t>Contractual Services - Management Fees</t>
  </si>
  <si>
    <t>Contractual Services - Other</t>
  </si>
  <si>
    <t>Rental of Building/Real Property</t>
  </si>
  <si>
    <t>Rental of Equipment</t>
  </si>
  <si>
    <t>Transportation Expenses</t>
  </si>
  <si>
    <t>Insurance - Vehicle</t>
  </si>
  <si>
    <t>Insurance - General Liability</t>
  </si>
  <si>
    <t>Insurance - Workman's Compensation</t>
  </si>
  <si>
    <t>Insurance - Other</t>
  </si>
  <si>
    <t>Advertising Expense</t>
  </si>
  <si>
    <t>Regulatory Commission Expenses -</t>
  </si>
  <si>
    <t xml:space="preserve">  Normalization of Rate Case Expense</t>
  </si>
  <si>
    <t>Regulatory Commission Expenses - Other</t>
  </si>
  <si>
    <t>Bad Debt Expense</t>
  </si>
  <si>
    <t>Miscellaneous Expenses</t>
  </si>
  <si>
    <t>Total Water Utility Expenses</t>
  </si>
  <si>
    <t>Salaries and Wages - Officers, Directors and Majority Stockholders</t>
  </si>
  <si>
    <t>ANALYSIS OF ENTRIES IN WATER DEPRECIATION RESERVE</t>
  </si>
  <si>
    <t>RESERVE BALANCE</t>
  </si>
  <si>
    <t>AT BEGINNING</t>
  </si>
  <si>
    <t>OF YEAR</t>
  </si>
  <si>
    <t>ACCRUALS BOOKED</t>
  </si>
  <si>
    <t>TO RESERVE</t>
  </si>
  <si>
    <t>CREDITS</t>
  </si>
  <si>
    <t>TO RESERVE*</t>
  </si>
  <si>
    <t>TOTAL CREDITS</t>
  </si>
  <si>
    <t>*Specify nature of transaction</t>
  </si>
  <si>
    <t>Use ( ) to denote reversal entries.</t>
  </si>
  <si>
    <t>Total Depreciable Water</t>
  </si>
  <si>
    <t xml:space="preserve">   Plant In Service</t>
  </si>
  <si>
    <t xml:space="preserve">PLANT </t>
  </si>
  <si>
    <t>The term "corporation" when used in this chapter, includes municipal and quasi-municipal corporations.</t>
  </si>
  <si>
    <t>2. Interpret all accounting words and phrases in accordance with the Uniform System of Accounts (USOA).</t>
  </si>
  <si>
    <t>8. If in hands of receiver, give name of reciever date of appointment, and court having jurisdiction.</t>
  </si>
  <si>
    <t>4. List below the address of where the utility's books and records are located</t>
  </si>
  <si>
    <t>5. Telephone</t>
  </si>
  <si>
    <t>6. List below any audit groups reviewing records and operations:</t>
  </si>
  <si>
    <t>8. List below the names, titles and telephone numbers of each:</t>
  </si>
  <si>
    <t>For each of the officials listed on page E-4, list the principal occupation or business affiliation if other than listed on page E-4, and all affiliations or connections with any other business or financial organization, firms, or partnerships. For purposes of this part, official will be considered to have an affiliation with any business or financial organization, firm or partnership in which he is an officer, director, trustee, partner, or a person exercising similar functions.</t>
  </si>
  <si>
    <t>NUMBERS OF CUSTOMERS</t>
  </si>
  <si>
    <r>
      <t>Operating Revenues</t>
    </r>
    <r>
      <rPr>
        <sz val="10"/>
        <rFont val="Times New Roman"/>
        <family val="1"/>
      </rPr>
      <t xml:space="preserve"> (should equal W-3 line 28)</t>
    </r>
  </si>
  <si>
    <t>Accrued Utility Revenues</t>
  </si>
  <si>
    <t>Name of Debt to which premium relates</t>
  </si>
  <si>
    <t>Total premium to close of year</t>
  </si>
  <si>
    <t>Credits to account during year</t>
  </si>
  <si>
    <t>Premium extinguished during year</t>
  </si>
  <si>
    <t>Submit particulars of the various unmatured bonds and other evidences of long term debt which were in existence at the close of the year. For the purposes of this report, capital stocks and other securities are considered to be nominally issued when certificates are signed and sealed and placed with the proper officer for sale and delivery or are pledged or otherwise placed in some special fund of the respondent. They are considered to be actually issued when sold to a bona fide purchaser for a valuable consideration, and such purchaser holds free from control by the respondent. All securities actually issued and not reacquired by or for the respondent are considered to be actually outstanding.  If reaquired by or for the respondant under such circumstances as require them to be considered as held alive, and not canceled or retired, they are considered to be nominally outstanding.</t>
  </si>
  <si>
    <t>Other Long Term Debt</t>
  </si>
  <si>
    <t>2. If the utility is a member of a group which files a consoldiated federal tax return, reconcile reported net incomewith taxable net income as if a separate return were to be filed, indicating intercompany amounts to be eliminated in such consolidated return. State names of group members, tax assigned to each group member, and basis of allocation, assignment, or sharing of the consolidated tax among group members.</t>
  </si>
  <si>
    <t>RECONCILIATION OF REPORTED NET INCOME WITH TAXABLE INCOME FOR FEDERAL INCOME TAXES                 (Utility Operations)</t>
  </si>
  <si>
    <t>Report by item the account number, nature, payee and amounts for such activities, advertising, and allowances recorded in separate subdivisions of the non-operating account no. 426, "Miscellaneous Nonutility Expenses." Report in an attachment a description of the methods used by the utility to collect and account for such information and methods used to inform its employees and agents of the requirement of Chapter 83 of the Public Utilities Commission's rules and regulations and how to report such information to the utility for inclusion in the report required by Section 2 and the accounts required by Section 3 of this rule. IF NONE, SO STATE.</t>
  </si>
  <si>
    <t>Contractual Services - Engineering</t>
  </si>
  <si>
    <t>Contractual Services - Accounting</t>
  </si>
  <si>
    <t>Total Investment</t>
  </si>
  <si>
    <t>Depreciation Base</t>
  </si>
  <si>
    <t>Depreciation Rate</t>
  </si>
  <si>
    <t>Annual Depreciation</t>
  </si>
  <si>
    <t>TOTAL CHARGES TO RESERVE                   (add columns g, h, i, j)</t>
  </si>
  <si>
    <t>RESERVE BALANCE AT END OF YEAR         (columns c + f - column k)</t>
  </si>
  <si>
    <t>EMPLOYEES AND COMPENSATION</t>
  </si>
  <si>
    <t>Number of Employees Dec 31</t>
  </si>
  <si>
    <t>Total Compensation for year</t>
  </si>
  <si>
    <t>Water Dept.</t>
  </si>
  <si>
    <t>Other Depts.</t>
  </si>
  <si>
    <t>2. In column (f) indicate whether zone is high pressure, low pressure or other characteristics.</t>
  </si>
  <si>
    <t>Other Treatment (specify)</t>
  </si>
  <si>
    <t>Not Co. Owned</t>
  </si>
  <si>
    <t>3. If the respondent owns the services from the main to the curb or property line, classify such services as "owned by respondent."</t>
  </si>
  <si>
    <t>RETIRED CHARGED</t>
  </si>
  <si>
    <t xml:space="preserve">ASSOCIATED </t>
  </si>
  <si>
    <t>SALVAGE &amp;</t>
  </si>
  <si>
    <t>INSURANCE</t>
  </si>
  <si>
    <t>ANALYSIS OF ENTRIES IN WATER DEPRECIATION RESERVE (continued)</t>
  </si>
  <si>
    <t>COST OF</t>
  </si>
  <si>
    <t>REMOVAL</t>
  </si>
  <si>
    <t xml:space="preserve">OTHER </t>
  </si>
  <si>
    <t>CHARGES</t>
  </si>
  <si>
    <t>(l)</t>
  </si>
  <si>
    <t>NATURE OF OCCUPATION</t>
  </si>
  <si>
    <t>Superintendents</t>
  </si>
  <si>
    <t>Source of Supply Employees</t>
  </si>
  <si>
    <t>Purification System Employees</t>
  </si>
  <si>
    <t>Pumping System Employees</t>
  </si>
  <si>
    <t>Transmission Employees</t>
  </si>
  <si>
    <t>Distribution Employees</t>
  </si>
  <si>
    <t>Other Outside Employees</t>
  </si>
  <si>
    <t>Store House Employees</t>
  </si>
  <si>
    <t>Shop Employees</t>
  </si>
  <si>
    <t>Customers Accounting Dept.</t>
  </si>
  <si>
    <t>Meter Readers</t>
  </si>
  <si>
    <t>Collectors</t>
  </si>
  <si>
    <t>Other Employees</t>
  </si>
  <si>
    <t>General Office Employees</t>
  </si>
  <si>
    <t>Accounting Dept</t>
  </si>
  <si>
    <t>Treasury Dept</t>
  </si>
  <si>
    <t>Legal Dept</t>
  </si>
  <si>
    <t>Engineering Dept</t>
  </si>
  <si>
    <t>Purchasing Dept</t>
  </si>
  <si>
    <t>Other General Office Employees</t>
  </si>
  <si>
    <t>General Officers</t>
  </si>
  <si>
    <t>Total Officers and Employees</t>
  </si>
  <si>
    <t>Where compensation is apportioned by companies operating two or more utilities or departments, describe the basis of  apportionment.  Indicate what departments are covered by returns in column (e).</t>
  </si>
  <si>
    <t>CLASSIFICATION OF CUSTOMERS</t>
  </si>
  <si>
    <t>Line No.</t>
  </si>
  <si>
    <t>CLASSIFICATION</t>
  </si>
  <si>
    <t>NUMBER OF CUSTOMERS</t>
  </si>
  <si>
    <t>SOURCE OF SURFACE WATER SUPPLY</t>
  </si>
  <si>
    <t>Name and Location</t>
  </si>
  <si>
    <t>of Reservoir</t>
  </si>
  <si>
    <t>Area of Watershed</t>
  </si>
  <si>
    <t>Sq. MI</t>
  </si>
  <si>
    <t>Est. Daily Yield in Dry</t>
  </si>
  <si>
    <t>Year in Thousand Gal.</t>
  </si>
  <si>
    <t>Draft During Year</t>
  </si>
  <si>
    <t>Av. Daily in Thousand Gal.</t>
  </si>
  <si>
    <t>Max. Daily in Thousand Gal.</t>
  </si>
  <si>
    <t>Metered</t>
  </si>
  <si>
    <t>Unmetered</t>
  </si>
  <si>
    <t>Residential</t>
  </si>
  <si>
    <t>Commercial</t>
  </si>
  <si>
    <t>Industrial</t>
  </si>
  <si>
    <t>Governmental</t>
  </si>
  <si>
    <t>Affiliated Distributors</t>
  </si>
  <si>
    <t>Other Distributors</t>
  </si>
  <si>
    <t>Grand Total</t>
  </si>
  <si>
    <t>SOURCE OF GROUNDWATER SUPPLY</t>
  </si>
  <si>
    <t>*For infiltration galleries, state length in feet instead of depth, under column (b)</t>
  </si>
  <si>
    <t>Description of Source</t>
  </si>
  <si>
    <t>Open or</t>
  </si>
  <si>
    <t>Covered</t>
  </si>
  <si>
    <t>Diameter</t>
  </si>
  <si>
    <t>Pumping Method**</t>
  </si>
  <si>
    <t>** Direct suction, air-lift or deepwell pump</t>
  </si>
  <si>
    <t>Springs</t>
  </si>
  <si>
    <t>Shallow Wells (100 feet or less)</t>
  </si>
  <si>
    <t>Deep Wells (over 100 feet, specify if artesian)</t>
  </si>
  <si>
    <t>DISTRIBUTION RESERVOIRS, STANDPIPES AND TANKS</t>
  </si>
  <si>
    <t>1. Show the requested information concerning structures employed for storage of water in connection with the distribution system.</t>
  </si>
  <si>
    <t>Location</t>
  </si>
  <si>
    <t>(city, village or town)</t>
  </si>
  <si>
    <t>Classification</t>
  </si>
  <si>
    <t>(earth, steel, concrete, etc).</t>
  </si>
  <si>
    <t xml:space="preserve">Capacity in </t>
  </si>
  <si>
    <t>thousand gallons</t>
  </si>
  <si>
    <t>Maximum Number of</t>
  </si>
  <si>
    <t>Day's Supply</t>
  </si>
  <si>
    <t>Service Zone</t>
  </si>
  <si>
    <t>Supplied</t>
  </si>
  <si>
    <t>WATER TREATMENT</t>
  </si>
  <si>
    <t>FOR EACH SUPPLY, CHECK AND/OR SPECIFY THE TYPE OF TREATMENT USED</t>
  </si>
  <si>
    <t>Name of Source</t>
  </si>
  <si>
    <t>Chlorination</t>
  </si>
  <si>
    <t>Fluoridation</t>
  </si>
  <si>
    <t>Flocculation/Coagulation</t>
  </si>
  <si>
    <t>Sedimantation</t>
  </si>
  <si>
    <t>Filtration</t>
  </si>
  <si>
    <t>Iron/Manganese Removal</t>
  </si>
  <si>
    <t>Lead/Copper</t>
  </si>
  <si>
    <t>FEET OF TRANSMISSION AND DISTRIBUTION MAINS</t>
  </si>
  <si>
    <t>Explain any important items included in column (f)</t>
  </si>
  <si>
    <t>Kind of Pipe (Galvanized, Cast Iron,</t>
  </si>
  <si>
    <t>Ductile, etc)</t>
  </si>
  <si>
    <t>in inches</t>
  </si>
  <si>
    <t>In Use</t>
  </si>
  <si>
    <t>End of Year</t>
  </si>
  <si>
    <t>In Use First of Year</t>
  </si>
  <si>
    <t>Added During Year</t>
  </si>
  <si>
    <t>Retirements</t>
  </si>
  <si>
    <t>during Yr</t>
  </si>
  <si>
    <t>Adjustments  Dr.</t>
  </si>
  <si>
    <t>(or Cr.) during Yr</t>
  </si>
  <si>
    <t>Transmission</t>
  </si>
  <si>
    <t>Total Transmission</t>
  </si>
  <si>
    <t>Distribution</t>
  </si>
  <si>
    <t>Total Distribution</t>
  </si>
  <si>
    <t>FIRE HYDRANTS</t>
  </si>
  <si>
    <t>1. Show the requested information concerning fire hydrants used in furnishing water for public and private fire protection</t>
  </si>
  <si>
    <t>2. If respondent gives fire protection without direct charge, the hydrants used for such purpose should be so designated by appropriate footnotes.</t>
  </si>
  <si>
    <t>Size of Hydrant</t>
  </si>
  <si>
    <t>(valve opening)</t>
  </si>
  <si>
    <t>inches</t>
  </si>
  <si>
    <t>Diameter of</t>
  </si>
  <si>
    <t>Plugs to Main</t>
  </si>
  <si>
    <t>Number of Hydrants in Service</t>
  </si>
  <si>
    <t>At Beginning of Year</t>
  </si>
  <si>
    <t>At End of Year</t>
  </si>
  <si>
    <t>Company Owned</t>
  </si>
  <si>
    <t>Added</t>
  </si>
  <si>
    <t>during year</t>
  </si>
  <si>
    <t>Retired</t>
  </si>
  <si>
    <t>SERVICE PIPES</t>
  </si>
  <si>
    <t>1. Show the requested information concerning the service pipes used in the delivery of water from the distribution mains.</t>
  </si>
  <si>
    <t>2. State in a footnote upon what basis, if any, consumers are charged for the installation of services.</t>
  </si>
  <si>
    <t>Number at End of Year</t>
  </si>
  <si>
    <t>Active</t>
  </si>
  <si>
    <t>Inactive</t>
  </si>
  <si>
    <t>Diameter, in.</t>
  </si>
  <si>
    <t>Number at Beginning of Year</t>
  </si>
  <si>
    <t>Retired During Year</t>
  </si>
  <si>
    <t>Owned by Respondent</t>
  </si>
  <si>
    <t>Owned by Consumers</t>
  </si>
  <si>
    <t>CONSUMER'S METERS</t>
  </si>
  <si>
    <t>1. Show the requested information concerning consumers' meters in service or in stock during the year.</t>
  </si>
  <si>
    <t>Size, in.</t>
  </si>
  <si>
    <t>Number of Meters in Service</t>
  </si>
  <si>
    <t>Beginning Year</t>
  </si>
  <si>
    <t>Installed During Year</t>
  </si>
  <si>
    <t>Removed During Year</t>
  </si>
  <si>
    <t>Number in Stock at End of Year</t>
  </si>
  <si>
    <t>Number Purchased During Year</t>
  </si>
  <si>
    <t xml:space="preserve">Book Value </t>
  </si>
  <si>
    <t>Number Condemned or Sold during Year</t>
  </si>
  <si>
    <t>WATER PRODUCTION AND CONSUMPTION</t>
  </si>
  <si>
    <t>1. Show quantities of water produced and purchased and the quantities delivered to consumers and lost or unaccounted for during the year. Where estimates are used, the basis thereof should be set forth in a footnote.</t>
  </si>
  <si>
    <t>Thousand Gallons Delivered to Mains</t>
  </si>
  <si>
    <t>Month</t>
  </si>
  <si>
    <t>Purchased</t>
  </si>
  <si>
    <t>By Pumping</t>
  </si>
  <si>
    <t>By Gravity</t>
  </si>
  <si>
    <t>January</t>
  </si>
  <si>
    <t>February</t>
  </si>
  <si>
    <t>March</t>
  </si>
  <si>
    <t>April</t>
  </si>
  <si>
    <t>May</t>
  </si>
  <si>
    <t>June</t>
  </si>
  <si>
    <t>July</t>
  </si>
  <si>
    <t>E_MAIL</t>
  </si>
  <si>
    <t>Appropriated Retained Earnings 1/01/08___ Beginning Balance</t>
  </si>
  <si>
    <t>Appropriated Retained Earnings 12/31/08 Ending Balance</t>
  </si>
  <si>
    <t>Unappropriated Retained Earnings, 12/31/08 Ending Balance</t>
  </si>
  <si>
    <t>Unappropriated Retained Earnings, 1/01/08 Beginning Balance</t>
  </si>
  <si>
    <t>Total Special Deposits</t>
  </si>
  <si>
    <t>August</t>
  </si>
  <si>
    <t>September</t>
  </si>
  <si>
    <t>October</t>
  </si>
  <si>
    <t>November</t>
  </si>
  <si>
    <t>December</t>
  </si>
  <si>
    <t>Groundwater</t>
  </si>
  <si>
    <t>Surface Water</t>
  </si>
  <si>
    <t>THOUSAND GALLONS</t>
  </si>
  <si>
    <t>Total PRODUCTION WATER</t>
  </si>
  <si>
    <t>Description and estimated consumption of Non-Revenue Water</t>
  </si>
  <si>
    <t>Utility Usage-at source/treatment plants</t>
  </si>
  <si>
    <t>Utility Usage-other purposes (specify):</t>
  </si>
  <si>
    <t>Other Non-Revenue uses/losses (specify):</t>
  </si>
  <si>
    <t>System DEMAND Data</t>
  </si>
  <si>
    <t>Remarks</t>
  </si>
  <si>
    <t>CAPITAL STOCK (Acct. 201 &amp; 204)</t>
  </si>
  <si>
    <t>A.-With Par Value</t>
  </si>
  <si>
    <t>For the purposes of this report, capital stock and other securities are considered to be nominally issued when certificates are signed and sealed and placed with the proper officer for sale and delivery or are pledged or otherwise placed in some special fund of the respondent. They are considered to be actually issued when sold to a bona fide purchaser for a valuable consideration, and such purchaser holds free from control by the respondent. All securities actually issued and not reacquired by or for the respondent are considered to be actually outstanding. If reacquired by or for the respondent under such circumstances as require them to be considered as held alive, and not canceled or retired, they are considered to be nominally outstanding.</t>
  </si>
  <si>
    <t>No. of shares</t>
  </si>
  <si>
    <t>Cash value of other</t>
  </si>
  <si>
    <t>specified in</t>
  </si>
  <si>
    <t>Par</t>
  </si>
  <si>
    <t>Par value issued</t>
  </si>
  <si>
    <t>Cash received as</t>
  </si>
  <si>
    <t>property acquired or</t>
  </si>
  <si>
    <t>Amount nominally</t>
  </si>
  <si>
    <t>Class of Stock</t>
  </si>
  <si>
    <t>Articles of</t>
  </si>
  <si>
    <t>value</t>
  </si>
  <si>
    <t>actually outstanding</t>
  </si>
  <si>
    <t>consideration for</t>
  </si>
  <si>
    <t>services received as</t>
  </si>
  <si>
    <t>oustanding at</t>
  </si>
  <si>
    <t>Incorporation</t>
  </si>
  <si>
    <t>per share</t>
  </si>
  <si>
    <t>Par value</t>
  </si>
  <si>
    <t>issue</t>
  </si>
  <si>
    <t>consideration for issue</t>
  </si>
  <si>
    <t>close of year</t>
  </si>
  <si>
    <t>Authorized by P.U.C.</t>
  </si>
  <si>
    <t>B.-Without Par Value</t>
  </si>
  <si>
    <t>Common</t>
  </si>
  <si>
    <t>Preferred</t>
  </si>
  <si>
    <t>Receipts outstanding</t>
  </si>
  <si>
    <t>for installments paid</t>
  </si>
  <si>
    <t xml:space="preserve">     Total</t>
  </si>
  <si>
    <t>Shares</t>
  </si>
  <si>
    <t>Cash consideration</t>
  </si>
  <si>
    <t xml:space="preserve">                   (l)</t>
  </si>
  <si>
    <t>(m)</t>
  </si>
  <si>
    <t>(n)</t>
  </si>
  <si>
    <t>(p)</t>
  </si>
  <si>
    <t>No. of Shares specified in</t>
  </si>
  <si>
    <t xml:space="preserve"> authorized by</t>
  </si>
  <si>
    <t>P.U.C.</t>
  </si>
  <si>
    <t>Stock Actually Outstanding</t>
  </si>
  <si>
    <t>Cash Value of other</t>
  </si>
  <si>
    <t>property aquired or services</t>
  </si>
  <si>
    <t>received as consideration for issue</t>
  </si>
  <si>
    <t>(o)</t>
  </si>
  <si>
    <t>No. of shares nominally outstanding at close of year</t>
  </si>
  <si>
    <t>LONG TERM DEBT (Acct. 221, 223 and 224)</t>
  </si>
  <si>
    <t>Name and Description of Obligation</t>
  </si>
  <si>
    <t>Date of Issue</t>
  </si>
  <si>
    <t>Date of Maturity</t>
  </si>
  <si>
    <t>Par Value Authorized</t>
  </si>
  <si>
    <t>Par Value actually outstanding at close of year</t>
  </si>
  <si>
    <t>Cash received as consideration for issue</t>
  </si>
  <si>
    <t>Cash value of other property aquired or services received as consideration for issue</t>
  </si>
  <si>
    <t>Interest</t>
  </si>
  <si>
    <t>Rate percent</t>
  </si>
  <si>
    <t>Due Date</t>
  </si>
  <si>
    <t>Interest charged to income during year</t>
  </si>
  <si>
    <t>Notes</t>
  </si>
  <si>
    <t>Advances from</t>
  </si>
  <si>
    <t>Associated Cos.</t>
  </si>
  <si>
    <t>WATER OPERATING REVENUES (Acct. 400)</t>
  </si>
  <si>
    <t>1. Report below the amount of operating revenue for the year for each prescribed account and the amount of increase or decrease over the preceding year.</t>
  </si>
  <si>
    <t>2. If increases and decreases are not derived from previously reported figures explain any inconsistencies.</t>
  </si>
  <si>
    <t>WATER OPERATING REVENUES SUBJECT TO PUC/OPA ASSESSMENT</t>
  </si>
  <si>
    <t>W-3 (a)</t>
  </si>
  <si>
    <t>Total Sales for Resale - Account 444 (from W-3 line 18, Column c)</t>
  </si>
  <si>
    <t>Total Water Revenues (from W-3 line 28, Column c)</t>
  </si>
  <si>
    <t>Amount Subject to Assessment</t>
  </si>
  <si>
    <t>Using the information reported on page W-3, calculate the revenues subject to Commission Assessment per 35-A M.R.S.A. §116.  This section defines revenues as follows:  "For the purpose of this section, 'intrastate gross operating revenues' mean intrastate revenues dervied from filed rates, except revenues derived from sales for resale."  Therefore, Sales for Resale should be exlcuded when calculating the revenues subject to assessment.</t>
  </si>
  <si>
    <t>3. Number of customers should be reported on the basis of number of meters, plus number of flat rate accounts except that where separate meter readings are added for billing purposes one customer shall be counted for each group of meters so added. If the customer count in the residential service classification includes customers counted more than once because of special services, such as air conditioning, etc. indicate in a footnote the number of such duplicate customers included in the classification.</t>
  </si>
  <si>
    <t>4. Unmetered sales should be included below.</t>
  </si>
  <si>
    <t>Account Name</t>
  </si>
  <si>
    <t>Thousand Gallons Sold*</t>
  </si>
  <si>
    <t>ACCT NO.</t>
  </si>
  <si>
    <t>Number of Customers for Year</t>
  </si>
  <si>
    <t>Amount for Year</t>
  </si>
  <si>
    <t>Increase or decrease from preceding year</t>
  </si>
  <si>
    <t xml:space="preserve">Line </t>
  </si>
  <si>
    <t>Amount for year</t>
  </si>
  <si>
    <t>OPERATING REVENUES</t>
  </si>
  <si>
    <t>SALES OF WATER</t>
  </si>
  <si>
    <t>Unmetered Sales to Gen. Customers</t>
  </si>
  <si>
    <t>Metered Sales to Gen. Customers</t>
  </si>
  <si>
    <t>Public Authorities</t>
  </si>
  <si>
    <t>Public Fire-Protection Service</t>
  </si>
  <si>
    <t>Private Fire-Protection Service</t>
  </si>
  <si>
    <t>Other Sales to Public Authorities</t>
  </si>
  <si>
    <t>Sales for Resale</t>
  </si>
  <si>
    <t>Interdepartmental Sales</t>
  </si>
  <si>
    <t>Total Sales of Water</t>
  </si>
  <si>
    <t>OTHER OPERATING REVENUES</t>
  </si>
  <si>
    <t>Forfeited Discounts</t>
  </si>
  <si>
    <t>Miscellaneous Service Revenues</t>
  </si>
  <si>
    <t>Rents from Water Property</t>
  </si>
  <si>
    <t>Interdepartmental Rents</t>
  </si>
  <si>
    <t>Other Water Revenues</t>
  </si>
  <si>
    <t>Total Other Operating Revenues</t>
  </si>
  <si>
    <t>Total Operating Revenues</t>
  </si>
  <si>
    <t>*Where water meters record cubic feet, multiply cubic feet by 7.48 to obtain number of gallons.</t>
  </si>
  <si>
    <t>Transportation Equipment</t>
  </si>
  <si>
    <t>Power Operated Equipment</t>
  </si>
  <si>
    <t>DEPRECIATION</t>
  </si>
  <si>
    <t>BASIS FOR WATER DEPRECIATION CHARGES</t>
  </si>
  <si>
    <t>ANNUAL REPORT</t>
  </si>
  <si>
    <t>OF</t>
  </si>
  <si>
    <t>Name</t>
  </si>
  <si>
    <t>Address</t>
  </si>
  <si>
    <t>TO THE</t>
  </si>
  <si>
    <t>PUBLIC UTILITIES COMMISSION</t>
  </si>
  <si>
    <t>OF THE</t>
  </si>
  <si>
    <t>STATE OF MAINE</t>
  </si>
  <si>
    <t>FOR THE</t>
  </si>
  <si>
    <t>TITLE</t>
  </si>
  <si>
    <t>Extracts from Title 35A Revised Statutes</t>
  </si>
  <si>
    <t>GENERAL INSTRUCTIONS</t>
  </si>
  <si>
    <t>The term "water works" when used in this chapter, includes all reservoirs, tunnels, shafts, dams, dikes, headgates, pipes,</t>
  </si>
  <si>
    <t>Section 102:  The term "commission" when used in this chapter, means the Public Utilities Commission.</t>
  </si>
  <si>
    <t>The term "person" when used in this chapter, includes an individual, a co-partnership and a voluntary association.</t>
  </si>
  <si>
    <t xml:space="preserve">gates, pipes, flumes, canals, structures and appliances, and all other real estate, fixtures and personal property, owned, </t>
  </si>
  <si>
    <t>controlled, operated or managed in connection with or to facilitate the diversion, development, storage, supply,</t>
  </si>
  <si>
    <t>distribution, sale, furnishing, carriage, apportionment or measurement of water for municipal and domestic use.</t>
  </si>
  <si>
    <t>Sec. 504.  Accounts closed December 31st; balance sheet filed.  The accounts of all public utilities shall be closed annually</t>
  </si>
  <si>
    <t xml:space="preserve">on the 31st day of December unless a different date is fixed by the commission, and a balance sheet of that date so fixed, </t>
  </si>
  <si>
    <t>promptly taken therefrom.  Within 3 months after said date, or the date so fixed, such balance sheet together with such</t>
  </si>
  <si>
    <t>other information as the commission shall prescribe, verified by an officer or owner of public utility, shall be filed with the</t>
  </si>
  <si>
    <t xml:space="preserve">commission.  Said commission may for good and sufficient cause extend said time for any public utility not exceeding </t>
  </si>
  <si>
    <t xml:space="preserve"> 1 month and may, in its discretion, excuse any public utility from filing such returns when the gross revenue of such utility</t>
  </si>
  <si>
    <t xml:space="preserve"> does not exceed the sum of $50,000.</t>
  </si>
  <si>
    <t>§ 1508-A - Administrative penalty</t>
  </si>
  <si>
    <t>1. Penalty. Unless otherwise specified in law, the commission may, in an adjudicatory proceeding, impose an administrative penalty as specified in this section.</t>
  </si>
  <si>
    <t xml:space="preserve">    </t>
  </si>
  <si>
    <t xml:space="preserve">D. In addition to the administrative penalties authorized by this subsection, the commission may require disgorgement of profits or revenues realized as a result of a violation of this Title, a commission rule or a commission order.  [2003, c. 505, §23 (new).] </t>
  </si>
  <si>
    <t>2. Considerations. In determining the amount of an administrative penalty under this section, the commission shall take into account:</t>
  </si>
  <si>
    <t xml:space="preserve">A. The severity of the violation, including the intent of the violator and the nature, circumstances, extent and gravity of the prohibited act;  [2003, c. 505, §23 (new).] </t>
  </si>
  <si>
    <t xml:space="preserve">B. The reasonableness of the violator's belief that the violator's action or lack of action was in conformance with this Title, a commission rule or a commission order;  [2003, c. 505, §23 (new).] </t>
  </si>
  <si>
    <t xml:space="preserve">C. The violator's history of previous violations;  [2003, c. 505, §23 (new).] </t>
  </si>
  <si>
    <t xml:space="preserve">D. The amount necessary to deter future violations;  [2003, c. 505, §23 (new).] </t>
  </si>
  <si>
    <t xml:space="preserve">E. The violator's good faith attempts to comply after notification of a violation; and  [2003, c. 505, §23 (new).] </t>
  </si>
  <si>
    <t xml:space="preserve">F. Such other matters as justice requires.  [2003, c. 505, §23 (new).] </t>
  </si>
  <si>
    <t xml:space="preserve">Section History: </t>
  </si>
  <si>
    <t>Investment Tax Credits Restored to Operating Income Utility Operating Expense</t>
  </si>
  <si>
    <t>Costs and Expenses of Merchandising, Jobbing and Contract Work</t>
  </si>
  <si>
    <t>Total Accumulated Amortization</t>
  </si>
  <si>
    <t>Contributions received from System Development, Main Extension and Customer Connection Charges (see below)</t>
  </si>
  <si>
    <t>1. Prepare this report in conformity with the 1984 National Association of Regulatory Utility Commissioners Uniform</t>
  </si>
  <si>
    <t xml:space="preserve">3. Complete each question fully and accurately, even if it has been answered in a previous annual report.  Enter the </t>
  </si>
  <si>
    <t>word "None" where it truly and completely states the fact.</t>
  </si>
  <si>
    <t>4. For any question, section, or page which is not applicable to the respondent enter the words "Not Applicable."</t>
  </si>
  <si>
    <t>Do not omit any pages.</t>
  </si>
  <si>
    <t>5. Where dates are called for, the month and day should be stated as well as the year.</t>
  </si>
  <si>
    <t>6. All schedules requiring dollar entries should be rounded to the nearest dollar.</t>
  </si>
  <si>
    <t>Money items (except averages) throughout the report should be shown in units of dollars adjusted to accord with</t>
  </si>
  <si>
    <t>footings.</t>
  </si>
  <si>
    <t>8. If there is not enough room on any shcedule, an additional page or pages may be added provided the format of the</t>
  </si>
  <si>
    <t>added schedule matches the format of the schedule with not enough room.  Such a schedule should reference the</t>
  </si>
  <si>
    <t>appropriate schedules, state the name of the utility, and state the year of the report.</t>
  </si>
  <si>
    <t>TABLE OF CONTENTS</t>
  </si>
  <si>
    <t xml:space="preserve">   Schedule</t>
  </si>
  <si>
    <t>Page</t>
  </si>
  <si>
    <t>EXECUTIVE SUMMARY</t>
  </si>
  <si>
    <t>Certification</t>
  </si>
  <si>
    <t>E-1</t>
  </si>
  <si>
    <t>Compensation of Officers &amp; Directors</t>
  </si>
  <si>
    <t>E-6</t>
  </si>
  <si>
    <t>General Information</t>
  </si>
  <si>
    <t>E-2,E-3,E-4</t>
  </si>
  <si>
    <t>Affiliation of Officers &amp; Directors</t>
  </si>
  <si>
    <t>E-7</t>
  </si>
  <si>
    <t>Company Profile</t>
  </si>
  <si>
    <t>E-5</t>
  </si>
  <si>
    <t>Summary of Statistics</t>
  </si>
  <si>
    <t>E-8</t>
  </si>
  <si>
    <t>FINANCIAL SECTION</t>
  </si>
  <si>
    <t>Comparative Balance Sheet - Assets and</t>
  </si>
  <si>
    <t>Extraordinary Property Losses</t>
  </si>
  <si>
    <t>F-14</t>
  </si>
  <si>
    <t xml:space="preserve">   Other Debits</t>
  </si>
  <si>
    <t>F-1</t>
  </si>
  <si>
    <t>Notes Payable</t>
  </si>
  <si>
    <t>F-15</t>
  </si>
  <si>
    <t>Comparative Balance Sheet - Equity</t>
  </si>
  <si>
    <t>Accounts and Notes Payable to</t>
  </si>
  <si>
    <t xml:space="preserve">   Capital and Liabilities</t>
  </si>
  <si>
    <t>F-2</t>
  </si>
  <si>
    <t xml:space="preserve">   Associated Companies</t>
  </si>
  <si>
    <t>Notes to Balance Sheet</t>
  </si>
  <si>
    <t>F-3</t>
  </si>
  <si>
    <t>Capital Stock</t>
  </si>
  <si>
    <t>F-16</t>
  </si>
  <si>
    <t>Operating Statement</t>
  </si>
  <si>
    <t>F-4</t>
  </si>
  <si>
    <t>Long Term Debt</t>
  </si>
  <si>
    <t>F-17</t>
  </si>
  <si>
    <t>Statement of Retained Earnings</t>
  </si>
  <si>
    <t>F-5</t>
  </si>
  <si>
    <t>Bonds</t>
  </si>
  <si>
    <t>Net Utility Plant</t>
  </si>
  <si>
    <t>F-6</t>
  </si>
  <si>
    <t>Utility Usage-bleeders                                                      Number in use:</t>
  </si>
  <si>
    <t>Utility Usage-meter bench                                               Number meters tested:</t>
  </si>
  <si>
    <t>Average Daily Demand:</t>
  </si>
  <si>
    <t>Maximum Day Demand:</t>
  </si>
  <si>
    <t>Peak Hour Demand:</t>
  </si>
  <si>
    <t>Quantity (mgd)</t>
  </si>
  <si>
    <t>Date</t>
  </si>
  <si>
    <t>Total Accounted for Non-Revenue Water (Lines 22 through Lines 35)</t>
  </si>
  <si>
    <t>Advances from Associated Companies</t>
  </si>
  <si>
    <t>Utility Plant Acquisition Adjustments</t>
  </si>
  <si>
    <t>Accrued Taxes</t>
  </si>
  <si>
    <t>F-18</t>
  </si>
  <si>
    <t>Accumulated Depreciation</t>
  </si>
  <si>
    <t>F-7</t>
  </si>
  <si>
    <t>Accrued Interest</t>
  </si>
  <si>
    <t>F-19</t>
  </si>
  <si>
    <t>Accumulated Amortization</t>
  </si>
  <si>
    <t>Regulatory Commission Expense</t>
  </si>
  <si>
    <t>Nonutility Property</t>
  </si>
  <si>
    <t>F-8</t>
  </si>
  <si>
    <t>Misc. Current &amp; Accrued Liabilities</t>
  </si>
  <si>
    <t>F-20</t>
  </si>
  <si>
    <t>Special Deposits</t>
  </si>
  <si>
    <t>Advances for Construction</t>
  </si>
  <si>
    <t>Investments and Special Funds</t>
  </si>
  <si>
    <t>F-9, F-9a</t>
  </si>
  <si>
    <t>Operating Reserves</t>
  </si>
  <si>
    <t>F-21</t>
  </si>
  <si>
    <t>Accounts and Notes Receivable - Net</t>
  </si>
  <si>
    <t>F-10</t>
  </si>
  <si>
    <t>Contributions in Aid Of Construction</t>
  </si>
  <si>
    <t>Accounts Receivable from Associated</t>
  </si>
  <si>
    <t>Additions to CIAC Received From</t>
  </si>
  <si>
    <r>
      <t xml:space="preserve">Contractual Appropriation of Income (also defined as debt repayment -- </t>
    </r>
    <r>
      <rPr>
        <b/>
        <sz val="10"/>
        <color indexed="8"/>
        <rFont val="Times New Roman"/>
        <family val="1"/>
      </rPr>
      <t>if you have made principal payments on bonds this should be reflected her</t>
    </r>
    <r>
      <rPr>
        <sz val="10"/>
        <color indexed="8"/>
        <rFont val="Times New Roman"/>
        <family val="1"/>
      </rPr>
      <t>e)</t>
    </r>
  </si>
  <si>
    <t>Total Common</t>
  </si>
  <si>
    <t>Total Preferred</t>
  </si>
  <si>
    <t xml:space="preserve">   Companies</t>
  </si>
  <si>
    <t>F-11</t>
  </si>
  <si>
    <t xml:space="preserve">   System Development Charges, </t>
  </si>
  <si>
    <t>Notes Receivable from Associated</t>
  </si>
  <si>
    <t>For Water Utilities</t>
  </si>
  <si>
    <t xml:space="preserve">   &amp; Main Extension Charges</t>
  </si>
  <si>
    <t>Reconciliation of Reported Net</t>
  </si>
  <si>
    <t>Materials &amp; Supplies</t>
  </si>
  <si>
    <t>F-12</t>
  </si>
  <si>
    <t xml:space="preserve">   Income With Taxable Income</t>
  </si>
  <si>
    <t>Misc. Current &amp; Accrued Assets</t>
  </si>
  <si>
    <t xml:space="preserve">   For Federal Income Taxes</t>
  </si>
  <si>
    <t>F-22</t>
  </si>
  <si>
    <t>Prepayments</t>
  </si>
  <si>
    <t>F-13</t>
  </si>
  <si>
    <t>Political Activities, Institutional</t>
  </si>
  <si>
    <t>Miscellaneous Deferred Debits</t>
  </si>
  <si>
    <t xml:space="preserve">   Advertising, Promotional Advertising</t>
  </si>
  <si>
    <t>Unamortized Debt Discount and Expense</t>
  </si>
  <si>
    <t xml:space="preserve">   and Allowances</t>
  </si>
  <si>
    <t xml:space="preserve">System of Accounting for Water Utilities as modified by the Maine Public Utilities Commission pursuant to Chapter 610. </t>
  </si>
  <si>
    <t>10. Water utilities with less than $50,000 of annual operating revenues are not required to complete the shaded areas</t>
  </si>
  <si>
    <t>(Columns d + e)</t>
  </si>
  <si>
    <t>F-9a</t>
  </si>
  <si>
    <t>F-23</t>
  </si>
  <si>
    <t xml:space="preserve">   and Unamortized Premium on Debt</t>
  </si>
  <si>
    <t>WATER OPERATION SECTION</t>
  </si>
  <si>
    <t>Water Utility Plant Accounts</t>
  </si>
  <si>
    <t>W-1</t>
  </si>
  <si>
    <t>Distribution Reservoirs, Standpipes and Tanks</t>
  </si>
  <si>
    <t>W-8</t>
  </si>
  <si>
    <t>Water Utility Expense Accounts</t>
  </si>
  <si>
    <t>W-2</t>
  </si>
  <si>
    <t>Water Treatment</t>
  </si>
  <si>
    <t>W-9</t>
  </si>
  <si>
    <t>Water Operating Revenues</t>
  </si>
  <si>
    <t>W-3</t>
  </si>
  <si>
    <t>Transmission &amp; Distribution Mains</t>
  </si>
  <si>
    <t xml:space="preserve">Basis For Water Depreciaton Charges </t>
  </si>
  <si>
    <t>W-4</t>
  </si>
  <si>
    <t>Hydrants</t>
  </si>
  <si>
    <t>W-10</t>
  </si>
  <si>
    <t>Analysis of Entries in Water</t>
  </si>
  <si>
    <t>Service Pipes</t>
  </si>
  <si>
    <t xml:space="preserve">   Depreciation Reserve</t>
  </si>
  <si>
    <t>W-5</t>
  </si>
  <si>
    <t>Consumers Meters</t>
  </si>
  <si>
    <t>W-11</t>
  </si>
  <si>
    <t>Employees and Compensation</t>
  </si>
  <si>
    <t>W-6</t>
  </si>
  <si>
    <t>Water Production &amp; Consumption</t>
  </si>
  <si>
    <t>W-12</t>
  </si>
  <si>
    <t>Classification of Customers</t>
  </si>
  <si>
    <t>W-7</t>
  </si>
  <si>
    <t>Disconnect &amp; Deposit Regulations</t>
  </si>
  <si>
    <t>Source of Supply</t>
  </si>
  <si>
    <t>W-7, W-8</t>
  </si>
  <si>
    <t>EXECUTIVE</t>
  </si>
  <si>
    <t>SUMMARY</t>
  </si>
  <si>
    <t>SS</t>
  </si>
  <si>
    <t>(Title)</t>
  </si>
  <si>
    <t>SUBSCRIBED AND SWORN TO before me</t>
  </si>
  <si>
    <t>OFFICERS</t>
  </si>
  <si>
    <t>Title</t>
  </si>
  <si>
    <t>Number</t>
  </si>
  <si>
    <t>DIRECTORS</t>
  </si>
  <si>
    <t>COMPANY PROFILE</t>
  </si>
  <si>
    <t>Provide to the extent available a brief narrative company profile which covers the following areas:</t>
  </si>
  <si>
    <t>COMPENSATION OF OFFICERS</t>
  </si>
  <si>
    <t>AFFILIATION OF OFFICERS AND DIRECTORS</t>
  </si>
  <si>
    <t>Plant in Service</t>
  </si>
  <si>
    <t>Plant Acquisition Adjustment</t>
  </si>
  <si>
    <t>Materials and Supplies</t>
  </si>
  <si>
    <t>Less:</t>
  </si>
  <si>
    <t>Net Book Cost</t>
  </si>
  <si>
    <t>Operating Revenues</t>
  </si>
  <si>
    <t>Depreciation and Amortization Expense</t>
  </si>
  <si>
    <t>Income Tax Expense</t>
  </si>
  <si>
    <t>Taxes Other Than Income</t>
  </si>
  <si>
    <t>Other Operating Expenses</t>
  </si>
  <si>
    <t>Total Operating Expenses</t>
  </si>
  <si>
    <t>Net Operating Income</t>
  </si>
  <si>
    <t>Other Income</t>
  </si>
  <si>
    <t>Other Income Deductions</t>
  </si>
  <si>
    <t>Net Income</t>
  </si>
  <si>
    <t>Residential - Yearly Average</t>
  </si>
  <si>
    <t>Commercial - Yearly Average</t>
  </si>
  <si>
    <t>Industrial - Yearly Average</t>
  </si>
  <si>
    <t>Others - Yearly Average</t>
  </si>
  <si>
    <t>Total</t>
  </si>
  <si>
    <t>OTHER STATISTICS</t>
  </si>
  <si>
    <t>Average Residential Monthly Bill</t>
  </si>
  <si>
    <t>Blank Left Page</t>
  </si>
  <si>
    <t xml:space="preserve">State of </t>
  </si>
  <si>
    <t xml:space="preserve">County of </t>
  </si>
  <si>
    <t>}</t>
  </si>
  <si>
    <t xml:space="preserve">I, the underscored, </t>
  </si>
  <si>
    <t>(Name of owner or officer)</t>
  </si>
  <si>
    <t>(Full Name of Respondent)</t>
  </si>
  <si>
    <t>do make oath that the foregoing return has been prepared, under my direction, from the original books, papers, and records of said</t>
  </si>
  <si>
    <t xml:space="preserve">Company; that I have carefully examined the same, and declare the same to be a complete and correct statement of the business and </t>
  </si>
  <si>
    <t>contained in the foregoing return embrace all of the financial operations of said Company during the period for which said return is</t>
  </si>
  <si>
    <t>made, to the best of my knowledge, information, and belief.</t>
  </si>
  <si>
    <t>(Owner or Officer)</t>
  </si>
  <si>
    <t>this</t>
  </si>
  <si>
    <t>day of</t>
  </si>
  <si>
    <t>Utility Name:</t>
  </si>
  <si>
    <t>Year of Report:</t>
  </si>
  <si>
    <t>Line Number</t>
  </si>
  <si>
    <t>HISTORY OF RESPONDENT</t>
  </si>
  <si>
    <t>1. Exact name of Utility filing this report</t>
  </si>
  <si>
    <t>2. Location of main office</t>
  </si>
  <si>
    <t>3. Is this respondent an individual, partnership, association, corporation or municipality? If partnership, give date of</t>
  </si>
  <si>
    <t>partnership and names and addresses of partners.</t>
  </si>
  <si>
    <t>4. Give date when the utility commenced to serve the public.</t>
  </si>
  <si>
    <t>affairs of said Company in respect to each and every matter and thing therein set forth; and I further say that no deductions were made</t>
  </si>
  <si>
    <t xml:space="preserve">before stating the operating revenues herein set forth, except those shown in the foregoing accounts; and that the accounts and figures </t>
  </si>
  <si>
    <t>5. If a corporation, give date of organization and government of state under which organized. If organized under legislative</t>
  </si>
  <si>
    <t>charter, state year, chapter and all amendments.</t>
  </si>
  <si>
    <t>of the report form but must notify the Commission by letter that the revenues were less than $50,000.</t>
  </si>
  <si>
    <t>3a. E-mail address:</t>
  </si>
  <si>
    <t>6. If consolidation or merger, give names of all constituent and merged companies with reference to charters and general laws</t>
  </si>
  <si>
    <t>under which each was organized, and authority for consolidation or merger.</t>
  </si>
  <si>
    <t>7. If a reorganized company, give name of original corporation, and date, authority, and cause of re-organization.</t>
  </si>
  <si>
    <t>9. State fully the territory you are authorized to serve.</t>
  </si>
  <si>
    <t>10. Territory actually being served.</t>
  </si>
  <si>
    <t>11. State fully what business, if any, is being conducted other than that of a water utility.</t>
  </si>
  <si>
    <t>12. State date of annual meeting, number of shares of stock represented at last annual meeting, and voting power of several</t>
  </si>
  <si>
    <t>classes of stock.</t>
  </si>
  <si>
    <t>13. Give names, addresses and holdings of the ten largest stockholders.</t>
  </si>
  <si>
    <t>Preferred shares held</t>
  </si>
  <si>
    <t>Common Shares held</t>
  </si>
  <si>
    <t>1. Exact name of Utility</t>
  </si>
  <si>
    <t>2. Name and address of person to whom correspondence concerning this report should be addressed</t>
  </si>
  <si>
    <t>3. Telephone</t>
  </si>
  <si>
    <t>7. Date of original organization of the utility</t>
  </si>
  <si>
    <t>C. Major goals and objectives</t>
  </si>
  <si>
    <t>B. Public services rendered</t>
  </si>
  <si>
    <t>A. Brief company history</t>
  </si>
  <si>
    <t>D. Major operating divisions and functions</t>
  </si>
  <si>
    <t>E. Current and projected growth patterns</t>
  </si>
  <si>
    <t>F. Major transactions having material effect on operations</t>
  </si>
  <si>
    <t>Officer's Salary ($)</t>
  </si>
  <si>
    <t>For each director lister on page E-4 list the number or director/meetings attended by each director/trustee and the compensation received as a director/trustee from the respondent.</t>
  </si>
  <si>
    <t>COMPENSATION OF DIRECTORS/TRUSTEES</t>
  </si>
  <si>
    <t>Principal Occupation or Business Affiliation</t>
  </si>
  <si>
    <t>Affiliation or Connection</t>
  </si>
  <si>
    <t>Name and Address of Affiliation or Connection</t>
  </si>
  <si>
    <t xml:space="preserve">SUMMARY OF STATISTICS </t>
  </si>
  <si>
    <t>(TO BE COMPLETED BY INVESTOR-OWNED WATER UTILITIES ONLY)</t>
  </si>
  <si>
    <t>PLANT (000's omitted)</t>
  </si>
  <si>
    <t>Construction Work in Progress</t>
  </si>
  <si>
    <t>Plant Held for Future Use</t>
  </si>
  <si>
    <t>Accumulated Depreciation and Accumulated Amortization</t>
  </si>
  <si>
    <t>Contribution in Aid of Construction</t>
  </si>
  <si>
    <t>REVENUES AND EXPENSES (000's omitted)</t>
  </si>
  <si>
    <t>Average Annual Residential Use</t>
  </si>
  <si>
    <t>Number of Meetings Attended</t>
  </si>
  <si>
    <t>Total Utility Operating Expenses</t>
  </si>
  <si>
    <t>Average Annual Residential Revenue per 1,000 Gallons</t>
  </si>
  <si>
    <t>Gross Plant Investment per Customer</t>
  </si>
  <si>
    <t>WATER</t>
  </si>
  <si>
    <t>Signature of Person responsible for report</t>
  </si>
  <si>
    <t>TELEPHONE</t>
  </si>
  <si>
    <t>of</t>
  </si>
  <si>
    <t xml:space="preserve">FINANCIAL </t>
  </si>
  <si>
    <t>SECTION</t>
  </si>
  <si>
    <t>COMPARATIVE BALANCE SHEET - ASSETS AND OTHER DEBITS</t>
  </si>
  <si>
    <t>ACCT.</t>
  </si>
  <si>
    <t>REF.</t>
  </si>
  <si>
    <t>CURRENT</t>
  </si>
  <si>
    <t>PREVIOUS</t>
  </si>
  <si>
    <t>NO.</t>
  </si>
  <si>
    <t>ACCOUNT NAME</t>
  </si>
  <si>
    <t>PAGE</t>
  </si>
  <si>
    <t>YEAR END</t>
  </si>
  <si>
    <t>(a)</t>
  </si>
  <si>
    <t>(b)</t>
  </si>
  <si>
    <t>(c)</t>
  </si>
  <si>
    <t>(d)</t>
  </si>
  <si>
    <t>(e)</t>
  </si>
  <si>
    <t>UTILITY PLANT</t>
  </si>
  <si>
    <t>101-105</t>
  </si>
  <si>
    <t>Utility Plant</t>
  </si>
  <si>
    <t>108-110</t>
  </si>
  <si>
    <t>Less: Accumulated Depreciation and Amortization</t>
  </si>
  <si>
    <t>Net Plant</t>
  </si>
  <si>
    <t>114-115</t>
  </si>
  <si>
    <t>Utility Plant Acquisition Adjustments (Net)</t>
  </si>
  <si>
    <t>Other Plant Adj. (Specify)</t>
  </si>
  <si>
    <t>Total Net Utility Plant</t>
  </si>
  <si>
    <t>OTHER PROPERTY AND INVESTMENTS</t>
  </si>
  <si>
    <t>Net Nonutility Property</t>
  </si>
  <si>
    <t>Investment In Associated Companies</t>
  </si>
  <si>
    <t>F-9</t>
  </si>
  <si>
    <t>Utility Investments</t>
  </si>
  <si>
    <t>Other Investments</t>
  </si>
  <si>
    <t>Other Special Funds</t>
  </si>
  <si>
    <t>Total Other Property &amp; Investments</t>
  </si>
  <si>
    <t>CURRENT AND ACCRUED ASSETS</t>
  </si>
  <si>
    <t>Cash</t>
  </si>
  <si>
    <t>Working Funds</t>
  </si>
  <si>
    <t>Temporary Cash Investments</t>
  </si>
  <si>
    <t>141-144</t>
  </si>
  <si>
    <t>Accounts and Notes Receivable, Less Accumulated Provision</t>
  </si>
  <si>
    <t>for Uncollectible Accounts</t>
  </si>
  <si>
    <t xml:space="preserve">Accounts Receivable from Associated Companies </t>
  </si>
  <si>
    <t>Notes Receivable from Associated Companies</t>
  </si>
  <si>
    <t>Material and Supplies</t>
  </si>
  <si>
    <t>Accrued Interest and Dividends Receivable</t>
  </si>
  <si>
    <t>Misc. Current and Accrued Assets</t>
  </si>
  <si>
    <t>Total Current and Accrued Assets</t>
  </si>
  <si>
    <t>181-190</t>
  </si>
  <si>
    <t>DEFERRED DEBITS</t>
  </si>
  <si>
    <t>&amp; F-14</t>
  </si>
  <si>
    <t>TOTAL ASSETS AND OTHER DEBITS</t>
  </si>
  <si>
    <t>COMPARATIVE BALANCE SHEET - EQUITY CAPITAL AND LIABILITIES</t>
  </si>
  <si>
    <t>EQUITY CAPITAL</t>
  </si>
  <si>
    <t>Common Stock Issued</t>
  </si>
  <si>
    <t>Preferred Stock Issued</t>
  </si>
  <si>
    <t>Other Paid-In Capital</t>
  </si>
  <si>
    <t>Discount on Capital Stock</t>
  </si>
  <si>
    <t>Capital Stock Expense</t>
  </si>
  <si>
    <t>Appropriated Retained Earnings</t>
  </si>
  <si>
    <t>Unappropriated Retained Earnings</t>
  </si>
  <si>
    <t>Reacquired Capital Stock</t>
  </si>
  <si>
    <t>Proprietary Capital (Proprietorship and Partnership Only)</t>
  </si>
  <si>
    <t>Total Equity Capital</t>
  </si>
  <si>
    <t>LONG-TERM DEBT</t>
  </si>
  <si>
    <t>Other Long-Term Debt</t>
  </si>
  <si>
    <t>Total Long-Term Debt</t>
  </si>
  <si>
    <t>CURRENT AND ACCRUED LIABILITIES</t>
  </si>
  <si>
    <t>Accounts Payable</t>
  </si>
  <si>
    <t>Accounts Payable to Associated Companies</t>
  </si>
  <si>
    <t>Notes Payable to Associated Companies</t>
  </si>
  <si>
    <t>Customer Deposits</t>
  </si>
  <si>
    <t>Accrued Dividends</t>
  </si>
  <si>
    <t>Matured Long-Term Debt</t>
  </si>
  <si>
    <t>Matured Interest</t>
  </si>
  <si>
    <t>Miscellaneous Current and Accrued Liabilities</t>
  </si>
  <si>
    <t>Total Current and Accrued Liabilities</t>
  </si>
  <si>
    <t>DEFERRED CREDITS</t>
  </si>
  <si>
    <t>Unamortized Premium on Debt</t>
  </si>
  <si>
    <t>Other Deferred Credits</t>
  </si>
  <si>
    <t>Accumulated Deferred Investment Tax Credits</t>
  </si>
  <si>
    <t>Total Deferred Credits</t>
  </si>
  <si>
    <t>261-265</t>
  </si>
  <si>
    <t>OPERATING RESERVES</t>
  </si>
  <si>
    <t>CONTRIBUTIONS IN AID OF CONSTRUCTION</t>
  </si>
  <si>
    <t>Contributions In Aid Of Construction</t>
  </si>
  <si>
    <t>Accumulated Amortization of Contrib. In Aid of Construction.</t>
  </si>
  <si>
    <t>Total Net C.I.A.C</t>
  </si>
  <si>
    <t>ACCUMULATED DEFERRED INCOME TAXES</t>
  </si>
  <si>
    <t>Accumulated Deferred Income Taxes-Accelerated Depreciation</t>
  </si>
  <si>
    <t>Accumulated Deferred Income Taxes-Liberalized Depreciation</t>
  </si>
  <si>
    <t>Accumulated Deferred Income Taxes-Other</t>
  </si>
  <si>
    <t>Total Accumulated Deferred Income Taxes</t>
  </si>
  <si>
    <t>TOTAL EQUITY CAPITAL AND LIABILITIES</t>
  </si>
  <si>
    <t xml:space="preserve"> </t>
  </si>
  <si>
    <t>NOTES TO THE BALANCE SHEET</t>
  </si>
  <si>
    <t>The space below is provided for important notes regarding the balance sheet.</t>
  </si>
  <si>
    <t>OPERATING STATEMENT-WATER</t>
  </si>
  <si>
    <t>UTILITY OPERATING INCOME</t>
  </si>
  <si>
    <t>Operating Expenses</t>
  </si>
  <si>
    <t>Depreciation Expense</t>
  </si>
  <si>
    <t>Amortization of Utility Plant Acquisition Adjustment</t>
  </si>
  <si>
    <t>Amortization Expense</t>
  </si>
  <si>
    <t>Income Taxes</t>
  </si>
  <si>
    <t>Deferred Federal Income Taxes</t>
  </si>
  <si>
    <t>Provision for Deferred Income Taxes-Credit</t>
  </si>
  <si>
    <t>Investment Tax Credits Deferred to Future Periods</t>
  </si>
  <si>
    <t>Utility Operating Income</t>
  </si>
  <si>
    <t>Income From Utility Plant Leased to Others</t>
  </si>
  <si>
    <t>Gains (Losses) From Disposition of Utility Property</t>
  </si>
  <si>
    <t>Total Utility Operating Income</t>
  </si>
  <si>
    <t>OTHER INCOME AND DEDUCTIONS</t>
  </si>
  <si>
    <t>Revenues From Merchandising, Jobbing and Contract Work</t>
  </si>
  <si>
    <t>Interest and Dividend Income</t>
  </si>
  <si>
    <t>Allowance for Funds Used During Construction</t>
  </si>
  <si>
    <t xml:space="preserve">9. The report must be completed and filed with the Commission using CMS by April 1 of the year following the date of the </t>
  </si>
  <si>
    <t>THIS FORM SHOULD BE COMPLETED USING "/S/ NAME" in place of a hard copy signature.</t>
  </si>
  <si>
    <t xml:space="preserve">1. This page must be filled out by any water utility that are charging an Infrastructure Surcharge </t>
  </si>
  <si>
    <t>Rate Class</t>
  </si>
  <si>
    <t>Amount Collected from Surcharge</t>
  </si>
  <si>
    <t>Expected Surcharge Collection</t>
  </si>
  <si>
    <t>% Difference (if difference exceeds 20%, provide explanation below)</t>
  </si>
  <si>
    <t>$ Difference</t>
  </si>
  <si>
    <t>Public Fire Protection</t>
  </si>
  <si>
    <t>Private Fire Protection</t>
  </si>
  <si>
    <t>Explanation of Differences Greater than 20%</t>
  </si>
  <si>
    <t>Capital Reserve Account Summary</t>
  </si>
  <si>
    <t xml:space="preserve">1. This page must be filled out by any water utility that have placed rates into effect that include funding for a Capital Reserve </t>
  </si>
  <si>
    <t>Beginning Balance</t>
  </si>
  <si>
    <t>Additions to Account</t>
  </si>
  <si>
    <t>Deduction from Account</t>
  </si>
  <si>
    <t>Ending Balance</t>
  </si>
  <si>
    <t>Detail of Deductions from Account</t>
  </si>
  <si>
    <t>Prjoject Description (should match description in SIA filed with the Commission</t>
  </si>
  <si>
    <t>Amount Spent from Reserve Account</t>
  </si>
  <si>
    <t>Total (Must equal total deductions from above)</t>
  </si>
  <si>
    <t>1. This page must be filled out by any water utility that have placed rates into effect that include either a Capital Reserve Account or Inrastrucutre Surcharge pursuant to Chapter 675.</t>
  </si>
  <si>
    <t>Project Name</t>
  </si>
  <si>
    <t>Total Cost from Previous Year</t>
  </si>
  <si>
    <t>% Complete</t>
  </si>
  <si>
    <t>Actual Cost</t>
  </si>
  <si>
    <t>Cost Index (most recent update)</t>
  </si>
  <si>
    <t>Percent Increase/Decrease</t>
  </si>
  <si>
    <t>Revised Cost to Complete</t>
  </si>
  <si>
    <t>Revised Total Cost</t>
  </si>
  <si>
    <t>SYSTEM INFRATRUCTURE ASSESSMENT</t>
  </si>
  <si>
    <t>PRIOR YEAR</t>
  </si>
  <si>
    <t>LEFT BLANK</t>
  </si>
  <si>
    <t>Accounting for Pension and Post-Retirement Benefits</t>
  </si>
  <si>
    <t xml:space="preserve">Both GAAP and GASB have specific requirements for the accounting for Pension and Post-Retirement Benefits.  In the space below the utility should summarize how it accounts for penseions and post retirement benefits (pay as you go, accrual) and any changes in that accounting during the last calendar year.  In addition, the utility should list all accounts that it used to record these costs during the calendar year. </t>
  </si>
  <si>
    <t>Description of Accounting for Pension and Post-Retirement Benefits:</t>
  </si>
  <si>
    <t>Accounts Charged During Year:</t>
  </si>
  <si>
    <t>7. Complete this report by means which result in a permanent record and save all electronic files.</t>
  </si>
  <si>
    <t>Storage Capacity in Thousand Gallons</t>
  </si>
  <si>
    <t>Above Intake (c1)</t>
  </si>
  <si>
    <t>Yield in Thousand Gallons per day</t>
  </si>
  <si>
    <t>Infiltration Galleries/collecting walls/other (specify)</t>
  </si>
  <si>
    <t>Name or Location</t>
  </si>
  <si>
    <t>Unaccounted for Non-Revenue Water</t>
  </si>
  <si>
    <t>Bedrock or Overburden?</t>
  </si>
  <si>
    <t>Depth (feet)*</t>
  </si>
  <si>
    <t>Diameter (inches)</t>
  </si>
  <si>
    <r>
      <t xml:space="preserve">report.  Paper copies do not need to be filed. Utilities must use the most up to date form. </t>
    </r>
    <r>
      <rPr>
        <b/>
        <u/>
        <sz val="10"/>
        <color indexed="8"/>
        <rFont val="TMS"/>
      </rPr>
      <t>This version should be used</t>
    </r>
  </si>
  <si>
    <t>SYSTEM INFRASTRUCTURE ASSESSEMENT REPORT - UPDATE</t>
  </si>
  <si>
    <t>INFRASTRUCTURE SURCHARGE REVENUE SUMMARY</t>
  </si>
  <si>
    <t>Usable Storage* (c2)</t>
  </si>
  <si>
    <t>* Useable storage is the volume of water that can be utilized without experiencing unacceptable hydraulic or operational issues.</t>
  </si>
  <si>
    <t>Total REVENUE WATER (Page W-3, line 20, col. e)</t>
  </si>
  <si>
    <r>
      <t xml:space="preserve">Balance as NON-REVENUE WATER                                                   </t>
    </r>
    <r>
      <rPr>
        <b/>
        <sz val="10"/>
        <color indexed="8"/>
        <rFont val="Times New Roman"/>
        <family val="1"/>
      </rPr>
      <t>Percent:</t>
    </r>
  </si>
  <si>
    <r>
      <t xml:space="preserve">Unaccounted for Non-Revenue Water  </t>
    </r>
    <r>
      <rPr>
        <b/>
        <sz val="10"/>
        <rFont val="Times New Roman"/>
        <family val="1"/>
      </rPr>
      <t>(Percent)</t>
    </r>
  </si>
  <si>
    <t>Note:  Non-revenue water is water that was produced and used but did not produce water revenues; unaccounted for non-revenue water is a subset of this.</t>
  </si>
  <si>
    <t>Total Annual Withdrawal in Thousand Gallons</t>
  </si>
  <si>
    <t>Total Annual Withdrawal Thousand Gallons</t>
  </si>
  <si>
    <t>Fire Protection                                                       Number of hydrant-using fires:</t>
  </si>
  <si>
    <t xml:space="preserve">Main Breaks                                                           Number of breaks:  </t>
  </si>
  <si>
    <t>Service Line losses before meters                      Number of cases:</t>
  </si>
  <si>
    <t>Utility Usage-flushing hydrants                                     Number flushed:</t>
  </si>
  <si>
    <t xml:space="preserve">The term "water utility" when used in this chapter, includes every person, its lesees, trustees, receivers or trustees </t>
  </si>
  <si>
    <t>appointed by any cour, owning, controlling, operating or managing any water works for compensation within this State, including</t>
  </si>
  <si>
    <t xml:space="preserve">ay aqueduct organized under former Title 35, chapter 261 and any of its predecessors. </t>
  </si>
  <si>
    <t xml:space="preserve"> A. For willful violations of this Title, a commission rule or a commission order by a public utility, voice service provider, dark fiber provider, wholesale competitive local exchange carrier or a competitive electricity provider, the commission may impose an administrative penalty for each violation in an amount that does not exceed $5,000 or .25% of the annual gross revenue that the public utility, voice service provider, dark fiber provider, wholesale competitive local exchange carrier or the competitive electricity provider received from sales in the State, whichever amount is lower. Each day a violation continues constitutes a separate offense. The maximum administrative penalty for any related series of violations may not exceed $500,000 or 5% of the annual gross revenue that the public utility, voice service provider, dark fiber provider, wholesale competitive local exchange carrier or the competitive electricity provider received from sales in the State, whichever amount is lower.   [PL 2011, c. 623, Pt. B, §5 (AMD).]</t>
  </si>
  <si>
    <t>B. For a violation in which a public utility, voice service provider, dark fiber provider, wholesale competitive local exchange carrier or a competitive electricity provider was explicitly notified by the commission that it was not in compliance with the requirements of this Title, a commission rule or a commission order and that failure to comply could result in the imposition of administrative penalties, the commission may impose an administrative penalty that does not exceed $500,000.   [PL 2011, c. 623, Pt. B, §5 (AMD).]</t>
  </si>
  <si>
    <t>C. The commission may impose an administrative penalty in an amount that does not exceed $1,000 on any person that is not a public utility, voice service provider, dark fiber provider, wholesale competitive local exchange carrier or a competitive electricity provider and that violates this Title, a commission rule or a commission order. Each day a violation continues constitutes a separate offense. The administrative penalty may not exceed $25,000 for any related series of violations.   [PL 2011, c. 623, Pt. B, §5 (AMD).]</t>
  </si>
  <si>
    <t xml:space="preserve">PL 2003,  Ch. 505,   §23 (NEW). PL 2011, c. 623, Pt. B, §5 (AMD). </t>
  </si>
  <si>
    <t>Measures Summary Page</t>
  </si>
  <si>
    <t>FINANCIAL AND OPERATIONAL MEASURES FOR MAINE WATER UTILITIES SUMMARY</t>
  </si>
  <si>
    <t>Parameter</t>
  </si>
  <si>
    <t>Data Source Location</t>
  </si>
  <si>
    <t>Value</t>
  </si>
  <si>
    <t>Utility Names</t>
  </si>
  <si>
    <t>Page E-4, Line 7F</t>
  </si>
  <si>
    <t>Customers - residentail</t>
  </si>
  <si>
    <t>W-7, Line 1 (d)</t>
  </si>
  <si>
    <t>Customers - commercial</t>
  </si>
  <si>
    <t>W-7, Line 2 (d)</t>
  </si>
  <si>
    <t xml:space="preserve">Contact Person </t>
  </si>
  <si>
    <t>Page E-4, Line 4B</t>
  </si>
  <si>
    <t>Customers - industrial</t>
  </si>
  <si>
    <t>W-7, Line 3 (d)</t>
  </si>
  <si>
    <t>Phone</t>
  </si>
  <si>
    <t>Page E-4, Line 7D</t>
  </si>
  <si>
    <t>Customers - governmental</t>
  </si>
  <si>
    <t>W-7, Line 4 (d)</t>
  </si>
  <si>
    <t>Email</t>
  </si>
  <si>
    <t>Page E-4, Line 12D</t>
  </si>
  <si>
    <t>Total Customers Accounts</t>
  </si>
  <si>
    <t>W-7, Line 7 (d)</t>
  </si>
  <si>
    <t>Cash Account</t>
  </si>
  <si>
    <t>Page F-1, Acts, 131 to 135</t>
  </si>
  <si>
    <t>Miles of Transmission/Distribution</t>
  </si>
  <si>
    <t>W-9, Line 9g+ 23g</t>
  </si>
  <si>
    <t>Total Current &amp; Accrued Assets</t>
  </si>
  <si>
    <t>Page F-1, Line 42</t>
  </si>
  <si>
    <t>Calculated Population Served</t>
  </si>
  <si>
    <t>W-7, Line 7(d) X 2.5</t>
  </si>
  <si>
    <t>Page F-1, Line 6</t>
  </si>
  <si>
    <t>Accounts Receivable</t>
  </si>
  <si>
    <t>F-1, Act. 141-144</t>
  </si>
  <si>
    <t>Total Distribution Mains (feet)</t>
  </si>
  <si>
    <t>W-9, line 23(g)</t>
  </si>
  <si>
    <t>F-2, Acts. 221, 223, 224, 231 and  232</t>
  </si>
  <si>
    <t>Total Transmission Mains (feet)</t>
  </si>
  <si>
    <t>W-9, Line 9(g)</t>
  </si>
  <si>
    <t>Total Current &amp; Accured Liabilities</t>
  </si>
  <si>
    <t>F-2, Line 29</t>
  </si>
  <si>
    <t>Distribution Main Added in Year (feet)</t>
  </si>
  <si>
    <t>W-9, Line 23(d)</t>
  </si>
  <si>
    <t>F-4, Act. 403</t>
  </si>
  <si>
    <t>Total Number of Public Fire Hydrants</t>
  </si>
  <si>
    <t>W-10, Line 5(h)</t>
  </si>
  <si>
    <t>Operating Revenue</t>
  </si>
  <si>
    <t>F-4, Line 2</t>
  </si>
  <si>
    <t>Number of Services (not fire protection)</t>
  </si>
  <si>
    <t>Operating Expense</t>
  </si>
  <si>
    <t>F-4, Line 3</t>
  </si>
  <si>
    <t>Number of Main Breaks</t>
  </si>
  <si>
    <t>W-12, Line 31(i)</t>
  </si>
  <si>
    <t>F-4, Line 39</t>
  </si>
  <si>
    <t>Number of Service Line Leaks</t>
  </si>
  <si>
    <t>W-12, Line 32(d)</t>
  </si>
  <si>
    <t>F-4, Line 46</t>
  </si>
  <si>
    <t>Total Production Water</t>
  </si>
  <si>
    <t>W-12. Line15</t>
  </si>
  <si>
    <t>Debt Principal Payment</t>
  </si>
  <si>
    <t>F-5, Line 35</t>
  </si>
  <si>
    <t>Number of Fire Hydrants Flushed</t>
  </si>
  <si>
    <t>W-12, Line 23F</t>
  </si>
  <si>
    <t>F-21, Line 11</t>
  </si>
  <si>
    <t>Contributions from SD, Ext. Customer Conn,</t>
  </si>
  <si>
    <t>F-21, Act 271, Line 3</t>
  </si>
  <si>
    <t>Transmission &amp; Main Cost</t>
  </si>
  <si>
    <t>W-1, Act. 331c OR W-4 Acct 331</t>
  </si>
  <si>
    <t>W-2, Line 6c</t>
  </si>
  <si>
    <t>Total Revenue from Public Fire Protection</t>
  </si>
  <si>
    <t>W-3, Line 15c</t>
  </si>
  <si>
    <t>Total Revenue from Private Fire Protection</t>
  </si>
  <si>
    <t>W-3, Line 16C</t>
  </si>
  <si>
    <t>Total Revenue from Water Sales</t>
  </si>
  <si>
    <t>W-3, Line 20</t>
  </si>
  <si>
    <t>W-4, Line 26c</t>
  </si>
  <si>
    <t>W-5a, line 32l</t>
  </si>
  <si>
    <t>Total FTE Employees (NOT Trustees)</t>
  </si>
  <si>
    <t>W-6, Line 1 to 26</t>
  </si>
  <si>
    <t>wd</t>
  </si>
  <si>
    <t>mars</t>
  </si>
  <si>
    <t>W-10, Line 14 D</t>
  </si>
  <si>
    <t>[Insert Name Here]</t>
  </si>
  <si>
    <t>[Inset Phone Here]</t>
  </si>
  <si>
    <t>[Insert Email Here]</t>
  </si>
  <si>
    <t>Bond &amp; Notes Payable(Excluding to Associated Companies)</t>
  </si>
  <si>
    <t>Main Contributions (net CIAC)</t>
  </si>
  <si>
    <t>[Type Name Here}</t>
  </si>
  <si>
    <t xml:space="preserve">1.This page is automatically completed from information filled out int he remainder of the report. Therefore, this page is locked so changes cannot be made. The summary information will be used by Maine Rural Water Association in its “Financial and Operational Measures for Maine Water Utilities” application which can be found at: https://utilitymeasures.org </t>
  </si>
  <si>
    <t>for 2023 information and the Original Excel filed should be updloaded.</t>
  </si>
  <si>
    <t xml:space="preserve">   STATEMENT OF CASH FLOWS</t>
  </si>
  <si>
    <t xml:space="preserve">1. </t>
  </si>
  <si>
    <t>If the notes to the cash flow statement in the respondents</t>
  </si>
  <si>
    <t xml:space="preserve">2. </t>
  </si>
  <si>
    <t>Under "Other" specify significant amounts and group</t>
  </si>
  <si>
    <t>annual stockholders report are applicable to this state-</t>
  </si>
  <si>
    <t>others.</t>
  </si>
  <si>
    <t>ment, such notes should be attached to page 19. Infor-</t>
  </si>
  <si>
    <t xml:space="preserve">3. </t>
  </si>
  <si>
    <t>Operating Activities-Other: Include gains and losses per-</t>
  </si>
  <si>
    <t>mation about noncash investing and financing activities</t>
  </si>
  <si>
    <t>taining to operating activities only. Gains and losses per-</t>
  </si>
  <si>
    <t>should be provided on page 19. Provide also on page 19</t>
  </si>
  <si>
    <t>taining to investing and financing activities should be</t>
  </si>
  <si>
    <t>a reconciliation between "Cash and Cash Equivalents at</t>
  </si>
  <si>
    <t>reported in those activities. Show on page 19 the amounts</t>
  </si>
  <si>
    <t>End of Year" with related amounts on the balance sheet.</t>
  </si>
  <si>
    <t>of interest paid (net of amounts capitalized) and income</t>
  </si>
  <si>
    <t>taxes paid.</t>
  </si>
  <si>
    <t>DESCRIPTION (See instructions for Explanation of Codes)</t>
  </si>
  <si>
    <t xml:space="preserve">  Net Cash Flow from Operating Activities:</t>
  </si>
  <si>
    <t xml:space="preserve">    Net Income for Year (from page F-4, line 46)</t>
  </si>
  <si>
    <t xml:space="preserve">    Noncash Charges (Credits) to Income:</t>
  </si>
  <si>
    <t xml:space="preserve">      Depreciation </t>
  </si>
  <si>
    <t xml:space="preserve">      Amortization </t>
  </si>
  <si>
    <t xml:space="preserve">      Deferred Income Taxes (Net)</t>
  </si>
  <si>
    <t xml:space="preserve">      Investment Tax Credit Adjustments (Net)</t>
  </si>
  <si>
    <t xml:space="preserve">      Net (Increase) Decrease in Receivables</t>
  </si>
  <si>
    <t xml:space="preserve">      Net (Increase) Decrease in Inventory</t>
  </si>
  <si>
    <t xml:space="preserve">      Net Increase (Decrease) in Accounts Payable</t>
  </si>
  <si>
    <t xml:space="preserve">      Net (Increase) Decrease in Other Assets</t>
  </si>
  <si>
    <t xml:space="preserve">      Net Increase (Decrease) in Other Liabilities</t>
  </si>
  <si>
    <t xml:space="preserve">      (Less) Allowance for Other Funds Used During Construction</t>
  </si>
  <si>
    <t xml:space="preserve">      Other: Miscellaneous</t>
  </si>
  <si>
    <t/>
  </si>
  <si>
    <t xml:space="preserve">      Net Increase (Decrease) in Accrued Interest Expense</t>
  </si>
  <si>
    <t xml:space="preserve">    Net Cash Provided by (Used in) Operating Activities</t>
  </si>
  <si>
    <t xml:space="preserve">    (Total of lines 2 thru 22)</t>
  </si>
  <si>
    <t xml:space="preserve">  Cash Flows from Investment Activities:</t>
  </si>
  <si>
    <t xml:space="preserve">    Construction and Acquisition of Plant (including land):</t>
  </si>
  <si>
    <t xml:space="preserve">      Additions to Utility Plant </t>
  </si>
  <si>
    <t xml:space="preserve">      Additions to Common Utility Plant</t>
  </si>
  <si>
    <t xml:space="preserve">      Other:</t>
  </si>
  <si>
    <t xml:space="preserve">      Cash Outflows for Plant (Total of lines 26b thru 33)</t>
  </si>
  <si>
    <t xml:space="preserve">    Investments in and Advances to Assoc. and Subsidiary Companies</t>
  </si>
  <si>
    <t xml:space="preserve">    Contributions and Advances from Assoc. and Subsidiary Companies</t>
  </si>
  <si>
    <t xml:space="preserve">    Other:</t>
  </si>
  <si>
    <t xml:space="preserve">      (Total of lines 35 thru 44)</t>
  </si>
  <si>
    <t>MPUC F-5a</t>
  </si>
  <si>
    <t>STATEMENT OF CASH FLOWS (Continued)</t>
  </si>
  <si>
    <t xml:space="preserve">4. </t>
  </si>
  <si>
    <t>Investing Activities</t>
  </si>
  <si>
    <t xml:space="preserve">5. </t>
  </si>
  <si>
    <t>Codes used:</t>
  </si>
  <si>
    <t>Include at Other (line 31) net cash outflow to acquire other</t>
  </si>
  <si>
    <t>(a) Net proceeds or payments.</t>
  </si>
  <si>
    <t>companies. Provide a reconciliation of assets acquired with</t>
  </si>
  <si>
    <t>(b) Bonds, debentures and other long-term</t>
  </si>
  <si>
    <t>liabilities assumed on page 19.</t>
  </si>
  <si>
    <t>(c) Include commercial paper.</t>
  </si>
  <si>
    <t>Do not include on this statement the dollar amount of</t>
  </si>
  <si>
    <t>(d) Identify separately such items as investments,</t>
  </si>
  <si>
    <t>leases capitalized per USofA General Instruction 20; in-</t>
  </si>
  <si>
    <t xml:space="preserve">   fixed assets, intangibles, etc.</t>
  </si>
  <si>
    <t>stead provide a reconciliation of the dollar amount of</t>
  </si>
  <si>
    <t>leases capitalized with the plant cost on page 19</t>
  </si>
  <si>
    <t xml:space="preserve">6. </t>
  </si>
  <si>
    <t>Enter on page 19 clarifications and explanations</t>
  </si>
  <si>
    <t>DESCRIPTION (See Instruction No. 5 for Explanation of Codes)</t>
  </si>
  <si>
    <t xml:space="preserve">  Cash Flows from Financing Activities:</t>
  </si>
  <si>
    <t xml:space="preserve">    Proceeds from Issuance of:</t>
  </si>
  <si>
    <t xml:space="preserve">      Long-Term Debt (b)</t>
  </si>
  <si>
    <t xml:space="preserve">      Preferred Stock</t>
  </si>
  <si>
    <t xml:space="preserve">      Common Stock</t>
  </si>
  <si>
    <t>Proceeds from Receipt of:</t>
  </si>
  <si>
    <t>Contributions in Aid of Construction</t>
  </si>
  <si>
    <t>Customers Advances in Aid of Construction</t>
  </si>
  <si>
    <t xml:space="preserve">    Net Increase in Short-Term Debt (c)</t>
  </si>
  <si>
    <t xml:space="preserve">      Cash Provided by Outside Sources (Total of lines 51 thru 60)</t>
  </si>
  <si>
    <t xml:space="preserve">    Payments for Retirement of:</t>
  </si>
  <si>
    <t xml:space="preserve">    Net Decrease in Short-Term Debt (c)</t>
  </si>
  <si>
    <t xml:space="preserve">    Dividends on Preferred Stock</t>
  </si>
  <si>
    <t xml:space="preserve">    Dividends on Common Stock</t>
  </si>
  <si>
    <t xml:space="preserve">    Net Cash Provided by (Used in) Financing Activities</t>
  </si>
  <si>
    <t xml:space="preserve">      (Total of lines 61 thru 71)</t>
  </si>
  <si>
    <t xml:space="preserve">  Net Increase (Decrease) in Cash and Cash Equivalents</t>
  </si>
  <si>
    <t xml:space="preserve">      (Total of lines 23, 45 and 73)</t>
  </si>
  <si>
    <t xml:space="preserve">  Cash and Cash Equivalents at Beginning of Year</t>
  </si>
  <si>
    <t xml:space="preserve">  Cash and Cash Equivalents at End of Year</t>
  </si>
  <si>
    <t>MPUC Page F-5b</t>
  </si>
  <si>
    <t>Page F-1, Line 11</t>
  </si>
  <si>
    <t>Feet of Transmission/Distribution</t>
  </si>
  <si>
    <t>Total Operating Expense</t>
  </si>
  <si>
    <t>F-2, Acts. 221, 224, 231 and  232</t>
  </si>
  <si>
    <t>YEAR ENDED DECEMBER 31,2025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</si>
</sst>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mmmm\ d\,\ yyyy"/>
    <numFmt numFmtId="166" formatCode="mmmm\-yy"/>
    <numFmt numFmtId="167" formatCode="_(* #,##0_);_(* \(#,##0\);_(* &quot;-&quot;??_);_(@_)"/>
  </numFmts>
  <fonts count="54">
    <font>
      <sz val="12"/>
      <name val="Arial"/>
    </font>
    <font>
      <sz val="10"/>
      <name val="COUR"/>
    </font>
    <font>
      <sz val="10"/>
      <color indexed="8"/>
      <name val="COUR"/>
    </font>
    <font>
      <sz val="10"/>
      <color indexed="8"/>
      <name val="TMS"/>
    </font>
    <font>
      <b/>
      <sz val="12"/>
      <color indexed="8"/>
      <name val="TMS"/>
    </font>
    <font>
      <i/>
      <sz val="10"/>
      <color indexed="8"/>
      <name val="TMS"/>
    </font>
    <font>
      <sz val="8"/>
      <color indexed="8"/>
      <name val="TMS"/>
    </font>
    <font>
      <sz val="14"/>
      <color indexed="8"/>
      <name val="TMS"/>
    </font>
    <font>
      <sz val="10"/>
      <color indexed="8"/>
      <name val="Times New Roman"/>
      <family val="1"/>
    </font>
    <font>
      <sz val="10"/>
      <name val="Times New Roman"/>
      <family val="1"/>
    </font>
    <font>
      <b/>
      <sz val="29"/>
      <color indexed="8"/>
      <name val="Times New Roman"/>
      <family val="1"/>
    </font>
    <font>
      <b/>
      <sz val="10"/>
      <color indexed="8"/>
      <name val="Times New Roman"/>
      <family val="1"/>
    </font>
    <font>
      <b/>
      <i/>
      <sz val="12"/>
      <color indexed="8"/>
      <name val="Times New Roman"/>
      <family val="1"/>
    </font>
    <font>
      <i/>
      <sz val="12"/>
      <color indexed="8"/>
      <name val="Times New Roman"/>
      <family val="1"/>
    </font>
    <font>
      <b/>
      <sz val="18"/>
      <color indexed="8"/>
      <name val="Times New Roman"/>
      <family val="1"/>
    </font>
    <font>
      <sz val="12"/>
      <color indexed="8"/>
      <name val="Times New Roman"/>
      <family val="1"/>
    </font>
    <font>
      <sz val="11"/>
      <color indexed="8"/>
      <name val="Times New Roman"/>
      <family val="1"/>
    </font>
    <font>
      <b/>
      <sz val="26"/>
      <color indexed="8"/>
      <name val="Times New Roman"/>
      <family val="1"/>
    </font>
    <font>
      <sz val="11"/>
      <name val="Times New Roman"/>
      <family val="1"/>
    </font>
    <font>
      <b/>
      <sz val="16"/>
      <color indexed="8"/>
      <name val="Times New Roman"/>
      <family val="1"/>
    </font>
    <font>
      <sz val="14"/>
      <color indexed="8"/>
      <name val="Times New Roman"/>
      <family val="1"/>
    </font>
    <font>
      <b/>
      <sz val="16"/>
      <color indexed="8"/>
      <name val="TMS"/>
    </font>
    <font>
      <sz val="12"/>
      <name val="Times New Roman"/>
      <family val="1"/>
    </font>
    <font>
      <b/>
      <sz val="12"/>
      <color indexed="8"/>
      <name val="Times New Roman"/>
      <family val="1"/>
    </font>
    <font>
      <sz val="72"/>
      <name val="Times New Roman"/>
      <family val="1"/>
    </font>
    <font>
      <sz val="16"/>
      <color indexed="8"/>
      <name val="Times New Roman"/>
      <family val="1"/>
    </font>
    <font>
      <sz val="8"/>
      <color indexed="8"/>
      <name val="Times New Roman"/>
      <family val="1"/>
    </font>
    <font>
      <sz val="8"/>
      <name val="Times New Roman"/>
      <family val="1"/>
    </font>
    <font>
      <b/>
      <i/>
      <sz val="10"/>
      <color indexed="8"/>
      <name val="Times New Roman"/>
      <family val="1"/>
    </font>
    <font>
      <b/>
      <i/>
      <sz val="10"/>
      <name val="Times New Roman"/>
      <family val="1"/>
    </font>
    <font>
      <b/>
      <sz val="10"/>
      <name val="Times New Roman"/>
      <family val="1"/>
    </font>
    <font>
      <b/>
      <sz val="14"/>
      <color indexed="8"/>
      <name val="Times New Roman"/>
      <family val="1"/>
    </font>
    <font>
      <b/>
      <sz val="12"/>
      <name val="Arial"/>
      <family val="2"/>
    </font>
    <font>
      <b/>
      <sz val="9"/>
      <color indexed="8"/>
      <name val="Times New Roman"/>
      <family val="1"/>
    </font>
    <font>
      <b/>
      <sz val="8"/>
      <color indexed="8"/>
      <name val="Times New Roman"/>
      <family val="1"/>
    </font>
    <font>
      <sz val="12"/>
      <name val="COUR"/>
    </font>
    <font>
      <b/>
      <sz val="12"/>
      <name val="Times New Roman"/>
      <family val="1"/>
    </font>
    <font>
      <sz val="14"/>
      <name val="Arial"/>
      <family val="2"/>
    </font>
    <font>
      <sz val="9"/>
      <name val="Times New Roman"/>
      <family val="1"/>
    </font>
    <font>
      <sz val="9"/>
      <name val="Arial"/>
      <family val="2"/>
    </font>
    <font>
      <b/>
      <sz val="10"/>
      <color indexed="8"/>
      <name val="TMS"/>
    </font>
    <font>
      <b/>
      <sz val="12"/>
      <name val="Arial"/>
      <family val="2"/>
    </font>
    <font>
      <sz val="12"/>
      <name val="Arial"/>
      <family val="2"/>
    </font>
    <font>
      <sz val="12"/>
      <name val="Arial"/>
      <family val="2"/>
    </font>
    <font>
      <b/>
      <u/>
      <sz val="10"/>
      <color indexed="8"/>
      <name val="TMS"/>
    </font>
    <font>
      <u/>
      <sz val="12"/>
      <color theme="10"/>
      <name val="Arial"/>
      <family val="2"/>
    </font>
    <font>
      <sz val="12"/>
      <name val="TimesNewRomanPS"/>
    </font>
    <font>
      <sz val="10"/>
      <name val="TimesNewRomanPS"/>
      <family val="1"/>
    </font>
    <font>
      <sz val="12"/>
      <name val="Arial MT"/>
    </font>
    <font>
      <sz val="10"/>
      <name val="Arial"/>
      <family val="2"/>
    </font>
    <font>
      <sz val="10"/>
      <color indexed="12"/>
      <name val="Arial"/>
      <family val="2"/>
    </font>
    <font>
      <sz val="10"/>
      <name val="TimesNewRomanPS"/>
    </font>
    <font>
      <u/>
      <sz val="12"/>
      <color indexed="12"/>
      <name val="TimesNewRomanPS"/>
    </font>
    <font>
      <b/>
      <sz val="12"/>
      <name val="TimesNewRomanPS"/>
      <family val="1"/>
    </font>
  </fonts>
  <fills count="16">
    <fill>
      <patternFill patternType="none"/>
    </fill>
    <fill>
      <patternFill patternType="gray125"/>
    </fill>
    <fill>
      <patternFill patternType="solid">
        <fgColor indexed="22"/>
        <bgColor indexed="64"/>
      </patternFill>
    </fill>
    <fill>
      <patternFill patternType="lightUp">
        <bgColor indexed="9"/>
      </patternFill>
    </fill>
    <fill>
      <patternFill patternType="solid">
        <fgColor indexed="23"/>
        <bgColor indexed="64"/>
      </patternFill>
    </fill>
    <fill>
      <patternFill patternType="gray125">
        <bgColor indexed="23"/>
      </patternFill>
    </fill>
    <fill>
      <patternFill patternType="gray125">
        <bgColor indexed="22"/>
      </patternFill>
    </fill>
    <fill>
      <patternFill patternType="lightUp">
        <bgColor indexed="23"/>
      </patternFill>
    </fill>
    <fill>
      <patternFill patternType="lightUp"/>
    </fill>
    <fill>
      <patternFill patternType="solid">
        <fgColor indexed="8"/>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indexed="8"/>
      </patternFill>
    </fill>
    <fill>
      <patternFill patternType="solid">
        <fgColor theme="1"/>
        <bgColor indexed="64"/>
      </patternFill>
    </fill>
  </fills>
  <borders count="293">
    <border>
      <left/>
      <right/>
      <top/>
      <bottom/>
      <diagonal/>
    </border>
    <border>
      <left style="double">
        <color indexed="8"/>
      </left>
      <right/>
      <top/>
      <bottom/>
      <diagonal/>
    </border>
    <border>
      <left/>
      <right/>
      <top style="double">
        <color indexed="8"/>
      </top>
      <bottom/>
      <diagonal/>
    </border>
    <border>
      <left style="double">
        <color indexed="8"/>
      </left>
      <right/>
      <top style="double">
        <color indexed="8"/>
      </top>
      <bottom/>
      <diagonal/>
    </border>
    <border>
      <left/>
      <right/>
      <top style="thin">
        <color indexed="8"/>
      </top>
      <bottom/>
      <diagonal/>
    </border>
    <border>
      <left style="double">
        <color indexed="8"/>
      </left>
      <right/>
      <top style="thin">
        <color indexed="8"/>
      </top>
      <bottom/>
      <diagonal/>
    </border>
    <border>
      <left style="double">
        <color indexed="8"/>
      </left>
      <right/>
      <top/>
      <bottom style="thin">
        <color indexed="64"/>
      </bottom>
      <diagonal/>
    </border>
    <border>
      <left/>
      <right style="double">
        <color indexed="8"/>
      </right>
      <top style="double">
        <color indexed="8"/>
      </top>
      <bottom/>
      <diagonal/>
    </border>
    <border>
      <left/>
      <right style="double">
        <color indexed="8"/>
      </right>
      <top/>
      <bottom/>
      <diagonal/>
    </border>
    <border>
      <left style="double">
        <color indexed="8"/>
      </left>
      <right/>
      <top/>
      <bottom style="double">
        <color indexed="8"/>
      </bottom>
      <diagonal/>
    </border>
    <border>
      <left/>
      <right/>
      <top/>
      <bottom style="double">
        <color indexed="8"/>
      </bottom>
      <diagonal/>
    </border>
    <border>
      <left/>
      <right style="double">
        <color indexed="8"/>
      </right>
      <top/>
      <bottom style="double">
        <color indexed="8"/>
      </bottom>
      <diagonal/>
    </border>
    <border>
      <left style="thin">
        <color indexed="8"/>
      </left>
      <right/>
      <top/>
      <bottom/>
      <diagonal/>
    </border>
    <border>
      <left/>
      <right style="double">
        <color indexed="64"/>
      </right>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indexed="64"/>
      </right>
      <top/>
      <bottom/>
      <diagonal/>
    </border>
    <border>
      <left style="double">
        <color indexed="8"/>
      </left>
      <right style="medium">
        <color indexed="8"/>
      </right>
      <top/>
      <bottom/>
      <diagonal/>
    </border>
    <border>
      <left style="double">
        <color indexed="8"/>
      </left>
      <right style="medium">
        <color indexed="8"/>
      </right>
      <top style="double">
        <color indexed="8"/>
      </top>
      <bottom/>
      <diagonal/>
    </border>
    <border>
      <left style="double">
        <color indexed="8"/>
      </left>
      <right style="medium">
        <color indexed="8"/>
      </right>
      <top/>
      <bottom style="double">
        <color indexed="8"/>
      </bottom>
      <diagonal/>
    </border>
    <border>
      <left/>
      <right/>
      <top style="double">
        <color indexed="8"/>
      </top>
      <bottom style="hair">
        <color indexed="8"/>
      </bottom>
      <diagonal/>
    </border>
    <border>
      <left/>
      <right style="double">
        <color indexed="8"/>
      </right>
      <top style="double">
        <color indexed="8"/>
      </top>
      <bottom style="hair">
        <color indexed="8"/>
      </bottom>
      <diagonal/>
    </border>
    <border>
      <left/>
      <right/>
      <top style="hair">
        <color indexed="8"/>
      </top>
      <bottom style="hair">
        <color indexed="8"/>
      </bottom>
      <diagonal/>
    </border>
    <border>
      <left/>
      <right style="double">
        <color indexed="8"/>
      </right>
      <top style="hair">
        <color indexed="8"/>
      </top>
      <bottom style="hair">
        <color indexed="8"/>
      </bottom>
      <diagonal/>
    </border>
    <border>
      <left/>
      <right/>
      <top style="hair">
        <color indexed="8"/>
      </top>
      <bottom style="double">
        <color indexed="64"/>
      </bottom>
      <diagonal/>
    </border>
    <border>
      <left/>
      <right/>
      <top/>
      <bottom style="hair">
        <color indexed="8"/>
      </bottom>
      <diagonal/>
    </border>
    <border>
      <left style="medium">
        <color indexed="8"/>
      </left>
      <right/>
      <top/>
      <bottom/>
      <diagonal/>
    </border>
    <border>
      <left/>
      <right/>
      <top style="hair">
        <color indexed="8"/>
      </top>
      <bottom/>
      <diagonal/>
    </border>
    <border>
      <left style="double">
        <color indexed="8"/>
      </left>
      <right/>
      <top style="medium">
        <color indexed="8"/>
      </top>
      <bottom/>
      <diagonal/>
    </border>
    <border>
      <left/>
      <right style="medium">
        <color indexed="8"/>
      </right>
      <top style="hair">
        <color indexed="8"/>
      </top>
      <bottom style="hair">
        <color indexed="8"/>
      </bottom>
      <diagonal/>
    </border>
    <border>
      <left/>
      <right style="medium">
        <color indexed="8"/>
      </right>
      <top style="hair">
        <color indexed="8"/>
      </top>
      <bottom style="medium">
        <color indexed="8"/>
      </bottom>
      <diagonal/>
    </border>
    <border>
      <left style="double">
        <color indexed="8"/>
      </left>
      <right/>
      <top style="hair">
        <color indexed="8"/>
      </top>
      <bottom style="hair">
        <color indexed="8"/>
      </bottom>
      <diagonal/>
    </border>
    <border>
      <left style="double">
        <color indexed="64"/>
      </left>
      <right/>
      <top style="hair">
        <color indexed="8"/>
      </top>
      <bottom style="hair">
        <color indexed="8"/>
      </bottom>
      <diagonal/>
    </border>
    <border>
      <left style="medium">
        <color indexed="8"/>
      </left>
      <right/>
      <top style="double">
        <color indexed="8"/>
      </top>
      <bottom style="hair">
        <color indexed="8"/>
      </bottom>
      <diagonal/>
    </border>
    <border>
      <left/>
      <right style="double">
        <color indexed="8"/>
      </right>
      <top/>
      <bottom style="hair">
        <color indexed="8"/>
      </bottom>
      <diagonal/>
    </border>
    <border>
      <left style="medium">
        <color indexed="8"/>
      </left>
      <right style="medium">
        <color indexed="8"/>
      </right>
      <top style="hair">
        <color indexed="8"/>
      </top>
      <bottom style="hair">
        <color indexed="8"/>
      </bottom>
      <diagonal/>
    </border>
    <border>
      <left style="double">
        <color indexed="64"/>
      </left>
      <right/>
      <top style="hair">
        <color indexed="8"/>
      </top>
      <bottom style="double">
        <color indexed="64"/>
      </bottom>
      <diagonal/>
    </border>
    <border>
      <left style="double">
        <color indexed="8"/>
      </left>
      <right/>
      <top/>
      <bottom style="hair">
        <color indexed="8"/>
      </bottom>
      <diagonal/>
    </border>
    <border>
      <left style="double">
        <color indexed="8"/>
      </left>
      <right style="medium">
        <color indexed="8"/>
      </right>
      <top/>
      <bottom style="medium">
        <color indexed="8"/>
      </bottom>
      <diagonal/>
    </border>
    <border>
      <left/>
      <right style="medium">
        <color indexed="8"/>
      </right>
      <top style="thick">
        <color indexed="8"/>
      </top>
      <bottom/>
      <diagonal/>
    </border>
    <border>
      <left/>
      <right style="medium">
        <color indexed="8"/>
      </right>
      <top/>
      <bottom style="hair">
        <color indexed="8"/>
      </bottom>
      <diagonal/>
    </border>
    <border>
      <left/>
      <right/>
      <top style="hair">
        <color indexed="8"/>
      </top>
      <bottom style="medium">
        <color indexed="8"/>
      </bottom>
      <diagonal/>
    </border>
    <border>
      <left style="double">
        <color indexed="8"/>
      </left>
      <right style="medium">
        <color indexed="64"/>
      </right>
      <top/>
      <bottom/>
      <diagonal/>
    </border>
    <border>
      <left style="double">
        <color indexed="64"/>
      </left>
      <right style="medium">
        <color indexed="64"/>
      </right>
      <top/>
      <bottom style="double">
        <color indexed="64"/>
      </bottom>
      <diagonal/>
    </border>
    <border>
      <left/>
      <right/>
      <top style="medium">
        <color indexed="8"/>
      </top>
      <bottom style="hair">
        <color indexed="8"/>
      </bottom>
      <diagonal/>
    </border>
    <border>
      <left/>
      <right/>
      <top/>
      <bottom style="medium">
        <color indexed="8"/>
      </bottom>
      <diagonal/>
    </border>
    <border>
      <left style="medium">
        <color indexed="8"/>
      </left>
      <right style="double">
        <color indexed="8"/>
      </right>
      <top/>
      <bottom/>
      <diagonal/>
    </border>
    <border>
      <left style="medium">
        <color indexed="8"/>
      </left>
      <right style="double">
        <color indexed="8"/>
      </right>
      <top style="hair">
        <color indexed="8"/>
      </top>
      <bottom style="hair">
        <color indexed="8"/>
      </bottom>
      <diagonal/>
    </border>
    <border>
      <left style="medium">
        <color indexed="8"/>
      </left>
      <right style="double">
        <color indexed="8"/>
      </right>
      <top style="hair">
        <color indexed="8"/>
      </top>
      <bottom/>
      <diagonal/>
    </border>
    <border>
      <left style="medium">
        <color indexed="8"/>
      </left>
      <right style="double">
        <color indexed="8"/>
      </right>
      <top/>
      <bottom style="medium">
        <color indexed="8"/>
      </bottom>
      <diagonal/>
    </border>
    <border>
      <left/>
      <right style="double">
        <color indexed="8"/>
      </right>
      <top/>
      <bottom style="dotted">
        <color indexed="8"/>
      </bottom>
      <diagonal/>
    </border>
    <border>
      <left/>
      <right/>
      <top/>
      <bottom style="dotted">
        <color indexed="64"/>
      </bottom>
      <diagonal/>
    </border>
    <border>
      <left/>
      <right style="double">
        <color indexed="64"/>
      </right>
      <top style="hair">
        <color indexed="8"/>
      </top>
      <bottom style="hair">
        <color indexed="8"/>
      </bottom>
      <diagonal/>
    </border>
    <border>
      <left style="medium">
        <color indexed="8"/>
      </left>
      <right style="medium">
        <color indexed="8"/>
      </right>
      <top style="hair">
        <color indexed="8"/>
      </top>
      <bottom style="double">
        <color indexed="64"/>
      </bottom>
      <diagonal/>
    </border>
    <border>
      <left/>
      <right style="double">
        <color indexed="64"/>
      </right>
      <top style="hair">
        <color indexed="8"/>
      </top>
      <bottom style="double">
        <color indexed="64"/>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style="medium">
        <color indexed="8"/>
      </left>
      <right style="medium">
        <color indexed="8"/>
      </right>
      <top style="double">
        <color indexed="8"/>
      </top>
      <bottom/>
      <diagonal/>
    </border>
    <border>
      <left/>
      <right style="double">
        <color indexed="8"/>
      </right>
      <top/>
      <bottom style="medium">
        <color indexed="8"/>
      </bottom>
      <diagonal/>
    </border>
    <border>
      <left/>
      <right style="double">
        <color indexed="8"/>
      </right>
      <top style="hair">
        <color indexed="8"/>
      </top>
      <bottom style="double">
        <color indexed="64"/>
      </bottom>
      <diagonal/>
    </border>
    <border>
      <left style="medium">
        <color indexed="8"/>
      </left>
      <right style="medium">
        <color indexed="8"/>
      </right>
      <top/>
      <bottom style="hair">
        <color indexed="8"/>
      </bottom>
      <diagonal/>
    </border>
    <border>
      <left style="medium">
        <color indexed="8"/>
      </left>
      <right style="double">
        <color indexed="8"/>
      </right>
      <top style="medium">
        <color indexed="8"/>
      </top>
      <bottom/>
      <diagonal/>
    </border>
    <border>
      <left style="medium">
        <color indexed="8"/>
      </left>
      <right style="double">
        <color indexed="8"/>
      </right>
      <top/>
      <bottom style="thin">
        <color indexed="64"/>
      </bottom>
      <diagonal/>
    </border>
    <border>
      <left style="medium">
        <color indexed="8"/>
      </left>
      <right style="medium">
        <color indexed="8"/>
      </right>
      <top style="hair">
        <color indexed="8"/>
      </top>
      <bottom/>
      <diagonal/>
    </border>
    <border>
      <left/>
      <right style="double">
        <color indexed="8"/>
      </right>
      <top/>
      <bottom style="double">
        <color indexed="64"/>
      </bottom>
      <diagonal/>
    </border>
    <border>
      <left style="medium">
        <color indexed="8"/>
      </left>
      <right/>
      <top style="double">
        <color indexed="8"/>
      </top>
      <bottom/>
      <diagonal/>
    </border>
    <border>
      <left/>
      <right style="medium">
        <color indexed="8"/>
      </right>
      <top style="double">
        <color indexed="8"/>
      </top>
      <bottom/>
      <diagonal/>
    </border>
    <border>
      <left/>
      <right style="medium">
        <color indexed="8"/>
      </right>
      <top/>
      <bottom/>
      <diagonal/>
    </border>
    <border>
      <left/>
      <right style="medium">
        <color indexed="8"/>
      </right>
      <top/>
      <bottom style="medium">
        <color indexed="8"/>
      </bottom>
      <diagonal/>
    </border>
    <border>
      <left style="medium">
        <color indexed="8"/>
      </left>
      <right style="medium">
        <color indexed="8"/>
      </right>
      <top/>
      <bottom style="double">
        <color indexed="8"/>
      </bottom>
      <diagonal/>
    </border>
    <border>
      <left style="medium">
        <color indexed="8"/>
      </left>
      <right/>
      <top/>
      <bottom style="double">
        <color indexed="8"/>
      </bottom>
      <diagonal/>
    </border>
    <border>
      <left/>
      <right style="medium">
        <color indexed="8"/>
      </right>
      <top/>
      <bottom style="double">
        <color indexed="8"/>
      </bottom>
      <diagonal/>
    </border>
    <border>
      <left style="medium">
        <color indexed="8"/>
      </left>
      <right style="double">
        <color indexed="8"/>
      </right>
      <top/>
      <bottom style="double">
        <color indexed="8"/>
      </bottom>
      <diagonal/>
    </border>
    <border>
      <left style="medium">
        <color indexed="8"/>
      </left>
      <right/>
      <top style="hair">
        <color indexed="8"/>
      </top>
      <bottom style="hair">
        <color indexed="8"/>
      </bottom>
      <diagonal/>
    </border>
    <border>
      <left style="medium">
        <color indexed="8"/>
      </left>
      <right/>
      <top/>
      <bottom style="hair">
        <color indexed="8"/>
      </bottom>
      <diagonal/>
    </border>
    <border>
      <left/>
      <right style="medium">
        <color indexed="8"/>
      </right>
      <top style="double">
        <color indexed="8"/>
      </top>
      <bottom style="hair">
        <color indexed="8"/>
      </bottom>
      <diagonal/>
    </border>
    <border>
      <left style="medium">
        <color indexed="8"/>
      </left>
      <right/>
      <top/>
      <bottom style="medium">
        <color indexed="8"/>
      </bottom>
      <diagonal/>
    </border>
    <border>
      <left style="double">
        <color indexed="8"/>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style="medium">
        <color indexed="8"/>
      </right>
      <top/>
      <bottom style="hair">
        <color indexed="64"/>
      </bottom>
      <diagonal/>
    </border>
    <border>
      <left style="double">
        <color indexed="8"/>
      </left>
      <right/>
      <top style="medium">
        <color indexed="8"/>
      </top>
      <bottom style="hair">
        <color indexed="8"/>
      </bottom>
      <diagonal/>
    </border>
    <border>
      <left/>
      <right style="double">
        <color indexed="8"/>
      </right>
      <top style="medium">
        <color indexed="8"/>
      </top>
      <bottom style="hair">
        <color indexed="8"/>
      </bottom>
      <diagonal/>
    </border>
    <border>
      <left style="medium">
        <color indexed="8"/>
      </left>
      <right style="medium">
        <color indexed="8"/>
      </right>
      <top style="medium">
        <color indexed="8"/>
      </top>
      <bottom style="hair">
        <color indexed="8"/>
      </bottom>
      <diagonal/>
    </border>
    <border>
      <left style="medium">
        <color indexed="8"/>
      </left>
      <right style="medium">
        <color indexed="8"/>
      </right>
      <top style="thin">
        <color indexed="64"/>
      </top>
      <bottom style="thin">
        <color indexed="64"/>
      </bottom>
      <diagonal/>
    </border>
    <border>
      <left style="medium">
        <color indexed="8"/>
      </left>
      <right style="medium">
        <color indexed="8"/>
      </right>
      <top style="hair">
        <color indexed="8"/>
      </top>
      <bottom style="double">
        <color indexed="8"/>
      </bottom>
      <diagonal/>
    </border>
    <border>
      <left/>
      <right style="medium">
        <color indexed="8"/>
      </right>
      <top style="hair">
        <color indexed="8"/>
      </top>
      <bottom/>
      <diagonal/>
    </border>
    <border>
      <left/>
      <right style="medium">
        <color indexed="8"/>
      </right>
      <top style="medium">
        <color indexed="8"/>
      </top>
      <bottom/>
      <diagonal/>
    </border>
    <border>
      <left style="double">
        <color indexed="8"/>
      </left>
      <right style="medium">
        <color indexed="8"/>
      </right>
      <top style="medium">
        <color indexed="8"/>
      </top>
      <bottom style="hair">
        <color indexed="8"/>
      </bottom>
      <diagonal/>
    </border>
    <border>
      <left style="double">
        <color indexed="8"/>
      </left>
      <right style="medium">
        <color indexed="8"/>
      </right>
      <top style="hair">
        <color indexed="8"/>
      </top>
      <bottom style="hair">
        <color indexed="8"/>
      </bottom>
      <diagonal/>
    </border>
    <border>
      <left style="double">
        <color indexed="8"/>
      </left>
      <right style="medium">
        <color indexed="8"/>
      </right>
      <top style="hair">
        <color indexed="8"/>
      </top>
      <bottom style="medium">
        <color indexed="8"/>
      </bottom>
      <diagonal/>
    </border>
    <border>
      <left style="medium">
        <color indexed="8"/>
      </left>
      <right style="medium">
        <color indexed="8"/>
      </right>
      <top style="hair">
        <color indexed="8"/>
      </top>
      <bottom style="medium">
        <color indexed="8"/>
      </bottom>
      <diagonal/>
    </border>
    <border>
      <left style="double">
        <color indexed="8"/>
      </left>
      <right style="medium">
        <color indexed="8"/>
      </right>
      <top style="hair">
        <color indexed="8"/>
      </top>
      <bottom/>
      <diagonal/>
    </border>
    <border>
      <left/>
      <right/>
      <top style="medium">
        <color indexed="8"/>
      </top>
      <bottom/>
      <diagonal/>
    </border>
    <border>
      <left style="medium">
        <color indexed="8"/>
      </left>
      <right/>
      <top style="hair">
        <color indexed="8"/>
      </top>
      <bottom/>
      <diagonal/>
    </border>
    <border>
      <left/>
      <right style="double">
        <color indexed="8"/>
      </right>
      <top style="medium">
        <color indexed="8"/>
      </top>
      <bottom style="medium">
        <color indexed="8"/>
      </bottom>
      <diagonal/>
    </border>
    <border>
      <left/>
      <right style="medium">
        <color indexed="8"/>
      </right>
      <top style="hair">
        <color indexed="8"/>
      </top>
      <bottom style="double">
        <color indexed="64"/>
      </bottom>
      <diagonal/>
    </border>
    <border>
      <left style="medium">
        <color indexed="8"/>
      </left>
      <right style="double">
        <color indexed="8"/>
      </right>
      <top/>
      <bottom style="hair">
        <color indexed="8"/>
      </bottom>
      <diagonal/>
    </border>
    <border>
      <left style="medium">
        <color indexed="8"/>
      </left>
      <right style="double">
        <color indexed="8"/>
      </right>
      <top style="hair">
        <color indexed="8"/>
      </top>
      <bottom style="medium">
        <color indexed="8"/>
      </bottom>
      <diagonal/>
    </border>
    <border>
      <left style="medium">
        <color indexed="8"/>
      </left>
      <right/>
      <top style="medium">
        <color indexed="8"/>
      </top>
      <bottom/>
      <diagonal/>
    </border>
    <border>
      <left style="double">
        <color indexed="8"/>
      </left>
      <right/>
      <top style="thick">
        <color indexed="8"/>
      </top>
      <bottom style="medium">
        <color indexed="8"/>
      </bottom>
      <diagonal/>
    </border>
    <border>
      <left/>
      <right/>
      <top style="thick">
        <color indexed="8"/>
      </top>
      <bottom style="medium">
        <color indexed="8"/>
      </bottom>
      <diagonal/>
    </border>
    <border>
      <left/>
      <right style="double">
        <color indexed="8"/>
      </right>
      <top style="thick">
        <color indexed="8"/>
      </top>
      <bottom style="medium">
        <color indexed="8"/>
      </bottom>
      <diagonal/>
    </border>
    <border>
      <left style="medium">
        <color indexed="8"/>
      </left>
      <right style="medium">
        <color indexed="8"/>
      </right>
      <top style="medium">
        <color indexed="8"/>
      </top>
      <bottom style="hair">
        <color indexed="64"/>
      </bottom>
      <diagonal/>
    </border>
    <border>
      <left style="medium">
        <color indexed="8"/>
      </left>
      <right style="medium">
        <color indexed="8"/>
      </right>
      <top/>
      <bottom style="thin">
        <color indexed="64"/>
      </bottom>
      <diagonal/>
    </border>
    <border>
      <left style="medium">
        <color indexed="8"/>
      </left>
      <right style="medium">
        <color indexed="8"/>
      </right>
      <top style="hair">
        <color indexed="64"/>
      </top>
      <bottom style="medium">
        <color indexed="8"/>
      </bottom>
      <diagonal/>
    </border>
    <border>
      <left/>
      <right/>
      <top/>
      <bottom style="hair">
        <color indexed="64"/>
      </bottom>
      <diagonal/>
    </border>
    <border>
      <left/>
      <right style="double">
        <color indexed="8"/>
      </right>
      <top/>
      <bottom style="hair">
        <color indexed="64"/>
      </bottom>
      <diagonal/>
    </border>
    <border>
      <left/>
      <right/>
      <top style="hair">
        <color indexed="64"/>
      </top>
      <bottom style="hair">
        <color indexed="64"/>
      </bottom>
      <diagonal/>
    </border>
    <border>
      <left/>
      <right style="double">
        <color indexed="8"/>
      </right>
      <top style="hair">
        <color indexed="64"/>
      </top>
      <bottom style="hair">
        <color indexed="64"/>
      </bottom>
      <diagonal/>
    </border>
    <border>
      <left/>
      <right/>
      <top style="hair">
        <color indexed="64"/>
      </top>
      <bottom style="double">
        <color indexed="64"/>
      </bottom>
      <diagonal/>
    </border>
    <border>
      <left/>
      <right style="double">
        <color indexed="8"/>
      </right>
      <top style="hair">
        <color indexed="64"/>
      </top>
      <bottom style="double">
        <color indexed="64"/>
      </bottom>
      <diagonal/>
    </border>
    <border>
      <left style="double">
        <color indexed="8"/>
      </left>
      <right/>
      <top/>
      <bottom style="medium">
        <color indexed="8"/>
      </bottom>
      <diagonal/>
    </border>
    <border>
      <left style="medium">
        <color indexed="8"/>
      </left>
      <right style="double">
        <color indexed="8"/>
      </right>
      <top style="hair">
        <color indexed="8"/>
      </top>
      <bottom style="thin">
        <color indexed="8"/>
      </bottom>
      <diagonal/>
    </border>
    <border>
      <left style="medium">
        <color indexed="8"/>
      </left>
      <right style="medium">
        <color indexed="8"/>
      </right>
      <top style="hair">
        <color indexed="8"/>
      </top>
      <bottom style="thin">
        <color indexed="64"/>
      </bottom>
      <diagonal/>
    </border>
    <border>
      <left style="medium">
        <color indexed="8"/>
      </left>
      <right style="double">
        <color indexed="8"/>
      </right>
      <top style="hair">
        <color indexed="8"/>
      </top>
      <bottom style="thin">
        <color indexed="64"/>
      </bottom>
      <diagonal/>
    </border>
    <border>
      <left style="medium">
        <color indexed="8"/>
      </left>
      <right style="double">
        <color indexed="64"/>
      </right>
      <top style="hair">
        <color indexed="8"/>
      </top>
      <bottom style="hair">
        <color indexed="8"/>
      </bottom>
      <diagonal/>
    </border>
    <border>
      <left style="medium">
        <color indexed="8"/>
      </left>
      <right style="double">
        <color indexed="64"/>
      </right>
      <top style="hair">
        <color indexed="8"/>
      </top>
      <bottom/>
      <diagonal/>
    </border>
    <border>
      <left style="medium">
        <color indexed="8"/>
      </left>
      <right style="double">
        <color indexed="64"/>
      </right>
      <top/>
      <bottom style="double">
        <color indexed="8"/>
      </bottom>
      <diagonal/>
    </border>
    <border>
      <left style="medium">
        <color indexed="8"/>
      </left>
      <right style="double">
        <color indexed="64"/>
      </right>
      <top/>
      <bottom/>
      <diagonal/>
    </border>
    <border>
      <left style="medium">
        <color indexed="8"/>
      </left>
      <right style="double">
        <color indexed="64"/>
      </right>
      <top/>
      <bottom style="hair">
        <color indexed="8"/>
      </bottom>
      <diagonal/>
    </border>
    <border>
      <left style="medium">
        <color indexed="8"/>
      </left>
      <right style="double">
        <color indexed="64"/>
      </right>
      <top style="hair">
        <color indexed="8"/>
      </top>
      <bottom style="medium">
        <color indexed="8"/>
      </bottom>
      <diagonal/>
    </border>
    <border>
      <left style="medium">
        <color indexed="8"/>
      </left>
      <right style="medium">
        <color indexed="8"/>
      </right>
      <top style="thin">
        <color indexed="64"/>
      </top>
      <bottom/>
      <diagonal/>
    </border>
    <border>
      <left style="medium">
        <color indexed="8"/>
      </left>
      <right style="double">
        <color indexed="8"/>
      </right>
      <top style="thin">
        <color indexed="64"/>
      </top>
      <bottom/>
      <diagonal/>
    </border>
    <border>
      <left style="medium">
        <color indexed="8"/>
      </left>
      <right style="double">
        <color indexed="8"/>
      </right>
      <top style="thin">
        <color indexed="64"/>
      </top>
      <bottom style="thin">
        <color indexed="64"/>
      </bottom>
      <diagonal/>
    </border>
    <border>
      <left style="medium">
        <color indexed="8"/>
      </left>
      <right style="medium">
        <color indexed="8"/>
      </right>
      <top style="thin">
        <color indexed="64"/>
      </top>
      <bottom style="hair">
        <color indexed="8"/>
      </bottom>
      <diagonal/>
    </border>
    <border>
      <left style="medium">
        <color indexed="8"/>
      </left>
      <right style="double">
        <color indexed="8"/>
      </right>
      <top style="thin">
        <color indexed="64"/>
      </top>
      <bottom style="hair">
        <color indexed="8"/>
      </bottom>
      <diagonal/>
    </border>
    <border>
      <left style="medium">
        <color indexed="8"/>
      </left>
      <right style="double">
        <color indexed="8"/>
      </right>
      <top style="medium">
        <color indexed="8"/>
      </top>
      <bottom style="thin">
        <color indexed="64"/>
      </bottom>
      <diagonal/>
    </border>
    <border>
      <left style="medium">
        <color indexed="8"/>
      </left>
      <right style="double">
        <color indexed="8"/>
      </right>
      <top style="double">
        <color indexed="8"/>
      </top>
      <bottom style="thin">
        <color indexed="64"/>
      </bottom>
      <diagonal/>
    </border>
    <border>
      <left style="medium">
        <color indexed="8"/>
      </left>
      <right style="double">
        <color indexed="8"/>
      </right>
      <top style="medium">
        <color indexed="8"/>
      </top>
      <bottom style="hair">
        <color indexed="8"/>
      </bottom>
      <diagonal/>
    </border>
    <border>
      <left style="medium">
        <color indexed="8"/>
      </left>
      <right style="medium">
        <color indexed="8"/>
      </right>
      <top style="medium">
        <color indexed="8"/>
      </top>
      <bottom style="thin">
        <color indexed="64"/>
      </bottom>
      <diagonal/>
    </border>
    <border>
      <left/>
      <right/>
      <top style="thin">
        <color indexed="64"/>
      </top>
      <bottom style="thin">
        <color indexed="64"/>
      </bottom>
      <diagonal/>
    </border>
    <border>
      <left/>
      <right/>
      <top style="hair">
        <color indexed="8"/>
      </top>
      <bottom style="thin">
        <color indexed="64"/>
      </bottom>
      <diagonal/>
    </border>
    <border>
      <left/>
      <right style="medium">
        <color indexed="8"/>
      </right>
      <top style="medium">
        <color indexed="8"/>
      </top>
      <bottom style="hair">
        <color indexed="8"/>
      </bottom>
      <diagonal/>
    </border>
    <border>
      <left style="medium">
        <color indexed="8"/>
      </left>
      <right/>
      <top style="hair">
        <color indexed="8"/>
      </top>
      <bottom style="medium">
        <color indexed="8"/>
      </bottom>
      <diagonal/>
    </border>
    <border>
      <left style="double">
        <color indexed="8"/>
      </left>
      <right/>
      <top style="medium">
        <color indexed="8"/>
      </top>
      <bottom style="double">
        <color indexed="8"/>
      </bottom>
      <diagonal/>
    </border>
    <border>
      <left/>
      <right/>
      <top style="medium">
        <color indexed="8"/>
      </top>
      <bottom style="double">
        <color indexed="8"/>
      </bottom>
      <diagonal/>
    </border>
    <border>
      <left style="medium">
        <color indexed="8"/>
      </left>
      <right style="double">
        <color indexed="8"/>
      </right>
      <top style="double">
        <color indexed="8"/>
      </top>
      <bottom/>
      <diagonal/>
    </border>
    <border>
      <left style="medium">
        <color indexed="8"/>
      </left>
      <right/>
      <top style="hair">
        <color indexed="8"/>
      </top>
      <bottom style="thin">
        <color indexed="64"/>
      </bottom>
      <diagonal/>
    </border>
    <border>
      <left style="medium">
        <color indexed="8"/>
      </left>
      <right/>
      <top/>
      <bottom style="thin">
        <color indexed="64"/>
      </bottom>
      <diagonal/>
    </border>
    <border>
      <left style="double">
        <color indexed="8"/>
      </left>
      <right style="medium">
        <color indexed="8"/>
      </right>
      <top/>
      <bottom style="thin">
        <color indexed="64"/>
      </bottom>
      <diagonal/>
    </border>
    <border>
      <left style="medium">
        <color indexed="8"/>
      </left>
      <right/>
      <top style="medium">
        <color indexed="8"/>
      </top>
      <bottom style="hair">
        <color indexed="8"/>
      </bottom>
      <diagonal/>
    </border>
    <border>
      <left style="double">
        <color indexed="8"/>
      </left>
      <right/>
      <top style="double">
        <color indexed="8"/>
      </top>
      <bottom style="hair">
        <color indexed="8"/>
      </bottom>
      <diagonal/>
    </border>
    <border>
      <left style="medium">
        <color indexed="8"/>
      </left>
      <right style="medium">
        <color indexed="8"/>
      </right>
      <top/>
      <bottom style="double">
        <color indexed="64"/>
      </bottom>
      <diagonal/>
    </border>
    <border>
      <left style="double">
        <color indexed="64"/>
      </left>
      <right style="medium">
        <color indexed="64"/>
      </right>
      <top/>
      <bottom/>
      <diagonal/>
    </border>
    <border>
      <left/>
      <right style="double">
        <color indexed="8"/>
      </right>
      <top style="hair">
        <color indexed="8"/>
      </top>
      <bottom style="thin">
        <color indexed="64"/>
      </bottom>
      <diagonal/>
    </border>
    <border>
      <left style="double">
        <color indexed="8"/>
      </left>
      <right style="medium">
        <color indexed="8"/>
      </right>
      <top style="hair">
        <color indexed="8"/>
      </top>
      <bottom style="double">
        <color indexed="8"/>
      </bottom>
      <diagonal/>
    </border>
    <border>
      <left style="medium">
        <color indexed="8"/>
      </left>
      <right style="medium">
        <color indexed="8"/>
      </right>
      <top style="hair">
        <color indexed="64"/>
      </top>
      <bottom style="hair">
        <color indexed="64"/>
      </bottom>
      <diagonal/>
    </border>
    <border>
      <left style="medium">
        <color indexed="8"/>
      </left>
      <right style="medium">
        <color indexed="8"/>
      </right>
      <top style="hair">
        <color indexed="64"/>
      </top>
      <bottom style="thin">
        <color indexed="64"/>
      </bottom>
      <diagonal/>
    </border>
    <border>
      <left style="medium">
        <color indexed="8"/>
      </left>
      <right style="double">
        <color indexed="8"/>
      </right>
      <top style="hair">
        <color indexed="64"/>
      </top>
      <bottom style="medium">
        <color indexed="8"/>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style="double">
        <color indexed="8"/>
      </right>
      <top style="hair">
        <color indexed="8"/>
      </top>
      <bottom/>
      <diagonal/>
    </border>
    <border>
      <left/>
      <right/>
      <top style="hair">
        <color indexed="8"/>
      </top>
      <bottom style="double">
        <color indexed="8"/>
      </bottom>
      <diagonal/>
    </border>
    <border>
      <left/>
      <right style="medium">
        <color indexed="8"/>
      </right>
      <top style="hair">
        <color indexed="8"/>
      </top>
      <bottom style="double">
        <color indexed="8"/>
      </bottom>
      <diagonal/>
    </border>
    <border>
      <left/>
      <right style="double">
        <color indexed="64"/>
      </right>
      <top style="hair">
        <color indexed="8"/>
      </top>
      <bottom style="double">
        <color indexed="8"/>
      </bottom>
      <diagonal/>
    </border>
    <border>
      <left style="medium">
        <color indexed="8"/>
      </left>
      <right style="medium">
        <color indexed="8"/>
      </right>
      <top style="hair">
        <color indexed="8"/>
      </top>
      <bottom style="thin">
        <color indexed="8"/>
      </bottom>
      <diagonal/>
    </border>
    <border>
      <left style="medium">
        <color indexed="8"/>
      </left>
      <right/>
      <top style="hair">
        <color indexed="8"/>
      </top>
      <bottom style="double">
        <color indexed="64"/>
      </bottom>
      <diagonal/>
    </border>
    <border>
      <left/>
      <right style="double">
        <color indexed="64"/>
      </right>
      <top style="medium">
        <color indexed="8"/>
      </top>
      <bottom style="hair">
        <color indexed="8"/>
      </bottom>
      <diagonal/>
    </border>
    <border>
      <left style="thick">
        <color indexed="8"/>
      </left>
      <right style="medium">
        <color indexed="8"/>
      </right>
      <top style="thick">
        <color indexed="8"/>
      </top>
      <bottom/>
      <diagonal/>
    </border>
    <border>
      <left style="thick">
        <color indexed="8"/>
      </left>
      <right style="medium">
        <color indexed="8"/>
      </right>
      <top/>
      <bottom style="hair">
        <color indexed="8"/>
      </bottom>
      <diagonal/>
    </border>
    <border>
      <left style="thick">
        <color indexed="8"/>
      </left>
      <right style="medium">
        <color indexed="8"/>
      </right>
      <top style="hair">
        <color indexed="8"/>
      </top>
      <bottom style="hair">
        <color indexed="8"/>
      </bottom>
      <diagonal/>
    </border>
    <border>
      <left style="thick">
        <color indexed="8"/>
      </left>
      <right style="medium">
        <color indexed="8"/>
      </right>
      <top style="hair">
        <color indexed="8"/>
      </top>
      <bottom style="double">
        <color indexed="64"/>
      </bottom>
      <diagonal/>
    </border>
    <border>
      <left style="medium">
        <color indexed="8"/>
      </left>
      <right style="double">
        <color indexed="8"/>
      </right>
      <top style="medium">
        <color indexed="8"/>
      </top>
      <bottom style="hair">
        <color indexed="64"/>
      </bottom>
      <diagonal/>
    </border>
    <border>
      <left style="medium">
        <color indexed="8"/>
      </left>
      <right style="double">
        <color indexed="8"/>
      </right>
      <top style="hair">
        <color indexed="64"/>
      </top>
      <bottom style="hair">
        <color indexed="64"/>
      </bottom>
      <diagonal/>
    </border>
    <border>
      <left style="medium">
        <color indexed="8"/>
      </left>
      <right style="double">
        <color indexed="8"/>
      </right>
      <top style="hair">
        <color indexed="64"/>
      </top>
      <bottom style="thin">
        <color indexed="64"/>
      </bottom>
      <diagonal/>
    </border>
    <border>
      <left style="medium">
        <color indexed="8"/>
      </left>
      <right style="double">
        <color indexed="8"/>
      </right>
      <top/>
      <bottom style="hair">
        <color indexed="64"/>
      </bottom>
      <diagonal/>
    </border>
    <border>
      <left/>
      <right/>
      <top style="double">
        <color indexed="8"/>
      </top>
      <bottom style="medium">
        <color indexed="8"/>
      </bottom>
      <diagonal/>
    </border>
    <border>
      <left/>
      <right style="double">
        <color indexed="8"/>
      </right>
      <top style="double">
        <color indexed="8"/>
      </top>
      <bottom style="medium">
        <color indexed="8"/>
      </bottom>
      <diagonal/>
    </border>
    <border>
      <left style="double">
        <color indexed="8"/>
      </left>
      <right/>
      <top style="double">
        <color indexed="8"/>
      </top>
      <bottom style="medium">
        <color indexed="8"/>
      </bottom>
      <diagonal/>
    </border>
    <border>
      <left/>
      <right style="double">
        <color indexed="8"/>
      </right>
      <top style="thin">
        <color indexed="64"/>
      </top>
      <bottom style="double">
        <color indexed="64"/>
      </bottom>
      <diagonal/>
    </border>
    <border>
      <left/>
      <right/>
      <top style="double">
        <color indexed="8"/>
      </top>
      <bottom style="medium">
        <color indexed="64"/>
      </bottom>
      <diagonal/>
    </border>
    <border>
      <left/>
      <right style="double">
        <color indexed="8"/>
      </right>
      <top/>
      <bottom style="thin">
        <color indexed="64"/>
      </bottom>
      <diagonal/>
    </border>
    <border>
      <left/>
      <right/>
      <top/>
      <bottom style="thin">
        <color indexed="8"/>
      </bottom>
      <diagonal/>
    </border>
    <border>
      <left/>
      <right style="double">
        <color indexed="8"/>
      </right>
      <top/>
      <bottom style="thin">
        <color indexed="8"/>
      </bottom>
      <diagonal/>
    </border>
    <border>
      <left style="medium">
        <color indexed="8"/>
      </left>
      <right style="medium">
        <color indexed="8"/>
      </right>
      <top style="thin">
        <color indexed="64"/>
      </top>
      <bottom style="double">
        <color indexed="64"/>
      </bottom>
      <diagonal/>
    </border>
    <border>
      <left style="medium">
        <color indexed="8"/>
      </left>
      <right style="double">
        <color indexed="8"/>
      </right>
      <top style="thin">
        <color indexed="64"/>
      </top>
      <bottom style="double">
        <color indexed="64"/>
      </bottom>
      <diagonal/>
    </border>
    <border>
      <left style="medium">
        <color indexed="64"/>
      </left>
      <right style="medium">
        <color indexed="64"/>
      </right>
      <top/>
      <bottom style="medium">
        <color indexed="64"/>
      </bottom>
      <diagonal/>
    </border>
    <border>
      <left style="double">
        <color indexed="8"/>
      </left>
      <right style="medium">
        <color indexed="8"/>
      </right>
      <top/>
      <bottom style="thick">
        <color indexed="8"/>
      </bottom>
      <diagonal/>
    </border>
    <border>
      <left style="medium">
        <color indexed="8"/>
      </left>
      <right style="medium">
        <color indexed="8"/>
      </right>
      <top style="hair">
        <color indexed="8"/>
      </top>
      <bottom style="thick">
        <color indexed="8"/>
      </bottom>
      <diagonal/>
    </border>
    <border>
      <left style="medium">
        <color indexed="8"/>
      </left>
      <right style="double">
        <color indexed="8"/>
      </right>
      <top style="hair">
        <color indexed="8"/>
      </top>
      <bottom style="thick">
        <color indexed="8"/>
      </bottom>
      <diagonal/>
    </border>
    <border>
      <left style="double">
        <color indexed="64"/>
      </left>
      <right/>
      <top style="double">
        <color indexed="64"/>
      </top>
      <bottom style="medium">
        <color indexed="64"/>
      </bottom>
      <diagonal/>
    </border>
    <border>
      <left style="double">
        <color indexed="64"/>
      </left>
      <right/>
      <top style="medium">
        <color indexed="64"/>
      </top>
      <bottom style="medium">
        <color indexed="64"/>
      </bottom>
      <diagonal/>
    </border>
    <border>
      <left style="medium">
        <color indexed="8"/>
      </left>
      <right style="double">
        <color indexed="8"/>
      </right>
      <top style="medium">
        <color indexed="64"/>
      </top>
      <bottom style="medium">
        <color indexed="64"/>
      </bottom>
      <diagonal/>
    </border>
    <border>
      <left/>
      <right style="double">
        <color indexed="8"/>
      </right>
      <top style="thin">
        <color indexed="8"/>
      </top>
      <bottom/>
      <diagonal/>
    </border>
    <border>
      <left/>
      <right/>
      <top style="thin">
        <color indexed="8"/>
      </top>
      <bottom style="thin">
        <color indexed="64"/>
      </bottom>
      <diagonal/>
    </border>
    <border>
      <left/>
      <right style="double">
        <color indexed="8"/>
      </right>
      <top style="thin">
        <color indexed="8"/>
      </top>
      <bottom style="thin">
        <color indexed="64"/>
      </bottom>
      <diagonal/>
    </border>
    <border>
      <left/>
      <right style="double">
        <color indexed="8"/>
      </right>
      <top style="medium">
        <color indexed="8"/>
      </top>
      <bottom/>
      <diagonal/>
    </border>
    <border>
      <left/>
      <right style="double">
        <color indexed="64"/>
      </right>
      <top style="medium">
        <color indexed="8"/>
      </top>
      <bottom/>
      <diagonal/>
    </border>
    <border>
      <left/>
      <right style="double">
        <color indexed="64"/>
      </right>
      <top/>
      <bottom style="medium">
        <color indexed="8"/>
      </bottom>
      <diagonal/>
    </border>
    <border>
      <left style="double">
        <color indexed="8"/>
      </left>
      <right/>
      <top/>
      <bottom style="thick">
        <color indexed="8"/>
      </bottom>
      <diagonal/>
    </border>
    <border>
      <left/>
      <right/>
      <top/>
      <bottom style="thick">
        <color indexed="8"/>
      </bottom>
      <diagonal/>
    </border>
    <border>
      <left/>
      <right style="double">
        <color indexed="8"/>
      </right>
      <top/>
      <bottom style="thick">
        <color indexed="8"/>
      </bottom>
      <diagonal/>
    </border>
    <border>
      <left/>
      <right/>
      <top style="dotted">
        <color indexed="8"/>
      </top>
      <bottom/>
      <diagonal/>
    </border>
    <border>
      <left/>
      <right style="double">
        <color indexed="8"/>
      </right>
      <top style="dotted">
        <color indexed="8"/>
      </top>
      <bottom/>
      <diagonal/>
    </border>
    <border>
      <left/>
      <right/>
      <top/>
      <bottom style="dotted">
        <color indexed="8"/>
      </bottom>
      <diagonal/>
    </border>
    <border>
      <left/>
      <right style="double">
        <color indexed="64"/>
      </right>
      <top/>
      <bottom style="hair">
        <color indexed="8"/>
      </bottom>
      <diagonal/>
    </border>
    <border>
      <left style="double">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double">
        <color indexed="8"/>
      </top>
      <bottom style="hair">
        <color indexed="8"/>
      </bottom>
      <diagonal/>
    </border>
    <border>
      <left style="medium">
        <color indexed="8"/>
      </left>
      <right/>
      <top style="hair">
        <color indexed="8"/>
      </top>
      <bottom style="double">
        <color indexed="8"/>
      </bottom>
      <diagonal/>
    </border>
    <border>
      <left style="thick">
        <color indexed="8"/>
      </left>
      <right style="thick">
        <color indexed="8"/>
      </right>
      <top style="double">
        <color indexed="8"/>
      </top>
      <bottom/>
      <diagonal/>
    </border>
    <border>
      <left style="thick">
        <color indexed="8"/>
      </left>
      <right style="thick">
        <color indexed="8"/>
      </right>
      <top/>
      <bottom style="thick">
        <color indexed="8"/>
      </bottom>
      <diagonal/>
    </border>
    <border>
      <left/>
      <right style="thick">
        <color indexed="8"/>
      </right>
      <top style="double">
        <color indexed="8"/>
      </top>
      <bottom/>
      <diagonal/>
    </border>
    <border>
      <left/>
      <right style="thick">
        <color indexed="8"/>
      </right>
      <top/>
      <bottom style="thick">
        <color indexed="8"/>
      </bottom>
      <diagonal/>
    </border>
    <border>
      <left style="thick">
        <color indexed="8"/>
      </left>
      <right style="double">
        <color indexed="8"/>
      </right>
      <top style="double">
        <color indexed="8"/>
      </top>
      <bottom/>
      <diagonal/>
    </border>
    <border>
      <left style="thick">
        <color indexed="8"/>
      </left>
      <right style="double">
        <color indexed="8"/>
      </right>
      <top/>
      <bottom style="thick">
        <color indexed="8"/>
      </bottom>
      <diagonal/>
    </border>
    <border>
      <left/>
      <right style="double">
        <color indexed="8"/>
      </right>
      <top style="hair">
        <color indexed="8"/>
      </top>
      <bottom style="medium">
        <color indexed="8"/>
      </bottom>
      <diagonal/>
    </border>
    <border>
      <left style="medium">
        <color indexed="64"/>
      </left>
      <right style="medium">
        <color indexed="64"/>
      </right>
      <top style="medium">
        <color indexed="8"/>
      </top>
      <bottom/>
      <diagonal/>
    </border>
    <border>
      <left style="medium">
        <color indexed="64"/>
      </left>
      <right style="double">
        <color indexed="8"/>
      </right>
      <top style="medium">
        <color indexed="8"/>
      </top>
      <bottom/>
      <diagonal/>
    </border>
    <border>
      <left style="medium">
        <color indexed="64"/>
      </left>
      <right style="medium">
        <color indexed="64"/>
      </right>
      <top/>
      <bottom/>
      <diagonal/>
    </border>
    <border>
      <left style="medium">
        <color indexed="64"/>
      </left>
      <right style="double">
        <color indexed="8"/>
      </right>
      <top/>
      <bottom/>
      <diagonal/>
    </border>
    <border>
      <left style="medium">
        <color indexed="64"/>
      </left>
      <right style="medium">
        <color indexed="64"/>
      </right>
      <top/>
      <bottom style="medium">
        <color indexed="8"/>
      </bottom>
      <diagonal/>
    </border>
    <border>
      <left style="medium">
        <color indexed="64"/>
      </left>
      <right style="double">
        <color indexed="8"/>
      </right>
      <top/>
      <bottom style="medium">
        <color indexed="8"/>
      </bottom>
      <diagonal/>
    </border>
    <border>
      <left style="double">
        <color indexed="8"/>
      </left>
      <right style="medium">
        <color indexed="64"/>
      </right>
      <top style="medium">
        <color indexed="8"/>
      </top>
      <bottom/>
      <diagonal/>
    </border>
    <border>
      <left style="double">
        <color indexed="8"/>
      </left>
      <right style="medium">
        <color indexed="64"/>
      </right>
      <top/>
      <bottom style="medium">
        <color indexed="8"/>
      </bottom>
      <diagonal/>
    </border>
    <border>
      <left style="medium">
        <color indexed="64"/>
      </left>
      <right/>
      <top style="hair">
        <color indexed="8"/>
      </top>
      <bottom style="hair">
        <color indexed="8"/>
      </bottom>
      <diagonal/>
    </border>
    <border>
      <left style="medium">
        <color indexed="64"/>
      </left>
      <right/>
      <top style="medium">
        <color indexed="8"/>
      </top>
      <bottom style="hair">
        <color indexed="8"/>
      </bottom>
      <diagonal/>
    </border>
    <border>
      <left style="medium">
        <color indexed="8"/>
      </left>
      <right/>
      <top style="double">
        <color indexed="8"/>
      </top>
      <bottom style="medium">
        <color indexed="8"/>
      </bottom>
      <diagonal/>
    </border>
    <border>
      <left/>
      <right style="medium">
        <color indexed="8"/>
      </right>
      <top style="double">
        <color indexed="8"/>
      </top>
      <bottom style="medium">
        <color indexed="8"/>
      </bottom>
      <diagonal/>
    </border>
    <border>
      <left/>
      <right style="medium">
        <color indexed="8"/>
      </right>
      <top style="hair">
        <color indexed="8"/>
      </top>
      <bottom style="thin">
        <color indexed="64"/>
      </bottom>
      <diagonal/>
    </border>
    <border>
      <left style="medium">
        <color indexed="8"/>
      </left>
      <right/>
      <top style="thin">
        <color indexed="64"/>
      </top>
      <bottom style="thin">
        <color indexed="64"/>
      </bottom>
      <diagonal/>
    </border>
    <border>
      <left/>
      <right style="medium">
        <color indexed="8"/>
      </right>
      <top style="thin">
        <color indexed="64"/>
      </top>
      <bottom style="thin">
        <color indexed="64"/>
      </bottom>
      <diagonal/>
    </border>
    <border>
      <left style="double">
        <color indexed="8"/>
      </left>
      <right/>
      <top style="hair">
        <color indexed="8"/>
      </top>
      <bottom style="double">
        <color indexed="8"/>
      </bottom>
      <diagonal/>
    </border>
    <border>
      <left/>
      <right style="double">
        <color indexed="8"/>
      </right>
      <top style="hair">
        <color indexed="8"/>
      </top>
      <bottom style="double">
        <color indexed="8"/>
      </bottom>
      <diagonal/>
    </border>
    <border>
      <left style="double">
        <color indexed="8"/>
      </left>
      <right/>
      <top style="double">
        <color indexed="8"/>
      </top>
      <bottom style="double">
        <color indexed="8"/>
      </bottom>
      <diagonal/>
    </border>
    <border>
      <left/>
      <right/>
      <top style="double">
        <color indexed="8"/>
      </top>
      <bottom style="double">
        <color indexed="8"/>
      </bottom>
      <diagonal/>
    </border>
    <border>
      <left/>
      <right style="double">
        <color indexed="8"/>
      </right>
      <top style="double">
        <color indexed="8"/>
      </top>
      <bottom style="double">
        <color indexed="8"/>
      </bottom>
      <diagonal/>
    </border>
    <border>
      <left style="medium">
        <color indexed="8"/>
      </left>
      <right/>
      <top style="thin">
        <color indexed="64"/>
      </top>
      <bottom style="medium">
        <color indexed="8"/>
      </bottom>
      <diagonal/>
    </border>
    <border>
      <left/>
      <right style="medium">
        <color indexed="8"/>
      </right>
      <top style="thin">
        <color indexed="64"/>
      </top>
      <bottom style="medium">
        <color indexed="8"/>
      </bottom>
      <diagonal/>
    </border>
    <border>
      <left/>
      <right style="double">
        <color indexed="8"/>
      </right>
      <top style="medium">
        <color indexed="8"/>
      </top>
      <bottom style="double">
        <color indexed="8"/>
      </bottom>
      <diagonal/>
    </border>
    <border>
      <left style="medium">
        <color indexed="8"/>
      </left>
      <right/>
      <top style="thin">
        <color indexed="64"/>
      </top>
      <bottom style="double">
        <color indexed="8"/>
      </bottom>
      <diagonal/>
    </border>
    <border>
      <left/>
      <right style="medium">
        <color indexed="8"/>
      </right>
      <top style="thin">
        <color indexed="64"/>
      </top>
      <bottom style="double">
        <color indexed="8"/>
      </bottom>
      <diagonal/>
    </border>
    <border>
      <left/>
      <right style="medium">
        <color indexed="8"/>
      </right>
      <top/>
      <bottom style="thin">
        <color indexed="64"/>
      </bottom>
      <diagonal/>
    </border>
    <border>
      <left style="medium">
        <color indexed="8"/>
      </left>
      <right/>
      <top style="thin">
        <color indexed="64"/>
      </top>
      <bottom/>
      <diagonal/>
    </border>
    <border>
      <left/>
      <right style="medium">
        <color indexed="8"/>
      </right>
      <top style="thin">
        <color indexed="64"/>
      </top>
      <bottom/>
      <diagonal/>
    </border>
    <border>
      <left style="medium">
        <color indexed="64"/>
      </left>
      <right style="medium">
        <color indexed="8"/>
      </right>
      <top/>
      <bottom/>
      <diagonal/>
    </border>
    <border>
      <left style="medium">
        <color indexed="64"/>
      </left>
      <right style="medium">
        <color indexed="64"/>
      </right>
      <top/>
      <bottom style="double">
        <color indexed="64"/>
      </bottom>
      <diagonal/>
    </border>
    <border>
      <left style="medium">
        <color indexed="64"/>
      </left>
      <right style="medium">
        <color indexed="8"/>
      </right>
      <top/>
      <bottom style="double">
        <color indexed="64"/>
      </bottom>
      <diagonal/>
    </border>
    <border>
      <left style="double">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double">
        <color indexed="64"/>
      </left>
      <right/>
      <top style="medium">
        <color indexed="8"/>
      </top>
      <bottom style="double">
        <color indexed="64"/>
      </bottom>
      <diagonal/>
    </border>
    <border>
      <left/>
      <right/>
      <top style="medium">
        <color indexed="8"/>
      </top>
      <bottom style="double">
        <color indexed="64"/>
      </bottom>
      <diagonal/>
    </border>
    <border>
      <left/>
      <right style="double">
        <color indexed="8"/>
      </right>
      <top style="medium">
        <color indexed="8"/>
      </top>
      <bottom style="double">
        <color indexed="64"/>
      </bottom>
      <diagonal/>
    </border>
    <border>
      <left style="medium">
        <color indexed="8"/>
      </left>
      <right/>
      <top style="medium">
        <color indexed="8"/>
      </top>
      <bottom style="medium">
        <color indexed="8"/>
      </bottom>
      <diagonal/>
    </border>
    <border>
      <left style="medium">
        <color indexed="8"/>
      </left>
      <right/>
      <top style="hair">
        <color indexed="64"/>
      </top>
      <bottom style="hair">
        <color indexed="64"/>
      </bottom>
      <diagonal/>
    </border>
    <border>
      <left/>
      <right style="medium">
        <color indexed="8"/>
      </right>
      <top style="hair">
        <color indexed="64"/>
      </top>
      <bottom style="hair">
        <color indexed="64"/>
      </bottom>
      <diagonal/>
    </border>
    <border>
      <left style="medium">
        <color indexed="8"/>
      </left>
      <right/>
      <top style="hair">
        <color indexed="64"/>
      </top>
      <bottom style="medium">
        <color indexed="8"/>
      </bottom>
      <diagonal/>
    </border>
    <border>
      <left/>
      <right style="medium">
        <color indexed="8"/>
      </right>
      <top style="hair">
        <color indexed="64"/>
      </top>
      <bottom style="medium">
        <color indexed="8"/>
      </bottom>
      <diagonal/>
    </border>
    <border>
      <left style="medium">
        <color indexed="8"/>
      </left>
      <right/>
      <top style="hair">
        <color indexed="64"/>
      </top>
      <bottom style="thin">
        <color indexed="64"/>
      </bottom>
      <diagonal/>
    </border>
    <border>
      <left/>
      <right style="medium">
        <color indexed="8"/>
      </right>
      <top style="hair">
        <color indexed="64"/>
      </top>
      <bottom style="thin">
        <color indexed="64"/>
      </bottom>
      <diagonal/>
    </border>
    <border>
      <left style="medium">
        <color indexed="8"/>
      </left>
      <right/>
      <top/>
      <bottom style="hair">
        <color indexed="64"/>
      </bottom>
      <diagonal/>
    </border>
    <border>
      <left/>
      <right style="medium">
        <color indexed="8"/>
      </right>
      <top/>
      <bottom style="hair">
        <color indexed="64"/>
      </bottom>
      <diagonal/>
    </border>
    <border>
      <left style="medium">
        <color indexed="8"/>
      </left>
      <right/>
      <top style="medium">
        <color indexed="8"/>
      </top>
      <bottom style="hair">
        <color indexed="64"/>
      </bottom>
      <diagonal/>
    </border>
    <border>
      <left/>
      <right style="medium">
        <color indexed="8"/>
      </right>
      <top style="medium">
        <color indexed="8"/>
      </top>
      <bottom style="hair">
        <color indexed="64"/>
      </bottom>
      <diagonal/>
    </border>
    <border>
      <left style="medium">
        <color indexed="8"/>
      </left>
      <right style="medium">
        <color indexed="8"/>
      </right>
      <top style="medium">
        <color indexed="8"/>
      </top>
      <bottom style="medium">
        <color indexed="8"/>
      </bottom>
      <diagonal/>
    </border>
    <border>
      <left style="medium">
        <color indexed="8"/>
      </left>
      <right style="double">
        <color indexed="8"/>
      </right>
      <top style="medium">
        <color indexed="8"/>
      </top>
      <bottom style="medium">
        <color indexed="8"/>
      </bottom>
      <diagonal/>
    </border>
    <border>
      <left/>
      <right style="medium">
        <color indexed="64"/>
      </right>
      <top style="hair">
        <color indexed="8"/>
      </top>
      <bottom style="hair">
        <color indexed="8"/>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medium">
        <color indexed="8"/>
      </left>
      <right/>
      <top style="medium">
        <color indexed="64"/>
      </top>
      <bottom style="medium">
        <color indexed="64"/>
      </bottom>
      <diagonal/>
    </border>
    <border>
      <left/>
      <right/>
      <top style="medium">
        <color indexed="64"/>
      </top>
      <bottom style="medium">
        <color indexed="64"/>
      </bottom>
      <diagonal/>
    </border>
    <border>
      <left/>
      <right style="medium">
        <color indexed="8"/>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8"/>
      </left>
      <right/>
      <top style="hair">
        <color indexed="8"/>
      </top>
      <bottom style="medium">
        <color indexed="64"/>
      </bottom>
      <diagonal/>
    </border>
    <border>
      <left style="medium">
        <color indexed="8"/>
      </left>
      <right style="medium">
        <color indexed="8"/>
      </right>
      <top style="hair">
        <color indexed="8"/>
      </top>
      <bottom style="medium">
        <color indexed="64"/>
      </bottom>
      <diagonal/>
    </border>
    <border>
      <left style="medium">
        <color indexed="8"/>
      </left>
      <right style="double">
        <color indexed="8"/>
      </right>
      <top style="medium">
        <color indexed="8"/>
      </top>
      <bottom style="dotted">
        <color indexed="8"/>
      </bottom>
      <diagonal/>
    </border>
    <border>
      <left style="medium">
        <color indexed="8"/>
      </left>
      <right style="double">
        <color indexed="8"/>
      </right>
      <top style="dotted">
        <color indexed="8"/>
      </top>
      <bottom style="dotted">
        <color indexed="8"/>
      </bottom>
      <diagonal/>
    </border>
    <border>
      <left style="medium">
        <color indexed="8"/>
      </left>
      <right style="medium">
        <color indexed="8"/>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hair">
        <color indexed="8"/>
      </bottom>
      <diagonal/>
    </border>
    <border>
      <left/>
      <right style="thin">
        <color indexed="64"/>
      </right>
      <top/>
      <bottom style="thin">
        <color indexed="64"/>
      </bottom>
      <diagonal/>
    </border>
    <border>
      <left style="medium">
        <color indexed="64"/>
      </left>
      <right/>
      <top/>
      <bottom/>
      <diagonal/>
    </border>
    <border>
      <left style="medium">
        <color indexed="64"/>
      </left>
      <right style="medium">
        <color indexed="64"/>
      </right>
      <top style="hair">
        <color indexed="8"/>
      </top>
      <bottom style="hair">
        <color indexed="8"/>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hair">
        <color indexed="8"/>
      </top>
      <bottom style="medium">
        <color indexed="64"/>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s>
  <cellStyleXfs count="8">
    <xf numFmtId="0" fontId="0" fillId="0" borderId="0"/>
    <xf numFmtId="9" fontId="43" fillId="0" borderId="0" applyFont="0" applyFill="0" applyBorder="0" applyAlignment="0" applyProtection="0"/>
    <xf numFmtId="43" fontId="43" fillId="0" borderId="0" applyFont="0" applyFill="0" applyBorder="0" applyAlignment="0" applyProtection="0"/>
    <xf numFmtId="9" fontId="42" fillId="0" borderId="0" applyFont="0" applyFill="0" applyBorder="0" applyAlignment="0" applyProtection="0"/>
    <xf numFmtId="44" fontId="42" fillId="0" borderId="0" applyFont="0" applyFill="0" applyBorder="0" applyAlignment="0" applyProtection="0"/>
    <xf numFmtId="0" fontId="45" fillId="0" borderId="0" applyNumberFormat="0" applyFill="0" applyBorder="0" applyAlignment="0" applyProtection="0"/>
    <xf numFmtId="0" fontId="46" fillId="0" borderId="0"/>
    <xf numFmtId="0" fontId="48" fillId="0" borderId="0"/>
  </cellStyleXfs>
  <cellXfs count="2579">
    <xf numFmtId="0" fontId="0" fillId="0" borderId="0" xfId="0"/>
    <xf numFmtId="0" fontId="1" fillId="0" borderId="0" xfId="0" applyFont="1"/>
    <xf numFmtId="0" fontId="1" fillId="0" borderId="1" xfId="0" applyFont="1" applyBorder="1"/>
    <xf numFmtId="0" fontId="3" fillId="0" borderId="2" xfId="0" applyFont="1" applyBorder="1" applyAlignment="1">
      <alignment horizontal="centerContinuous"/>
    </xf>
    <xf numFmtId="0" fontId="2" fillId="0" borderId="2" xfId="0" applyFont="1" applyBorder="1" applyAlignment="1">
      <alignment horizontal="centerContinuous"/>
    </xf>
    <xf numFmtId="0" fontId="8" fillId="0" borderId="3" xfId="0" applyFont="1" applyBorder="1"/>
    <xf numFmtId="0" fontId="8" fillId="0" borderId="2" xfId="0" applyFont="1" applyBorder="1"/>
    <xf numFmtId="0" fontId="8" fillId="0" borderId="1" xfId="0" applyFont="1" applyBorder="1"/>
    <xf numFmtId="0" fontId="9" fillId="0" borderId="0" xfId="0" applyFont="1"/>
    <xf numFmtId="0" fontId="8" fillId="0" borderId="0" xfId="0" applyFont="1"/>
    <xf numFmtId="0" fontId="10" fillId="0" borderId="1" xfId="0" applyFont="1" applyBorder="1" applyAlignment="1">
      <alignment horizontal="centerContinuous"/>
    </xf>
    <xf numFmtId="0" fontId="11" fillId="0" borderId="0" xfId="0" applyFont="1" applyAlignment="1">
      <alignment horizontal="centerContinuous"/>
    </xf>
    <xf numFmtId="0" fontId="11" fillId="0" borderId="1" xfId="0" applyFont="1" applyBorder="1"/>
    <xf numFmtId="0" fontId="11" fillId="0" borderId="0" xfId="0" applyFont="1"/>
    <xf numFmtId="0" fontId="12" fillId="0" borderId="1" xfId="0" applyFont="1" applyBorder="1"/>
    <xf numFmtId="0" fontId="9" fillId="0" borderId="4" xfId="0" applyFont="1" applyBorder="1"/>
    <xf numFmtId="0" fontId="8" fillId="0" borderId="4" xfId="0" applyFont="1" applyBorder="1"/>
    <xf numFmtId="0" fontId="13" fillId="0" borderId="1" xfId="0" applyFont="1" applyBorder="1"/>
    <xf numFmtId="0" fontId="8" fillId="0" borderId="5" xfId="0" applyFont="1" applyBorder="1"/>
    <xf numFmtId="0" fontId="14" fillId="0" borderId="1" xfId="0" applyFont="1" applyBorder="1" applyAlignment="1">
      <alignment horizontal="centerContinuous"/>
    </xf>
    <xf numFmtId="0" fontId="8" fillId="0" borderId="0" xfId="0" applyFont="1" applyAlignment="1">
      <alignment horizontal="centerContinuous"/>
    </xf>
    <xf numFmtId="0" fontId="15" fillId="0" borderId="0" xfId="0" applyFont="1" applyAlignment="1">
      <alignment horizontal="right"/>
    </xf>
    <xf numFmtId="0" fontId="9" fillId="0" borderId="0" xfId="0" applyFont="1" applyAlignment="1">
      <alignment horizontal="right"/>
    </xf>
    <xf numFmtId="0" fontId="12" fillId="0" borderId="6" xfId="0" applyFont="1" applyBorder="1"/>
    <xf numFmtId="0" fontId="17" fillId="0" borderId="1" xfId="0" applyFont="1" applyBorder="1" applyAlignment="1">
      <alignment horizontal="left"/>
    </xf>
    <xf numFmtId="0" fontId="8" fillId="0" borderId="7" xfId="0" applyFont="1" applyBorder="1"/>
    <xf numFmtId="0" fontId="8" fillId="0" borderId="8" xfId="0" applyFont="1" applyBorder="1"/>
    <xf numFmtId="0" fontId="16" fillId="0" borderId="0" xfId="0" applyFont="1" applyAlignment="1">
      <alignment horizontal="left"/>
    </xf>
    <xf numFmtId="0" fontId="16" fillId="0" borderId="1" xfId="0" applyFont="1" applyBorder="1" applyAlignment="1">
      <alignment horizontal="left"/>
    </xf>
    <xf numFmtId="0" fontId="18" fillId="0" borderId="0" xfId="0" applyFont="1" applyAlignment="1">
      <alignment horizontal="left"/>
    </xf>
    <xf numFmtId="0" fontId="8" fillId="0" borderId="8" xfId="0" applyFont="1" applyBorder="1" applyAlignment="1">
      <alignment horizontal="centerContinuous"/>
    </xf>
    <xf numFmtId="0" fontId="8" fillId="0" borderId="9" xfId="0" applyFont="1" applyBorder="1"/>
    <xf numFmtId="0" fontId="8" fillId="0" borderId="10" xfId="0" applyFont="1" applyBorder="1"/>
    <xf numFmtId="0" fontId="8" fillId="0" borderId="11" xfId="0" applyFont="1" applyBorder="1"/>
    <xf numFmtId="0" fontId="16" fillId="0" borderId="1" xfId="0" applyFont="1" applyBorder="1" applyAlignment="1">
      <alignment horizontal="center"/>
    </xf>
    <xf numFmtId="0" fontId="16" fillId="0" borderId="0" xfId="0" applyFont="1" applyAlignment="1">
      <alignment horizontal="center"/>
    </xf>
    <xf numFmtId="0" fontId="16" fillId="0" borderId="1" xfId="0" applyFont="1" applyBorder="1"/>
    <xf numFmtId="0" fontId="16" fillId="0" borderId="8" xfId="0" applyFont="1" applyBorder="1" applyAlignment="1">
      <alignment horizontal="left"/>
    </xf>
    <xf numFmtId="0" fontId="16" fillId="0" borderId="8" xfId="0" applyFont="1" applyBorder="1" applyAlignment="1">
      <alignment horizontal="center"/>
    </xf>
    <xf numFmtId="0" fontId="20" fillId="0" borderId="0" xfId="0" applyFont="1" applyAlignment="1">
      <alignment horizontal="center"/>
    </xf>
    <xf numFmtId="0" fontId="20" fillId="0" borderId="8" xfId="0" applyFont="1" applyBorder="1" applyAlignment="1">
      <alignment horizontal="center"/>
    </xf>
    <xf numFmtId="0" fontId="9" fillId="0" borderId="0" xfId="0" applyFont="1" applyAlignment="1">
      <alignment horizontal="left"/>
    </xf>
    <xf numFmtId="0" fontId="8" fillId="0" borderId="8" xfId="0" applyFont="1" applyBorder="1" applyAlignment="1">
      <alignment horizontal="left"/>
    </xf>
    <xf numFmtId="0" fontId="2" fillId="0" borderId="1" xfId="0" applyFont="1" applyBorder="1"/>
    <xf numFmtId="0" fontId="3" fillId="0" borderId="1" xfId="0" applyFont="1" applyBorder="1"/>
    <xf numFmtId="0" fontId="3" fillId="0" borderId="0" xfId="0" applyFont="1" applyAlignment="1">
      <alignment horizontal="centerContinuous"/>
    </xf>
    <xf numFmtId="0" fontId="3" fillId="0" borderId="12" xfId="0" applyFont="1" applyBorder="1"/>
    <xf numFmtId="0" fontId="1" fillId="0" borderId="12" xfId="0" applyFont="1" applyBorder="1"/>
    <xf numFmtId="0" fontId="6" fillId="0" borderId="0" xfId="0" applyFont="1" applyAlignment="1">
      <alignment horizontal="center"/>
    </xf>
    <xf numFmtId="0" fontId="6" fillId="0" borderId="13" xfId="0" applyFont="1" applyBorder="1" applyAlignment="1">
      <alignment horizontal="center"/>
    </xf>
    <xf numFmtId="0" fontId="3" fillId="0" borderId="0" xfId="0" applyFont="1"/>
    <xf numFmtId="0" fontId="3" fillId="0" borderId="14" xfId="0" applyFont="1" applyBorder="1"/>
    <xf numFmtId="0" fontId="1" fillId="0" borderId="15" xfId="0" applyFont="1" applyBorder="1"/>
    <xf numFmtId="0" fontId="1" fillId="0" borderId="16" xfId="0" applyFont="1" applyBorder="1"/>
    <xf numFmtId="0" fontId="1" fillId="0" borderId="0" xfId="0" applyFont="1" applyAlignment="1">
      <alignment horizontal="center"/>
    </xf>
    <xf numFmtId="0" fontId="1" fillId="0" borderId="17" xfId="0" applyFont="1" applyBorder="1" applyAlignment="1">
      <alignment horizontal="center"/>
    </xf>
    <xf numFmtId="0" fontId="2" fillId="0" borderId="0" xfId="0" applyFont="1" applyAlignment="1">
      <alignment horizontal="center"/>
    </xf>
    <xf numFmtId="0" fontId="1" fillId="0" borderId="16" xfId="0" applyFont="1" applyBorder="1" applyAlignment="1">
      <alignment horizontal="center"/>
    </xf>
    <xf numFmtId="0" fontId="11" fillId="0" borderId="8" xfId="0" applyFont="1" applyBorder="1" applyAlignment="1">
      <alignment horizontal="centerContinuous"/>
    </xf>
    <xf numFmtId="0" fontId="11" fillId="0" borderId="8" xfId="0" applyFont="1" applyBorder="1"/>
    <xf numFmtId="0" fontId="6" fillId="0" borderId="18" xfId="0" applyFont="1" applyBorder="1" applyAlignment="1">
      <alignment horizontal="center"/>
    </xf>
    <xf numFmtId="0" fontId="15" fillId="0" borderId="1" xfId="0" applyFont="1" applyBorder="1"/>
    <xf numFmtId="0" fontId="15" fillId="0" borderId="0" xfId="0" applyFont="1"/>
    <xf numFmtId="0" fontId="9" fillId="0" borderId="0" xfId="0" applyFont="1" applyAlignment="1">
      <alignment horizontal="center"/>
    </xf>
    <xf numFmtId="0" fontId="26" fillId="0" borderId="8" xfId="0" applyFont="1" applyBorder="1" applyAlignment="1">
      <alignment horizontal="center" vertical="top"/>
    </xf>
    <xf numFmtId="0" fontId="8" fillId="0" borderId="1" xfId="0" applyFont="1" applyBorder="1" applyAlignment="1">
      <alignment horizontal="center"/>
    </xf>
    <xf numFmtId="0" fontId="8" fillId="0" borderId="0" xfId="0" applyFont="1" applyAlignment="1">
      <alignment horizontal="center"/>
    </xf>
    <xf numFmtId="0" fontId="16" fillId="0" borderId="1" xfId="0" applyFont="1" applyBorder="1" applyAlignment="1">
      <alignment horizontal="left" vertical="center"/>
    </xf>
    <xf numFmtId="0" fontId="16" fillId="0" borderId="0" xfId="0" applyFont="1" applyAlignment="1">
      <alignment horizontal="left" vertical="center"/>
    </xf>
    <xf numFmtId="0" fontId="8" fillId="0" borderId="0" xfId="0" applyFont="1" applyAlignment="1">
      <alignment horizontal="left"/>
    </xf>
    <xf numFmtId="0" fontId="8" fillId="0" borderId="0" xfId="0" applyFont="1" applyAlignment="1">
      <alignment horizontal="justify"/>
    </xf>
    <xf numFmtId="0" fontId="8" fillId="0" borderId="1" xfId="0" applyFont="1" applyBorder="1" applyAlignment="1">
      <alignment horizontal="center" vertical="center"/>
    </xf>
    <xf numFmtId="0" fontId="9" fillId="0" borderId="1" xfId="0" applyFont="1" applyBorder="1"/>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8" xfId="0" applyFont="1" applyBorder="1" applyAlignment="1">
      <alignment horizontal="center" vertical="top"/>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9" fillId="0" borderId="22" xfId="0" applyFont="1" applyBorder="1"/>
    <xf numFmtId="0" fontId="9" fillId="0" borderId="22" xfId="0" applyFont="1" applyBorder="1" applyAlignment="1">
      <alignment horizontal="center"/>
    </xf>
    <xf numFmtId="0" fontId="8" fillId="0" borderId="23" xfId="0" applyFont="1" applyBorder="1"/>
    <xf numFmtId="0" fontId="9" fillId="0" borderId="24" xfId="0" applyFont="1" applyBorder="1" applyAlignment="1">
      <alignment horizontal="center"/>
    </xf>
    <xf numFmtId="0" fontId="8" fillId="0" borderId="25" xfId="0" applyFont="1" applyBorder="1" applyAlignment="1">
      <alignment horizontal="left" vertical="center"/>
    </xf>
    <xf numFmtId="0" fontId="9" fillId="0" borderId="24" xfId="0" applyFont="1" applyBorder="1"/>
    <xf numFmtId="0" fontId="8" fillId="0" borderId="24" xfId="0" applyFont="1" applyBorder="1" applyAlignment="1">
      <alignment horizontal="center"/>
    </xf>
    <xf numFmtId="0" fontId="8" fillId="0" borderId="24" xfId="0" applyFont="1" applyBorder="1"/>
    <xf numFmtId="0" fontId="8" fillId="0" borderId="24" xfId="0" applyFont="1" applyBorder="1" applyAlignment="1">
      <alignment horizontal="center" vertical="top"/>
    </xf>
    <xf numFmtId="0" fontId="9" fillId="0" borderId="25" xfId="0" applyFont="1" applyBorder="1" applyAlignment="1">
      <alignment horizontal="center"/>
    </xf>
    <xf numFmtId="0" fontId="8" fillId="0" borderId="24" xfId="0" applyFont="1" applyBorder="1" applyAlignment="1">
      <alignment horizontal="centerContinuous"/>
    </xf>
    <xf numFmtId="0" fontId="8" fillId="0" borderId="24" xfId="0" applyFont="1" applyBorder="1" applyAlignment="1">
      <alignment horizontal="justify"/>
    </xf>
    <xf numFmtId="0" fontId="8" fillId="0" borderId="25" xfId="0" applyFont="1" applyBorder="1" applyAlignment="1">
      <alignment horizontal="justify"/>
    </xf>
    <xf numFmtId="0" fontId="9" fillId="0" borderId="24" xfId="0" applyFont="1" applyBorder="1" applyAlignment="1">
      <alignment horizontal="center" vertical="top"/>
    </xf>
    <xf numFmtId="0" fontId="8" fillId="0" borderId="24" xfId="0" applyFont="1" applyBorder="1" applyAlignment="1">
      <alignment horizontal="left" vertical="center"/>
    </xf>
    <xf numFmtId="0" fontId="1" fillId="0" borderId="26" xfId="0" applyFont="1" applyBorder="1"/>
    <xf numFmtId="0" fontId="9" fillId="0" borderId="24" xfId="0" applyFont="1" applyBorder="1" applyAlignment="1">
      <alignment horizontal="left"/>
    </xf>
    <xf numFmtId="0" fontId="8" fillId="0" borderId="24" xfId="0" applyFont="1" applyBorder="1" applyAlignment="1">
      <alignment horizontal="left"/>
    </xf>
    <xf numFmtId="0" fontId="8" fillId="0" borderId="25" xfId="0" applyFont="1" applyBorder="1" applyAlignment="1">
      <alignment horizontal="left"/>
    </xf>
    <xf numFmtId="0" fontId="9" fillId="0" borderId="27" xfId="0" applyFont="1" applyBorder="1" applyAlignment="1">
      <alignment horizontal="left"/>
    </xf>
    <xf numFmtId="0" fontId="9" fillId="0" borderId="27" xfId="0" applyFont="1" applyBorder="1" applyAlignment="1">
      <alignment horizontal="center"/>
    </xf>
    <xf numFmtId="0" fontId="9" fillId="0" borderId="28" xfId="0" applyFont="1" applyBorder="1" applyAlignment="1">
      <alignment horizontal="left"/>
    </xf>
    <xf numFmtId="0" fontId="8" fillId="0" borderId="27" xfId="0" applyFont="1" applyBorder="1" applyAlignment="1">
      <alignment horizontal="center"/>
    </xf>
    <xf numFmtId="0" fontId="9" fillId="0" borderId="27" xfId="0" applyFont="1" applyBorder="1"/>
    <xf numFmtId="0" fontId="8" fillId="0" borderId="28" xfId="0" applyFont="1" applyBorder="1" applyAlignment="1">
      <alignment horizontal="left"/>
    </xf>
    <xf numFmtId="0" fontId="9" fillId="0" borderId="29" xfId="0" applyFont="1" applyBorder="1"/>
    <xf numFmtId="0" fontId="8" fillId="0" borderId="27" xfId="0" applyFont="1" applyBorder="1" applyAlignment="1">
      <alignment horizontal="centerContinuous"/>
    </xf>
    <xf numFmtId="0" fontId="8" fillId="0" borderId="30" xfId="0" applyFont="1" applyBorder="1" applyAlignment="1">
      <alignment horizontal="center" vertical="center"/>
    </xf>
    <xf numFmtId="0" fontId="8" fillId="0" borderId="9" xfId="0" applyFont="1" applyBorder="1" applyAlignment="1">
      <alignment horizontal="center" vertical="center"/>
    </xf>
    <xf numFmtId="0" fontId="9" fillId="0" borderId="31" xfId="0" applyFont="1" applyBorder="1" applyAlignment="1">
      <alignment horizontal="center"/>
    </xf>
    <xf numFmtId="0" fontId="9" fillId="0" borderId="32" xfId="0" applyFont="1" applyBorder="1" applyAlignment="1">
      <alignment horizontal="center"/>
    </xf>
    <xf numFmtId="0" fontId="8" fillId="0" borderId="33" xfId="0" applyFont="1" applyBorder="1" applyAlignment="1">
      <alignment horizontal="center" vertical="center"/>
    </xf>
    <xf numFmtId="0" fontId="9" fillId="0" borderId="34" xfId="0" applyFont="1" applyBorder="1"/>
    <xf numFmtId="0" fontId="9" fillId="0" borderId="35" xfId="0" applyFont="1" applyBorder="1"/>
    <xf numFmtId="0" fontId="8" fillId="0" borderId="36" xfId="0" applyFont="1" applyBorder="1"/>
    <xf numFmtId="0" fontId="9" fillId="0" borderId="37" xfId="0" applyFont="1" applyBorder="1"/>
    <xf numFmtId="0" fontId="9" fillId="0" borderId="37" xfId="0" applyFont="1" applyBorder="1" applyAlignment="1">
      <alignment horizontal="left"/>
    </xf>
    <xf numFmtId="0" fontId="8" fillId="0" borderId="27" xfId="0" applyFont="1" applyBorder="1" applyAlignment="1">
      <alignment horizontal="justify"/>
    </xf>
    <xf numFmtId="0" fontId="8" fillId="0" borderId="27" xfId="0" applyFont="1" applyBorder="1" applyAlignment="1">
      <alignment horizontal="center" vertical="top"/>
    </xf>
    <xf numFmtId="0" fontId="8" fillId="0" borderId="36" xfId="0" applyFont="1" applyBorder="1" applyAlignment="1">
      <alignment horizontal="justify"/>
    </xf>
    <xf numFmtId="0" fontId="1" fillId="0" borderId="38" xfId="0" applyFont="1" applyBorder="1"/>
    <xf numFmtId="0" fontId="8" fillId="0" borderId="39" xfId="0" applyFont="1" applyBorder="1" applyAlignment="1">
      <alignment horizontal="center" vertical="center"/>
    </xf>
    <xf numFmtId="0" fontId="8" fillId="0" borderId="2" xfId="0" applyFont="1" applyBorder="1" applyAlignment="1">
      <alignment horizontal="left" vertical="center"/>
    </xf>
    <xf numFmtId="0" fontId="8" fillId="0" borderId="40" xfId="0" applyFont="1" applyBorder="1" applyAlignment="1">
      <alignment horizontal="center" vertical="center"/>
    </xf>
    <xf numFmtId="0" fontId="9" fillId="0" borderId="41" xfId="0" applyFont="1" applyBorder="1" applyAlignment="1">
      <alignment horizontal="left"/>
    </xf>
    <xf numFmtId="0" fontId="9" fillId="0" borderId="41" xfId="0" applyFont="1" applyBorder="1" applyAlignment="1">
      <alignment horizontal="center"/>
    </xf>
    <xf numFmtId="0" fontId="9" fillId="0" borderId="42" xfId="0" applyFont="1" applyBorder="1" applyAlignment="1">
      <alignment horizontal="center"/>
    </xf>
    <xf numFmtId="0" fontId="9" fillId="0" borderId="43" xfId="0" applyFont="1" applyBorder="1"/>
    <xf numFmtId="0" fontId="8" fillId="0" borderId="44" xfId="0" applyFont="1" applyBorder="1" applyAlignment="1">
      <alignment horizontal="center" vertical="center"/>
    </xf>
    <xf numFmtId="0" fontId="1" fillId="0" borderId="45" xfId="0" applyFont="1" applyBorder="1"/>
    <xf numFmtId="0" fontId="9" fillId="0" borderId="46" xfId="0" applyFont="1" applyBorder="1"/>
    <xf numFmtId="0" fontId="9" fillId="0" borderId="37" xfId="0" applyFont="1" applyBorder="1" applyAlignment="1">
      <alignment horizontal="center"/>
    </xf>
    <xf numFmtId="0" fontId="8" fillId="0" borderId="37" xfId="0" applyFont="1" applyBorder="1" applyAlignment="1">
      <alignment horizontal="left"/>
    </xf>
    <xf numFmtId="0" fontId="8" fillId="0" borderId="37" xfId="0" applyFont="1" applyBorder="1"/>
    <xf numFmtId="0" fontId="9" fillId="0" borderId="47" xfId="0" applyFont="1" applyBorder="1" applyAlignment="1">
      <alignment horizontal="left"/>
    </xf>
    <xf numFmtId="0" fontId="9" fillId="0" borderId="47" xfId="0" applyFont="1" applyBorder="1" applyAlignment="1">
      <alignment horizontal="center"/>
    </xf>
    <xf numFmtId="0" fontId="8" fillId="0" borderId="48" xfId="0" applyFont="1" applyBorder="1" applyAlignment="1">
      <alignment horizontal="left" vertical="center"/>
    </xf>
    <xf numFmtId="0" fontId="8" fillId="0" borderId="49" xfId="0" applyFont="1" applyBorder="1" applyAlignment="1">
      <alignment horizontal="center"/>
    </xf>
    <xf numFmtId="0" fontId="9" fillId="0" borderId="28" xfId="0" applyFont="1" applyBorder="1"/>
    <xf numFmtId="0" fontId="9" fillId="0" borderId="28" xfId="0" applyFont="1" applyBorder="1" applyAlignment="1">
      <alignment horizontal="center"/>
    </xf>
    <xf numFmtId="0" fontId="8" fillId="0" borderId="27" xfId="0" applyFont="1" applyBorder="1" applyAlignment="1">
      <alignment horizontal="left"/>
    </xf>
    <xf numFmtId="0" fontId="8" fillId="0" borderId="28" xfId="0" applyFont="1" applyBorder="1" applyAlignment="1">
      <alignment horizontal="justify"/>
    </xf>
    <xf numFmtId="0" fontId="8" fillId="0" borderId="29" xfId="0" applyFont="1" applyBorder="1" applyAlignment="1">
      <alignment horizontal="justify"/>
    </xf>
    <xf numFmtId="0" fontId="30" fillId="0" borderId="0" xfId="0" applyFont="1" applyAlignment="1">
      <alignment horizontal="left"/>
    </xf>
    <xf numFmtId="0" fontId="9" fillId="0" borderId="29" xfId="0" applyFont="1" applyBorder="1" applyAlignment="1">
      <alignment horizontal="center"/>
    </xf>
    <xf numFmtId="0" fontId="9" fillId="0" borderId="50" xfId="0" applyFont="1" applyBorder="1" applyAlignment="1">
      <alignment horizontal="center"/>
    </xf>
    <xf numFmtId="0" fontId="8" fillId="0" borderId="28" xfId="0" applyFont="1" applyBorder="1"/>
    <xf numFmtId="0" fontId="8" fillId="0" borderId="28" xfId="0" applyFont="1" applyBorder="1" applyAlignment="1">
      <alignment horizontal="centerContinuous"/>
    </xf>
    <xf numFmtId="0" fontId="8" fillId="0" borderId="29" xfId="0" applyFont="1" applyBorder="1" applyAlignment="1">
      <alignment horizontal="centerContinuous"/>
    </xf>
    <xf numFmtId="0" fontId="8" fillId="0" borderId="51" xfId="0" applyFont="1" applyBorder="1"/>
    <xf numFmtId="0" fontId="8" fillId="0" borderId="27" xfId="0" applyFont="1" applyBorder="1" applyAlignment="1">
      <alignment horizontal="left" vertical="center"/>
    </xf>
    <xf numFmtId="0" fontId="8" fillId="0" borderId="28" xfId="0" applyFont="1" applyBorder="1" applyAlignment="1">
      <alignment horizontal="left" vertical="center"/>
    </xf>
    <xf numFmtId="0" fontId="9" fillId="0" borderId="29" xfId="0" applyFont="1" applyBorder="1" applyAlignment="1">
      <alignment horizontal="left"/>
    </xf>
    <xf numFmtId="0" fontId="9" fillId="0" borderId="27" xfId="0" applyFont="1" applyBorder="1" applyAlignment="1">
      <alignment horizontal="right"/>
    </xf>
    <xf numFmtId="0" fontId="30" fillId="0" borderId="28" xfId="0" applyFont="1" applyBorder="1"/>
    <xf numFmtId="0" fontId="9" fillId="0" borderId="43" xfId="0" applyFont="1" applyBorder="1" applyAlignment="1">
      <alignment horizontal="left"/>
    </xf>
    <xf numFmtId="0" fontId="11" fillId="0" borderId="52" xfId="0" applyFont="1" applyBorder="1" applyProtection="1">
      <protection locked="0"/>
    </xf>
    <xf numFmtId="0" fontId="9" fillId="0" borderId="53" xfId="0" applyFont="1" applyBorder="1" applyProtection="1">
      <protection locked="0"/>
    </xf>
    <xf numFmtId="0" fontId="8" fillId="0" borderId="52" xfId="0" applyFont="1" applyBorder="1" applyProtection="1">
      <protection locked="0"/>
    </xf>
    <xf numFmtId="0" fontId="9" fillId="0" borderId="27" xfId="0" applyFont="1" applyBorder="1" applyProtection="1">
      <protection locked="0"/>
    </xf>
    <xf numFmtId="0" fontId="8" fillId="0" borderId="36" xfId="0" applyFont="1" applyBorder="1" applyProtection="1">
      <protection locked="0"/>
    </xf>
    <xf numFmtId="0" fontId="9" fillId="0" borderId="37" xfId="0" applyFont="1" applyBorder="1" applyProtection="1">
      <protection locked="0"/>
    </xf>
    <xf numFmtId="0" fontId="9" fillId="0" borderId="54" xfId="0" applyFont="1" applyBorder="1" applyProtection="1">
      <protection locked="0"/>
    </xf>
    <xf numFmtId="0" fontId="9" fillId="0" borderId="37" xfId="0" applyFont="1" applyBorder="1" applyAlignment="1" applyProtection="1">
      <alignment horizontal="left"/>
      <protection locked="0"/>
    </xf>
    <xf numFmtId="0" fontId="9" fillId="0" borderId="54" xfId="0" applyFont="1" applyBorder="1" applyAlignment="1" applyProtection="1">
      <alignment horizontal="left"/>
      <protection locked="0"/>
    </xf>
    <xf numFmtId="0" fontId="1" fillId="0" borderId="55" xfId="0" applyFont="1" applyBorder="1" applyProtection="1">
      <protection locked="0"/>
    </xf>
    <xf numFmtId="0" fontId="1" fillId="0" borderId="56" xfId="0" applyFont="1" applyBorder="1" applyProtection="1">
      <protection locked="0"/>
    </xf>
    <xf numFmtId="0" fontId="8" fillId="0" borderId="13" xfId="0" applyFont="1" applyBorder="1"/>
    <xf numFmtId="0" fontId="15" fillId="0" borderId="8" xfId="0" applyFont="1" applyBorder="1" applyAlignment="1" applyProtection="1">
      <alignment horizontal="centerContinuous"/>
      <protection locked="0"/>
    </xf>
    <xf numFmtId="0" fontId="9" fillId="0" borderId="8" xfId="0" applyFont="1" applyBorder="1" applyAlignment="1">
      <alignment horizontal="center"/>
    </xf>
    <xf numFmtId="0" fontId="8" fillId="0" borderId="8" xfId="0" applyFont="1" applyBorder="1" applyAlignment="1">
      <alignment horizontal="center"/>
    </xf>
    <xf numFmtId="0" fontId="9" fillId="0" borderId="0" xfId="0" applyFont="1" applyAlignment="1">
      <alignment horizontal="center" vertical="top"/>
    </xf>
    <xf numFmtId="0" fontId="8" fillId="0" borderId="57" xfId="0" applyFont="1" applyBorder="1" applyAlignment="1">
      <alignment horizontal="center" vertical="center"/>
    </xf>
    <xf numFmtId="0" fontId="9" fillId="0" borderId="58" xfId="0" applyFont="1" applyBorder="1" applyAlignment="1">
      <alignment horizontal="center"/>
    </xf>
    <xf numFmtId="0" fontId="9" fillId="0" borderId="57" xfId="0" applyFont="1" applyBorder="1" applyAlignment="1">
      <alignment horizontal="center"/>
    </xf>
    <xf numFmtId="0" fontId="8" fillId="0" borderId="57" xfId="0" applyFont="1" applyBorder="1" applyAlignment="1">
      <alignment horizontal="center"/>
    </xf>
    <xf numFmtId="0" fontId="8" fillId="0" borderId="57" xfId="0" applyFont="1" applyBorder="1"/>
    <xf numFmtId="0" fontId="9" fillId="0" borderId="57" xfId="0" applyFont="1" applyBorder="1"/>
    <xf numFmtId="0" fontId="1" fillId="0" borderId="26" xfId="0" applyFont="1" applyBorder="1" applyAlignment="1">
      <alignment horizontal="center"/>
    </xf>
    <xf numFmtId="0" fontId="30" fillId="0" borderId="57" xfId="0" applyFont="1" applyBorder="1" applyAlignment="1">
      <alignment horizontal="left"/>
    </xf>
    <xf numFmtId="0" fontId="8" fillId="0" borderId="57" xfId="0" applyFont="1" applyBorder="1" applyAlignment="1">
      <alignment vertical="center"/>
    </xf>
    <xf numFmtId="0" fontId="9" fillId="0" borderId="58" xfId="0" applyFont="1" applyBorder="1"/>
    <xf numFmtId="0" fontId="30" fillId="0" borderId="57" xfId="0" applyFont="1" applyBorder="1"/>
    <xf numFmtId="0" fontId="11" fillId="0" borderId="57" xfId="0" applyFont="1" applyBorder="1"/>
    <xf numFmtId="0" fontId="30" fillId="0" borderId="57" xfId="0" applyFont="1" applyBorder="1" applyAlignment="1">
      <alignment horizontal="center"/>
    </xf>
    <xf numFmtId="0" fontId="11" fillId="0" borderId="57" xfId="0" applyFont="1" applyBorder="1" applyAlignment="1">
      <alignment vertical="center"/>
    </xf>
    <xf numFmtId="0" fontId="11" fillId="0" borderId="59" xfId="0" applyFont="1" applyBorder="1" applyAlignment="1">
      <alignment horizontal="center" vertical="center"/>
    </xf>
    <xf numFmtId="0" fontId="11" fillId="0" borderId="59" xfId="0" applyFont="1" applyBorder="1" applyAlignment="1">
      <alignment vertical="center"/>
    </xf>
    <xf numFmtId="0" fontId="11" fillId="0" borderId="2" xfId="0" applyFont="1" applyBorder="1" applyAlignment="1">
      <alignment horizontal="center" vertical="center"/>
    </xf>
    <xf numFmtId="0" fontId="11" fillId="0" borderId="57" xfId="0" applyFont="1" applyBorder="1" applyAlignment="1">
      <alignment horizontal="center" vertical="center"/>
    </xf>
    <xf numFmtId="0" fontId="11" fillId="0" borderId="0" xfId="0" applyFont="1" applyAlignment="1">
      <alignment horizontal="center" vertical="center"/>
    </xf>
    <xf numFmtId="0" fontId="30" fillId="0" borderId="58" xfId="0" applyFont="1" applyBorder="1" applyAlignment="1">
      <alignment horizontal="center"/>
    </xf>
    <xf numFmtId="0" fontId="30" fillId="0" borderId="58" xfId="0" applyFont="1" applyBorder="1"/>
    <xf numFmtId="0" fontId="30" fillId="0" borderId="47" xfId="0" applyFont="1" applyBorder="1" applyAlignment="1">
      <alignment horizontal="center"/>
    </xf>
    <xf numFmtId="0" fontId="30" fillId="0" borderId="60" xfId="0" applyFont="1" applyBorder="1" applyAlignment="1">
      <alignment horizont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9" fillId="0" borderId="36" xfId="0" applyFont="1" applyBorder="1" applyAlignment="1">
      <alignment horizontal="center"/>
    </xf>
    <xf numFmtId="0" fontId="1" fillId="0" borderId="61" xfId="0" applyFont="1" applyBorder="1" applyAlignment="1">
      <alignment horizontal="center"/>
    </xf>
    <xf numFmtId="0" fontId="9" fillId="0" borderId="62" xfId="0" applyFont="1" applyBorder="1"/>
    <xf numFmtId="0" fontId="8" fillId="0" borderId="62" xfId="0" applyFont="1" applyBorder="1"/>
    <xf numFmtId="0" fontId="11" fillId="0" borderId="62" xfId="0" applyFont="1" applyBorder="1"/>
    <xf numFmtId="0" fontId="30" fillId="0" borderId="62" xfId="0" applyFont="1" applyBorder="1"/>
    <xf numFmtId="0" fontId="9" fillId="0" borderId="63" xfId="0" applyFont="1" applyBorder="1" applyAlignment="1">
      <alignment horizontal="center"/>
    </xf>
    <xf numFmtId="0" fontId="9" fillId="0" borderId="48" xfId="0" applyFont="1" applyBorder="1" applyAlignment="1">
      <alignment horizontal="center"/>
    </xf>
    <xf numFmtId="0" fontId="8" fillId="0" borderId="48" xfId="0" applyFont="1" applyBorder="1" applyAlignment="1">
      <alignment horizontal="center"/>
    </xf>
    <xf numFmtId="0" fontId="8" fillId="0" borderId="64" xfId="0" applyFont="1" applyBorder="1" applyAlignment="1">
      <alignment horizontal="center"/>
    </xf>
    <xf numFmtId="0" fontId="9" fillId="0" borderId="51" xfId="0" applyFont="1" applyBorder="1" applyAlignment="1">
      <alignment horizontal="center"/>
    </xf>
    <xf numFmtId="0" fontId="11" fillId="0" borderId="37" xfId="0" applyFont="1" applyBorder="1"/>
    <xf numFmtId="0" fontId="8" fillId="0" borderId="37" xfId="0" applyFont="1" applyBorder="1" applyAlignment="1">
      <alignment vertical="center"/>
    </xf>
    <xf numFmtId="0" fontId="30" fillId="0" borderId="37" xfId="0" applyFont="1" applyBorder="1"/>
    <xf numFmtId="0" fontId="11" fillId="0" borderId="65" xfId="0" applyFont="1" applyBorder="1"/>
    <xf numFmtId="0" fontId="9" fillId="0" borderId="65" xfId="0" applyFont="1" applyBorder="1"/>
    <xf numFmtId="0" fontId="30" fillId="0" borderId="65" xfId="0" applyFont="1" applyBorder="1"/>
    <xf numFmtId="0" fontId="8" fillId="0" borderId="65" xfId="0" applyFont="1" applyBorder="1"/>
    <xf numFmtId="0" fontId="8" fillId="0" borderId="19" xfId="0" applyFont="1" applyBorder="1" applyAlignment="1">
      <alignment horizontal="center"/>
    </xf>
    <xf numFmtId="0" fontId="11" fillId="0" borderId="19" xfId="0" applyFont="1" applyBorder="1" applyAlignment="1">
      <alignment horizontal="center" vertical="center"/>
    </xf>
    <xf numFmtId="0" fontId="11" fillId="0" borderId="40" xfId="0" applyFont="1" applyBorder="1" applyAlignment="1">
      <alignment horizontal="center" vertical="center"/>
    </xf>
    <xf numFmtId="0" fontId="30" fillId="0" borderId="51" xfId="0" applyFont="1" applyBorder="1" applyAlignment="1">
      <alignment horizontal="center"/>
    </xf>
    <xf numFmtId="0" fontId="1" fillId="0" borderId="66" xfId="0" applyFont="1" applyBorder="1" applyAlignment="1">
      <alignment horizontal="center"/>
    </xf>
    <xf numFmtId="0" fontId="8" fillId="0" borderId="62" xfId="0" applyFont="1" applyBorder="1" applyAlignment="1">
      <alignment vertical="center"/>
    </xf>
    <xf numFmtId="0" fontId="11" fillId="0" borderId="65" xfId="0" applyFont="1" applyBorder="1" applyAlignment="1">
      <alignment vertical="center"/>
    </xf>
    <xf numFmtId="0" fontId="11" fillId="0" borderId="67" xfId="0" applyFont="1" applyBorder="1" applyAlignment="1">
      <alignment horizontal="center" vertical="center"/>
    </xf>
    <xf numFmtId="0" fontId="11" fillId="0" borderId="68" xfId="0" applyFont="1" applyBorder="1" applyAlignment="1">
      <alignment horizontal="center" vertical="center"/>
    </xf>
    <xf numFmtId="0" fontId="11" fillId="0" borderId="28" xfId="0" applyFont="1" applyBorder="1" applyAlignment="1">
      <alignment horizontal="center" vertical="center"/>
    </xf>
    <xf numFmtId="0" fontId="11" fillId="0" borderId="69" xfId="0" applyFont="1" applyBorder="1" applyAlignment="1">
      <alignment horizontal="center" vertical="center"/>
    </xf>
    <xf numFmtId="0" fontId="30" fillId="0" borderId="70" xfId="0" applyFont="1" applyBorder="1" applyAlignment="1">
      <alignment horizontal="center"/>
    </xf>
    <xf numFmtId="0" fontId="9" fillId="0" borderId="69" xfId="0" applyFont="1" applyBorder="1" applyAlignment="1">
      <alignment horizontal="center"/>
    </xf>
    <xf numFmtId="0" fontId="8" fillId="0" borderId="69" xfId="0" applyFont="1" applyBorder="1" applyAlignment="1">
      <alignment horizontal="center"/>
    </xf>
    <xf numFmtId="0" fontId="9" fillId="0" borderId="69" xfId="0" applyFont="1" applyBorder="1" applyAlignment="1">
      <alignment horizontal="center" vertical="top"/>
    </xf>
    <xf numFmtId="0" fontId="8" fillId="0" borderId="28" xfId="0" applyFont="1" applyBorder="1" applyAlignment="1">
      <alignment vertical="center"/>
    </xf>
    <xf numFmtId="0" fontId="9" fillId="0" borderId="48" xfId="0" applyFont="1" applyBorder="1" applyAlignment="1">
      <alignment horizontal="center" vertical="top"/>
    </xf>
    <xf numFmtId="0" fontId="9" fillId="0" borderId="71" xfId="0" applyFont="1" applyBorder="1" applyAlignment="1">
      <alignment horizontal="center"/>
    </xf>
    <xf numFmtId="0" fontId="9" fillId="0" borderId="72" xfId="0" applyFont="1" applyBorder="1"/>
    <xf numFmtId="0" fontId="9" fillId="0" borderId="10" xfId="0" applyFont="1" applyBorder="1" applyAlignment="1">
      <alignment horizontal="center"/>
    </xf>
    <xf numFmtId="0" fontId="9" fillId="0" borderId="73" xfId="0" applyFont="1" applyBorder="1" applyAlignment="1">
      <alignment horizontal="center"/>
    </xf>
    <xf numFmtId="0" fontId="9" fillId="0" borderId="74" xfId="0" applyFont="1" applyBorder="1" applyAlignment="1">
      <alignment horizontal="center"/>
    </xf>
    <xf numFmtId="0" fontId="9" fillId="0" borderId="75" xfId="0" applyFont="1" applyBorder="1" applyAlignment="1">
      <alignment horizontal="left" indent="5"/>
    </xf>
    <xf numFmtId="0" fontId="8" fillId="0" borderId="75" xfId="0" applyFont="1" applyBorder="1" applyAlignment="1">
      <alignment horizontal="left" indent="5"/>
    </xf>
    <xf numFmtId="0" fontId="8" fillId="0" borderId="75" xfId="0" applyFont="1" applyBorder="1"/>
    <xf numFmtId="0" fontId="8" fillId="0" borderId="76" xfId="0" applyFont="1" applyBorder="1" applyAlignment="1">
      <alignment horizontal="left" indent="5"/>
    </xf>
    <xf numFmtId="0" fontId="9" fillId="0" borderId="75" xfId="0" applyFont="1" applyBorder="1"/>
    <xf numFmtId="0" fontId="9" fillId="0" borderId="77" xfId="0" applyFont="1" applyBorder="1" applyAlignment="1">
      <alignment horizontal="center"/>
    </xf>
    <xf numFmtId="0" fontId="9" fillId="0" borderId="76" xfId="0" applyFont="1" applyBorder="1" applyAlignment="1">
      <alignment horizontal="left" indent="5"/>
    </xf>
    <xf numFmtId="0" fontId="30" fillId="0" borderId="69" xfId="0" applyFont="1" applyBorder="1" applyAlignment="1">
      <alignment horizontal="center"/>
    </xf>
    <xf numFmtId="0" fontId="30" fillId="0" borderId="78" xfId="0" applyFont="1" applyBorder="1"/>
    <xf numFmtId="0" fontId="30" fillId="0" borderId="59" xfId="0" applyFont="1" applyBorder="1" applyAlignment="1">
      <alignment horizontal="center"/>
    </xf>
    <xf numFmtId="0" fontId="9" fillId="0" borderId="76" xfId="0" applyFont="1" applyBorder="1"/>
    <xf numFmtId="0" fontId="8" fillId="0" borderId="79" xfId="0" applyFont="1" applyBorder="1" applyAlignment="1">
      <alignment horizontal="center" vertical="center"/>
    </xf>
    <xf numFmtId="0" fontId="9" fillId="0" borderId="80" xfId="0" applyFont="1" applyBorder="1" applyAlignment="1">
      <alignment horizontal="center"/>
    </xf>
    <xf numFmtId="0" fontId="30" fillId="0" borderId="80" xfId="0" applyFont="1" applyBorder="1" applyAlignment="1">
      <alignment horizontal="left"/>
    </xf>
    <xf numFmtId="0" fontId="9" fillId="0" borderId="81" xfId="0" applyFont="1" applyBorder="1"/>
    <xf numFmtId="0" fontId="8" fillId="0" borderId="40" xfId="0" applyFont="1" applyBorder="1" applyAlignment="1">
      <alignment horizontal="center"/>
    </xf>
    <xf numFmtId="0" fontId="8" fillId="0" borderId="58" xfId="0" applyFont="1" applyBorder="1" applyAlignment="1">
      <alignment horizontal="center"/>
    </xf>
    <xf numFmtId="0" fontId="8" fillId="0" borderId="58" xfId="0" applyFont="1" applyBorder="1"/>
    <xf numFmtId="0" fontId="8" fillId="0" borderId="82" xfId="0" applyFont="1" applyBorder="1" applyAlignment="1">
      <alignment horizontal="center" vertical="center"/>
    </xf>
    <xf numFmtId="0" fontId="9" fillId="0" borderId="46" xfId="0" applyFont="1" applyBorder="1" applyAlignment="1">
      <alignment horizontal="center"/>
    </xf>
    <xf numFmtId="0" fontId="9" fillId="0" borderId="83" xfId="0" applyFont="1" applyBorder="1" applyAlignment="1">
      <alignment horizontal="center"/>
    </xf>
    <xf numFmtId="0" fontId="8" fillId="2" borderId="1" xfId="0" applyFont="1" applyFill="1" applyBorder="1" applyAlignment="1">
      <alignment horizontal="center" vertical="center"/>
    </xf>
    <xf numFmtId="0" fontId="8" fillId="2" borderId="0" xfId="0" applyFont="1" applyFill="1"/>
    <xf numFmtId="0" fontId="8" fillId="2" borderId="8" xfId="0" applyFont="1" applyFill="1" applyBorder="1" applyAlignment="1">
      <alignment horizontal="center"/>
    </xf>
    <xf numFmtId="0" fontId="8" fillId="2" borderId="79" xfId="0" applyFont="1" applyFill="1" applyBorder="1" applyAlignment="1">
      <alignment horizontal="center" vertical="center"/>
    </xf>
    <xf numFmtId="0" fontId="8" fillId="2" borderId="40" xfId="0" applyFont="1" applyFill="1" applyBorder="1" applyAlignment="1">
      <alignment horizontal="center" vertical="center"/>
    </xf>
    <xf numFmtId="0" fontId="8" fillId="2" borderId="19" xfId="0" applyFont="1" applyFill="1" applyBorder="1" applyAlignment="1">
      <alignment horizontal="center" vertical="center"/>
    </xf>
    <xf numFmtId="0" fontId="9" fillId="2" borderId="57" xfId="0" applyFont="1" applyFill="1" applyBorder="1" applyAlignment="1">
      <alignment horizontal="center"/>
    </xf>
    <xf numFmtId="0" fontId="9" fillId="2" borderId="48" xfId="0" applyFont="1" applyFill="1" applyBorder="1" applyAlignment="1">
      <alignment horizontal="center"/>
    </xf>
    <xf numFmtId="0" fontId="9" fillId="2" borderId="49" xfId="0" applyFont="1" applyFill="1" applyBorder="1" applyAlignment="1">
      <alignment horizontal="center"/>
    </xf>
    <xf numFmtId="0" fontId="9" fillId="2" borderId="58" xfId="0" applyFont="1" applyFill="1" applyBorder="1" applyAlignment="1">
      <alignment horizontal="center"/>
    </xf>
    <xf numFmtId="0" fontId="9" fillId="2" borderId="51" xfId="0" applyFont="1" applyFill="1" applyBorder="1" applyAlignment="1">
      <alignment horizontal="center"/>
    </xf>
    <xf numFmtId="0" fontId="9" fillId="2" borderId="0" xfId="0" applyFont="1" applyFill="1" applyAlignment="1">
      <alignment horizontal="center"/>
    </xf>
    <xf numFmtId="0" fontId="8" fillId="2" borderId="19" xfId="0" applyFont="1" applyFill="1" applyBorder="1" applyAlignment="1">
      <alignment horizontal="center"/>
    </xf>
    <xf numFmtId="0" fontId="9" fillId="0" borderId="84" xfId="0" applyFont="1" applyBorder="1" applyAlignment="1">
      <alignment horizontal="left"/>
    </xf>
    <xf numFmtId="0" fontId="30" fillId="0" borderId="84" xfId="0" applyFont="1" applyBorder="1" applyAlignment="1">
      <alignment horizontal="left"/>
    </xf>
    <xf numFmtId="0" fontId="8" fillId="0" borderId="85" xfId="0" applyFont="1" applyBorder="1"/>
    <xf numFmtId="0" fontId="11" fillId="2" borderId="59"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57" xfId="0" applyFont="1" applyFill="1" applyBorder="1" applyAlignment="1">
      <alignment horizontal="center" vertical="center"/>
    </xf>
    <xf numFmtId="0" fontId="11" fillId="2" borderId="8" xfId="0" applyFont="1" applyFill="1" applyBorder="1" applyAlignment="1">
      <alignment horizontal="center" vertical="center"/>
    </xf>
    <xf numFmtId="0" fontId="30" fillId="2" borderId="58" xfId="0" applyFont="1" applyFill="1" applyBorder="1" applyAlignment="1">
      <alignment horizontal="center"/>
    </xf>
    <xf numFmtId="0" fontId="30" fillId="2" borderId="60" xfId="0" applyFont="1" applyFill="1" applyBorder="1" applyAlignment="1">
      <alignment horizontal="center"/>
    </xf>
    <xf numFmtId="0" fontId="9" fillId="2" borderId="58" xfId="0" applyFont="1" applyFill="1" applyBorder="1"/>
    <xf numFmtId="0" fontId="9" fillId="0" borderId="84" xfId="0" applyFont="1" applyBorder="1" applyAlignment="1">
      <alignment horizontal="center"/>
    </xf>
    <xf numFmtId="0" fontId="1" fillId="2" borderId="15" xfId="0" applyFont="1" applyFill="1" applyBorder="1"/>
    <xf numFmtId="0" fontId="1" fillId="2" borderId="16" xfId="0" applyFont="1" applyFill="1" applyBorder="1"/>
    <xf numFmtId="0" fontId="1" fillId="2" borderId="16" xfId="0" applyFont="1" applyFill="1" applyBorder="1" applyAlignment="1">
      <alignment horizontal="center"/>
    </xf>
    <xf numFmtId="0" fontId="1" fillId="2" borderId="66" xfId="0" applyFont="1" applyFill="1" applyBorder="1" applyAlignment="1">
      <alignment horizontal="center"/>
    </xf>
    <xf numFmtId="0" fontId="9" fillId="0" borderId="86" xfId="0" applyFont="1" applyBorder="1"/>
    <xf numFmtId="0" fontId="9" fillId="0" borderId="10" xfId="0" applyFont="1" applyBorder="1"/>
    <xf numFmtId="0" fontId="9" fillId="0" borderId="71" xfId="0" applyFont="1" applyBorder="1"/>
    <xf numFmtId="0" fontId="11" fillId="0" borderId="80" xfId="0" applyFont="1" applyBorder="1" applyAlignment="1">
      <alignment horizontal="center" vertical="center"/>
    </xf>
    <xf numFmtId="0" fontId="8" fillId="0" borderId="27" xfId="0" applyFont="1" applyBorder="1" applyAlignment="1">
      <alignment horizontal="center" vertical="center"/>
    </xf>
    <xf numFmtId="0" fontId="8" fillId="0" borderId="24" xfId="0" applyFont="1" applyBorder="1" applyAlignment="1">
      <alignment horizontal="center" vertical="center"/>
    </xf>
    <xf numFmtId="0" fontId="9" fillId="2" borderId="63" xfId="0" applyFont="1" applyFill="1" applyBorder="1" applyAlignment="1">
      <alignment horizontal="center"/>
    </xf>
    <xf numFmtId="0" fontId="8" fillId="2" borderId="28" xfId="0" applyFont="1" applyFill="1" applyBorder="1"/>
    <xf numFmtId="0" fontId="9" fillId="2" borderId="87" xfId="0" applyFont="1" applyFill="1" applyBorder="1" applyAlignment="1">
      <alignment horizontal="center"/>
    </xf>
    <xf numFmtId="0" fontId="9" fillId="2" borderId="65" xfId="0" applyFont="1" applyFill="1" applyBorder="1"/>
    <xf numFmtId="0" fontId="30" fillId="0" borderId="80" xfId="0" applyFont="1" applyBorder="1" applyAlignment="1">
      <alignment horizontal="center"/>
    </xf>
    <xf numFmtId="0" fontId="11" fillId="0" borderId="58" xfId="0" applyFont="1" applyBorder="1" applyAlignment="1">
      <alignment horizontal="center"/>
    </xf>
    <xf numFmtId="0" fontId="11" fillId="0" borderId="51" xfId="0" applyFont="1" applyBorder="1" applyAlignment="1">
      <alignment horizontal="center"/>
    </xf>
    <xf numFmtId="0" fontId="8" fillId="0" borderId="57" xfId="0" applyFont="1" applyBorder="1" applyAlignment="1">
      <alignment horizontal="left"/>
    </xf>
    <xf numFmtId="0" fontId="8" fillId="0" borderId="62" xfId="0" applyFont="1" applyBorder="1" applyAlignment="1">
      <alignment horizontal="left"/>
    </xf>
    <xf numFmtId="0" fontId="9" fillId="0" borderId="62" xfId="0" applyFont="1" applyBorder="1" applyAlignment="1">
      <alignment horizontal="left"/>
    </xf>
    <xf numFmtId="0" fontId="11" fillId="0" borderId="70" xfId="0" applyFont="1" applyBorder="1" applyAlignment="1">
      <alignment horizontal="center"/>
    </xf>
    <xf numFmtId="0" fontId="8" fillId="0" borderId="65" xfId="0" applyFont="1" applyBorder="1" applyAlignment="1">
      <alignment horizontal="center"/>
    </xf>
    <xf numFmtId="0" fontId="9" fillId="0" borderId="65" xfId="0" applyFont="1" applyBorder="1" applyAlignment="1">
      <alignment horizontal="left"/>
    </xf>
    <xf numFmtId="0" fontId="11" fillId="0" borderId="88" xfId="0" applyFont="1" applyBorder="1" applyAlignment="1">
      <alignment horizontal="center"/>
    </xf>
    <xf numFmtId="0" fontId="11" fillId="0" borderId="88" xfId="0" applyFont="1" applyBorder="1" applyAlignment="1">
      <alignment horizontal="center" wrapText="1"/>
    </xf>
    <xf numFmtId="0" fontId="8" fillId="0" borderId="79" xfId="0" applyFont="1" applyBorder="1" applyAlignment="1">
      <alignment horizontal="center"/>
    </xf>
    <xf numFmtId="0" fontId="30" fillId="0" borderId="63" xfId="0" applyFont="1" applyBorder="1" applyAlignment="1">
      <alignment horizontal="center" wrapText="1"/>
    </xf>
    <xf numFmtId="0" fontId="8" fillId="0" borderId="37" xfId="0" applyFont="1" applyBorder="1" applyAlignment="1">
      <alignment horizontal="left" vertical="center"/>
    </xf>
    <xf numFmtId="0" fontId="8" fillId="3" borderId="62" xfId="0" applyFont="1" applyFill="1" applyBorder="1" applyAlignment="1">
      <alignment horizontal="left"/>
    </xf>
    <xf numFmtId="0" fontId="8" fillId="3" borderId="37" xfId="0" applyFont="1" applyFill="1" applyBorder="1" applyAlignment="1">
      <alignment horizontal="left"/>
    </xf>
    <xf numFmtId="0" fontId="11" fillId="0" borderId="58" xfId="0" applyFont="1" applyBorder="1" applyAlignment="1">
      <alignment horizontal="center" vertical="center"/>
    </xf>
    <xf numFmtId="0" fontId="8" fillId="0" borderId="89" xfId="0" applyFont="1" applyBorder="1" applyAlignment="1">
      <alignment horizontal="center" vertical="center"/>
    </xf>
    <xf numFmtId="0" fontId="8" fillId="0" borderId="90" xfId="0" applyFont="1" applyBorder="1" applyAlignment="1">
      <alignment horizontal="center" vertical="center"/>
    </xf>
    <xf numFmtId="0" fontId="8" fillId="0" borderId="91" xfId="0" applyFont="1" applyBorder="1" applyAlignment="1">
      <alignment horizontal="center" vertical="center"/>
    </xf>
    <xf numFmtId="0" fontId="8" fillId="0" borderId="92" xfId="0" applyFont="1" applyBorder="1" applyAlignment="1">
      <alignment horizontal="center"/>
    </xf>
    <xf numFmtId="0" fontId="8" fillId="0" borderId="92" xfId="0" applyFont="1" applyBorder="1" applyAlignment="1">
      <alignment horizontal="left" vertical="center"/>
    </xf>
    <xf numFmtId="0" fontId="8" fillId="3" borderId="92" xfId="0" applyFont="1" applyFill="1" applyBorder="1" applyAlignment="1">
      <alignment horizontal="center" vertical="center"/>
    </xf>
    <xf numFmtId="0" fontId="8" fillId="3" borderId="92" xfId="0" applyFont="1" applyFill="1" applyBorder="1" applyAlignment="1">
      <alignment horizontal="center"/>
    </xf>
    <xf numFmtId="0" fontId="8" fillId="0" borderId="93" xfId="0" applyFont="1" applyBorder="1" applyAlignment="1">
      <alignment horizontal="center" vertical="center"/>
    </xf>
    <xf numFmtId="0" fontId="8" fillId="0" borderId="65" xfId="0" applyFont="1" applyBorder="1" applyAlignment="1">
      <alignment horizontal="left" vertical="center"/>
    </xf>
    <xf numFmtId="0" fontId="8" fillId="3" borderId="65" xfId="0" applyFont="1" applyFill="1" applyBorder="1" applyAlignment="1">
      <alignment horizontal="center" vertical="center"/>
    </xf>
    <xf numFmtId="0" fontId="8" fillId="3" borderId="65" xfId="0" applyFont="1" applyFill="1" applyBorder="1" applyAlignment="1">
      <alignment horizontal="center"/>
    </xf>
    <xf numFmtId="0" fontId="11" fillId="0" borderId="10" xfId="0" applyFont="1" applyBorder="1" applyAlignment="1">
      <alignment horizontal="center" vertical="center"/>
    </xf>
    <xf numFmtId="0" fontId="11" fillId="0" borderId="9" xfId="0" applyFont="1" applyBorder="1" applyAlignment="1">
      <alignment horizontal="center" vertical="center"/>
    </xf>
    <xf numFmtId="0" fontId="8" fillId="0" borderId="42" xfId="0" applyFont="1" applyBorder="1" applyAlignment="1">
      <alignment horizontal="center"/>
    </xf>
    <xf numFmtId="0" fontId="11" fillId="2" borderId="1" xfId="0" applyFont="1" applyFill="1" applyBorder="1" applyAlignment="1">
      <alignment horizontal="center" vertical="center"/>
    </xf>
    <xf numFmtId="0" fontId="8" fillId="0" borderId="40" xfId="0" applyFont="1" applyBorder="1" applyAlignment="1">
      <alignment horizontal="center" vertical="center" wrapText="1"/>
    </xf>
    <xf numFmtId="0" fontId="8" fillId="0" borderId="29" xfId="0" applyFont="1" applyBorder="1"/>
    <xf numFmtId="0" fontId="8" fillId="0" borderId="57" xfId="0" applyFont="1" applyBorder="1" applyAlignment="1">
      <alignment horizontal="center" vertical="top"/>
    </xf>
    <xf numFmtId="0" fontId="9" fillId="0" borderId="80" xfId="0" applyFont="1" applyBorder="1" applyAlignment="1">
      <alignment horizontal="left"/>
    </xf>
    <xf numFmtId="0" fontId="9" fillId="0" borderId="94" xfId="0" applyFont="1" applyBorder="1" applyAlignment="1">
      <alignment horizontal="left"/>
    </xf>
    <xf numFmtId="0" fontId="11" fillId="0" borderId="1" xfId="0" applyFont="1" applyBorder="1" applyAlignment="1">
      <alignment horizontal="center" vertical="center"/>
    </xf>
    <xf numFmtId="0" fontId="8" fillId="0" borderId="95" xfId="0" applyFont="1" applyBorder="1" applyAlignment="1">
      <alignment horizontal="center" vertical="center"/>
    </xf>
    <xf numFmtId="0" fontId="9" fillId="0" borderId="47" xfId="0" applyFont="1" applyBorder="1"/>
    <xf numFmtId="0" fontId="9" fillId="0" borderId="70" xfId="0" applyFont="1" applyBorder="1" applyAlignment="1">
      <alignment horizontal="center"/>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51" xfId="0" applyFont="1" applyBorder="1" applyAlignment="1">
      <alignment horizontal="center" vertical="center"/>
    </xf>
    <xf numFmtId="0" fontId="8" fillId="0" borderId="76" xfId="0" applyFont="1" applyBorder="1" applyAlignment="1">
      <alignment horizontal="left"/>
    </xf>
    <xf numFmtId="0" fontId="9" fillId="2" borderId="0" xfId="0" applyFont="1" applyFill="1"/>
    <xf numFmtId="0" fontId="8" fillId="0" borderId="27" xfId="0" applyFont="1" applyBorder="1"/>
    <xf numFmtId="0" fontId="9" fillId="0" borderId="78" xfId="0" applyFont="1" applyBorder="1"/>
    <xf numFmtId="0" fontId="8" fillId="0" borderId="87" xfId="0" applyFont="1" applyBorder="1" applyAlignment="1">
      <alignment horizontal="center"/>
    </xf>
    <xf numFmtId="0" fontId="9" fillId="2" borderId="8" xfId="0" applyFont="1" applyFill="1" applyBorder="1" applyAlignment="1">
      <alignment horizontal="center"/>
    </xf>
    <xf numFmtId="0" fontId="8" fillId="2" borderId="96" xfId="0" applyFont="1" applyFill="1" applyBorder="1" applyAlignment="1">
      <alignment horizontal="center"/>
    </xf>
    <xf numFmtId="0" fontId="1" fillId="2" borderId="97" xfId="0" applyFont="1" applyFill="1" applyBorder="1" applyAlignment="1">
      <alignment horizont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9" fillId="0" borderId="92" xfId="0" applyFont="1" applyBorder="1"/>
    <xf numFmtId="0" fontId="22" fillId="0" borderId="0" xfId="0" applyFont="1" applyAlignment="1">
      <alignment horizontal="center"/>
    </xf>
    <xf numFmtId="0" fontId="8" fillId="0" borderId="58" xfId="0" applyFont="1" applyBorder="1" applyAlignment="1">
      <alignment horizontal="center" vertical="center"/>
    </xf>
    <xf numFmtId="0" fontId="8" fillId="0" borderId="39" xfId="0" applyFont="1" applyBorder="1" applyAlignment="1">
      <alignment horizontal="left" vertical="center"/>
    </xf>
    <xf numFmtId="0" fontId="8" fillId="0" borderId="33" xfId="0" applyFont="1" applyBorder="1" applyAlignment="1">
      <alignment horizontal="left" vertical="center"/>
    </xf>
    <xf numFmtId="0" fontId="9" fillId="0" borderId="65" xfId="0" applyFont="1" applyBorder="1" applyAlignment="1">
      <alignment horizontal="left" vertical="center"/>
    </xf>
    <xf numFmtId="0" fontId="8" fillId="0" borderId="98" xfId="0" applyFont="1" applyBorder="1" applyAlignment="1">
      <alignment horizontal="left" vertical="center"/>
    </xf>
    <xf numFmtId="0" fontId="9" fillId="0" borderId="37" xfId="0" applyFont="1" applyBorder="1" applyAlignment="1">
      <alignment horizontal="left" vertical="center"/>
    </xf>
    <xf numFmtId="0" fontId="11" fillId="0" borderId="59" xfId="0" applyFont="1" applyBorder="1" applyAlignment="1">
      <alignment horizontal="left" vertical="center"/>
    </xf>
    <xf numFmtId="0" fontId="11" fillId="0" borderId="57" xfId="0" applyFont="1" applyBorder="1" applyAlignment="1">
      <alignment horizontal="left" vertical="center"/>
    </xf>
    <xf numFmtId="0" fontId="1" fillId="0" borderId="26" xfId="0" applyFont="1" applyBorder="1" applyAlignment="1">
      <alignment horizontal="left"/>
    </xf>
    <xf numFmtId="0" fontId="1" fillId="0" borderId="0" xfId="0" applyFont="1" applyAlignment="1">
      <alignment horizontal="left"/>
    </xf>
    <xf numFmtId="0" fontId="9" fillId="0" borderId="92" xfId="0" applyFont="1" applyBorder="1" applyAlignment="1">
      <alignment horizontal="center"/>
    </xf>
    <xf numFmtId="0" fontId="8" fillId="0" borderId="69" xfId="0" applyFont="1" applyBorder="1" applyAlignment="1">
      <alignment horizontal="center" vertical="center"/>
    </xf>
    <xf numFmtId="0" fontId="8" fillId="0" borderId="94" xfId="0" applyFont="1" applyBorder="1" applyAlignment="1">
      <alignment horizontal="center"/>
    </xf>
    <xf numFmtId="0" fontId="8" fillId="0" borderId="94" xfId="0" applyFont="1" applyBorder="1"/>
    <xf numFmtId="0" fontId="8" fillId="0" borderId="80" xfId="0" applyFont="1" applyBorder="1" applyAlignment="1">
      <alignment horizontal="center" vertical="center"/>
    </xf>
    <xf numFmtId="0" fontId="8" fillId="0" borderId="63" xfId="0" applyFont="1" applyBorder="1" applyAlignment="1">
      <alignment horizontal="center"/>
    </xf>
    <xf numFmtId="0" fontId="8" fillId="0" borderId="80" xfId="0" applyFont="1" applyBorder="1" applyAlignment="1">
      <alignment horizontal="center" vertical="center" wrapText="1"/>
    </xf>
    <xf numFmtId="0" fontId="8" fillId="0" borderId="57" xfId="0" applyFont="1" applyBorder="1" applyAlignment="1">
      <alignment horizontal="center" vertical="center" wrapText="1"/>
    </xf>
    <xf numFmtId="0" fontId="8" fillId="0" borderId="100" xfId="0" applyFont="1" applyBorder="1" applyAlignment="1">
      <alignment horizontal="center"/>
    </xf>
    <xf numFmtId="0" fontId="9" fillId="0" borderId="0" xfId="0" applyFont="1" applyAlignment="1">
      <alignment wrapText="1"/>
    </xf>
    <xf numFmtId="0" fontId="1" fillId="0" borderId="0" xfId="0" applyFont="1" applyAlignment="1">
      <alignment wrapText="1"/>
    </xf>
    <xf numFmtId="0" fontId="30" fillId="0" borderId="0" xfId="0" applyFont="1" applyAlignment="1">
      <alignment wrapText="1"/>
    </xf>
    <xf numFmtId="0" fontId="1" fillId="0" borderId="0" xfId="0" applyFont="1" applyAlignment="1">
      <alignment horizontal="center" wrapText="1"/>
    </xf>
    <xf numFmtId="0" fontId="11" fillId="0" borderId="20"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58" xfId="0" applyFont="1" applyBorder="1" applyAlignment="1">
      <alignment horizontal="center" vertical="center" wrapText="1"/>
    </xf>
    <xf numFmtId="0" fontId="30" fillId="0" borderId="70" xfId="0" applyFont="1" applyBorder="1" applyAlignment="1">
      <alignment horizontal="center" wrapText="1"/>
    </xf>
    <xf numFmtId="0" fontId="30" fillId="0" borderId="51" xfId="0" applyFont="1" applyBorder="1" applyAlignment="1">
      <alignment horizontal="center" wrapText="1"/>
    </xf>
    <xf numFmtId="0" fontId="8" fillId="0" borderId="84" xfId="0" applyFont="1" applyBorder="1" applyAlignment="1">
      <alignment horizontal="left" vertical="center" wrapText="1"/>
    </xf>
    <xf numFmtId="0" fontId="8" fillId="0" borderId="37" xfId="0" applyFont="1" applyBorder="1" applyAlignment="1">
      <alignment horizontal="left" vertical="center" wrapText="1"/>
    </xf>
    <xf numFmtId="0" fontId="11" fillId="0" borderId="70" xfId="0" applyFont="1" applyBorder="1" applyAlignment="1">
      <alignment horizontal="center" vertical="center" wrapText="1"/>
    </xf>
    <xf numFmtId="0" fontId="8" fillId="0" borderId="79"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58" xfId="0" applyFont="1" applyBorder="1" applyAlignment="1">
      <alignment horizontal="center" vertical="center" wrapText="1"/>
    </xf>
    <xf numFmtId="0" fontId="8" fillId="0" borderId="92" xfId="0" applyFont="1" applyBorder="1" applyAlignment="1">
      <alignment horizontal="left" vertical="center" wrapText="1"/>
    </xf>
    <xf numFmtId="0" fontId="1" fillId="0" borderId="0" xfId="0" applyFont="1" applyAlignment="1">
      <alignment horizontal="left" wrapText="1"/>
    </xf>
    <xf numFmtId="0" fontId="5" fillId="0" borderId="101" xfId="0" applyFont="1" applyBorder="1" applyAlignment="1">
      <alignment vertical="center"/>
    </xf>
    <xf numFmtId="0" fontId="5" fillId="0" borderId="102" xfId="0" applyFont="1" applyBorder="1" applyAlignment="1">
      <alignment horizontal="center" vertical="center"/>
    </xf>
    <xf numFmtId="0" fontId="5" fillId="0" borderId="102" xfId="0" applyFont="1" applyBorder="1" applyAlignment="1">
      <alignment vertical="center"/>
    </xf>
    <xf numFmtId="0" fontId="5" fillId="0" borderId="103" xfId="0" applyFont="1" applyBorder="1" applyAlignment="1">
      <alignment horizontal="center" vertical="center"/>
    </xf>
    <xf numFmtId="0" fontId="2" fillId="0" borderId="8" xfId="0" applyFont="1" applyBorder="1" applyAlignment="1">
      <alignment horizontal="center"/>
    </xf>
    <xf numFmtId="0" fontId="8" fillId="0" borderId="27" xfId="0" applyFont="1" applyBorder="1" applyAlignment="1">
      <alignment horizontal="left" indent="3"/>
    </xf>
    <xf numFmtId="0" fontId="30" fillId="0" borderId="28" xfId="0" applyFont="1" applyBorder="1" applyAlignment="1">
      <alignment horizontal="left"/>
    </xf>
    <xf numFmtId="0" fontId="8" fillId="0" borderId="62" xfId="0" applyFont="1" applyBorder="1" applyAlignment="1">
      <alignment vertical="top"/>
    </xf>
    <xf numFmtId="0" fontId="18" fillId="0" borderId="0" xfId="0" applyFont="1"/>
    <xf numFmtId="0" fontId="22" fillId="0" borderId="0" xfId="0" applyFont="1"/>
    <xf numFmtId="0" fontId="35" fillId="0" borderId="0" xfId="0" applyFont="1"/>
    <xf numFmtId="0" fontId="36" fillId="0" borderId="0" xfId="0" applyFont="1"/>
    <xf numFmtId="0" fontId="35" fillId="0" borderId="0" xfId="0" applyFont="1" applyAlignment="1">
      <alignment horizontal="center"/>
    </xf>
    <xf numFmtId="0" fontId="22" fillId="0" borderId="0" xfId="0" applyFont="1" applyAlignment="1">
      <alignment wrapText="1"/>
    </xf>
    <xf numFmtId="0" fontId="22" fillId="0" borderId="0" xfId="0" applyFont="1" applyAlignment="1">
      <alignment horizontal="center" wrapText="1"/>
    </xf>
    <xf numFmtId="0" fontId="35" fillId="0" borderId="0" xfId="0" applyFont="1" applyAlignment="1">
      <alignment wrapText="1"/>
    </xf>
    <xf numFmtId="0" fontId="23" fillId="0" borderId="20" xfId="0" applyFont="1" applyBorder="1" applyAlignment="1">
      <alignment horizontal="center" vertical="center" wrapText="1"/>
    </xf>
    <xf numFmtId="0" fontId="36" fillId="0" borderId="0" xfId="0" applyFont="1" applyAlignment="1">
      <alignment wrapText="1"/>
    </xf>
    <xf numFmtId="0" fontId="23" fillId="0" borderId="19" xfId="0" applyFont="1" applyBorder="1" applyAlignment="1">
      <alignment horizontal="center" vertical="center" wrapText="1"/>
    </xf>
    <xf numFmtId="0" fontId="23" fillId="0" borderId="40" xfId="0" applyFont="1" applyBorder="1" applyAlignment="1">
      <alignment horizontal="center" vertical="center" wrapText="1"/>
    </xf>
    <xf numFmtId="0" fontId="23" fillId="0" borderId="58" xfId="0" applyFont="1" applyBorder="1" applyAlignment="1">
      <alignment horizontal="center" vertical="center" wrapText="1"/>
    </xf>
    <xf numFmtId="0" fontId="36" fillId="0" borderId="70" xfId="0" applyFont="1" applyBorder="1" applyAlignment="1">
      <alignment horizontal="center" wrapText="1"/>
    </xf>
    <xf numFmtId="0" fontId="36" fillId="0" borderId="58" xfId="0" applyFont="1" applyBorder="1" applyAlignment="1">
      <alignment horizontal="center" wrapText="1"/>
    </xf>
    <xf numFmtId="0" fontId="36" fillId="0" borderId="51" xfId="0" applyFont="1" applyBorder="1" applyAlignment="1">
      <alignment horizontal="center" wrapText="1"/>
    </xf>
    <xf numFmtId="0" fontId="15" fillId="0" borderId="89" xfId="0" applyFont="1" applyBorder="1" applyAlignment="1">
      <alignment horizontal="center" vertical="center" wrapText="1"/>
    </xf>
    <xf numFmtId="0" fontId="15" fillId="0" borderId="84" xfId="0" applyFont="1" applyBorder="1" applyAlignment="1">
      <alignment horizontal="left" vertical="center" wrapText="1"/>
    </xf>
    <xf numFmtId="0" fontId="15" fillId="0" borderId="90" xfId="0" applyFont="1" applyBorder="1" applyAlignment="1">
      <alignment horizontal="center" vertical="center" wrapText="1"/>
    </xf>
    <xf numFmtId="0" fontId="15" fillId="0" borderId="37" xfId="0" applyFont="1" applyBorder="1" applyAlignment="1">
      <alignment horizontal="left" vertical="center" wrapText="1"/>
    </xf>
    <xf numFmtId="0" fontId="35" fillId="0" borderId="15" xfId="0" applyFont="1" applyBorder="1" applyAlignment="1">
      <alignment wrapText="1"/>
    </xf>
    <xf numFmtId="0" fontId="35" fillId="0" borderId="16" xfId="0" applyFont="1" applyBorder="1" applyAlignment="1">
      <alignment wrapText="1"/>
    </xf>
    <xf numFmtId="0" fontId="35" fillId="0" borderId="0" xfId="0" applyFont="1" applyAlignment="1">
      <alignment horizontal="center" wrapText="1"/>
    </xf>
    <xf numFmtId="0" fontId="8" fillId="0" borderId="62" xfId="0" applyFont="1" applyBorder="1" applyAlignment="1">
      <alignment horizontal="left" indent="3"/>
    </xf>
    <xf numFmtId="0" fontId="8" fillId="0" borderId="37" xfId="0" applyFont="1" applyBorder="1" applyAlignment="1">
      <alignment horizontal="left" indent="3"/>
    </xf>
    <xf numFmtId="0" fontId="9" fillId="0" borderId="37" xfId="0" applyFont="1" applyBorder="1" applyAlignment="1">
      <alignment horizontal="left" indent="3"/>
    </xf>
    <xf numFmtId="0" fontId="8" fillId="0" borderId="37" xfId="0" applyFont="1" applyBorder="1" applyAlignment="1">
      <alignment horizontal="left" vertical="center" indent="3"/>
    </xf>
    <xf numFmtId="0" fontId="8" fillId="0" borderId="57" xfId="0" applyFont="1" applyBorder="1" applyAlignment="1">
      <alignment horizontal="left" indent="3"/>
    </xf>
    <xf numFmtId="0" fontId="8" fillId="0" borderId="62" xfId="0" applyFont="1" applyBorder="1" applyAlignment="1">
      <alignment horizontal="left" vertical="center" indent="3"/>
    </xf>
    <xf numFmtId="0" fontId="9" fillId="0" borderId="57" xfId="0" applyFont="1" applyBorder="1" applyAlignment="1">
      <alignment horizontal="left" indent="3"/>
    </xf>
    <xf numFmtId="0" fontId="9" fillId="0" borderId="62" xfId="0" applyFont="1" applyBorder="1" applyAlignment="1">
      <alignment horizontal="left" indent="3"/>
    </xf>
    <xf numFmtId="0" fontId="8" fillId="0" borderId="80" xfId="0" applyFont="1" applyBorder="1" applyAlignment="1">
      <alignment horizontal="center"/>
    </xf>
    <xf numFmtId="0" fontId="8" fillId="0" borderId="80" xfId="0" applyFont="1" applyBorder="1"/>
    <xf numFmtId="0" fontId="8" fillId="0" borderId="104" xfId="0" applyFont="1" applyBorder="1" applyAlignment="1">
      <alignment horizontal="left"/>
    </xf>
    <xf numFmtId="0" fontId="9" fillId="0" borderId="105" xfId="0" applyFont="1" applyBorder="1" applyAlignment="1">
      <alignment horizontal="left"/>
    </xf>
    <xf numFmtId="0" fontId="8" fillId="0" borderId="81" xfId="0" applyFont="1" applyBorder="1" applyAlignment="1">
      <alignment horizontal="left" vertical="center"/>
    </xf>
    <xf numFmtId="0" fontId="9" fillId="0" borderId="106" xfId="0" applyFont="1" applyBorder="1" applyAlignment="1">
      <alignment horizontal="left"/>
    </xf>
    <xf numFmtId="0" fontId="9" fillId="0" borderId="107" xfId="0" applyFont="1" applyBorder="1" applyAlignment="1">
      <alignment horizontal="center"/>
    </xf>
    <xf numFmtId="0" fontId="9" fillId="0" borderId="107" xfId="0" applyFont="1" applyBorder="1"/>
    <xf numFmtId="0" fontId="9" fillId="0" borderId="108" xfId="0" applyFont="1" applyBorder="1" applyAlignment="1">
      <alignment horizontal="center"/>
    </xf>
    <xf numFmtId="0" fontId="9" fillId="0" borderId="109" xfId="0" applyFont="1" applyBorder="1" applyAlignment="1">
      <alignment horizontal="center"/>
    </xf>
    <xf numFmtId="0" fontId="9" fillId="0" borderId="109" xfId="0" applyFont="1" applyBorder="1"/>
    <xf numFmtId="0" fontId="9" fillId="0" borderId="110" xfId="0" applyFont="1" applyBorder="1" applyAlignment="1">
      <alignment horizontal="center"/>
    </xf>
    <xf numFmtId="0" fontId="9" fillId="0" borderId="109" xfId="0" applyFont="1" applyBorder="1" applyAlignment="1">
      <alignment horizontal="left"/>
    </xf>
    <xf numFmtId="0" fontId="1" fillId="0" borderId="111" xfId="0" applyFont="1" applyBorder="1"/>
    <xf numFmtId="0" fontId="1" fillId="0" borderId="111" xfId="0" applyFont="1" applyBorder="1" applyAlignment="1">
      <alignment horizontal="center"/>
    </xf>
    <xf numFmtId="0" fontId="1" fillId="0" borderId="112" xfId="0" applyFont="1" applyBorder="1" applyAlignment="1">
      <alignment horizontal="center"/>
    </xf>
    <xf numFmtId="0" fontId="11" fillId="0" borderId="68" xfId="0" applyFont="1" applyBorder="1" applyAlignment="1">
      <alignment vertical="center"/>
    </xf>
    <xf numFmtId="0" fontId="9" fillId="0" borderId="24" xfId="0" applyFont="1" applyBorder="1" applyAlignment="1" applyProtection="1">
      <alignment horizontal="center"/>
      <protection locked="0"/>
    </xf>
    <xf numFmtId="0" fontId="8" fillId="0" borderId="113" xfId="0" applyFont="1" applyBorder="1" applyAlignment="1">
      <alignment horizontal="center" vertical="center"/>
    </xf>
    <xf numFmtId="0" fontId="0" fillId="0" borderId="10" xfId="0" applyBorder="1"/>
    <xf numFmtId="0" fontId="0" fillId="0" borderId="14" xfId="0" applyBorder="1" applyAlignment="1">
      <alignment wrapText="1"/>
    </xf>
    <xf numFmtId="0" fontId="1" fillId="0" borderId="13" xfId="0" applyFont="1" applyBorder="1"/>
    <xf numFmtId="0" fontId="8" fillId="0" borderId="57" xfId="0" applyFont="1" applyBorder="1" applyAlignment="1">
      <alignment horizontal="left" indent="1"/>
    </xf>
    <xf numFmtId="3" fontId="9" fillId="0" borderId="62" xfId="0" applyNumberFormat="1" applyFont="1" applyBorder="1" applyProtection="1">
      <protection locked="0"/>
    </xf>
    <xf numFmtId="3" fontId="9" fillId="0" borderId="98" xfId="0" applyNumberFormat="1" applyFont="1" applyBorder="1" applyProtection="1">
      <protection locked="0"/>
    </xf>
    <xf numFmtId="3" fontId="8" fillId="0" borderId="114" xfId="0" applyNumberFormat="1" applyFont="1" applyBorder="1" applyProtection="1">
      <protection locked="0"/>
    </xf>
    <xf numFmtId="3" fontId="8" fillId="0" borderId="57" xfId="0" applyNumberFormat="1" applyFont="1" applyBorder="1" applyProtection="1">
      <protection locked="0"/>
    </xf>
    <xf numFmtId="3" fontId="8" fillId="0" borderId="48" xfId="0" applyNumberFormat="1" applyFont="1" applyBorder="1" applyProtection="1">
      <protection locked="0"/>
    </xf>
    <xf numFmtId="3" fontId="9" fillId="0" borderId="37" xfId="0" applyNumberFormat="1" applyFont="1" applyBorder="1" applyProtection="1">
      <protection locked="0"/>
    </xf>
    <xf numFmtId="3" fontId="9" fillId="0" borderId="49" xfId="0" applyNumberFormat="1" applyFont="1" applyBorder="1" applyProtection="1">
      <protection locked="0"/>
    </xf>
    <xf numFmtId="3" fontId="9" fillId="0" borderId="57" xfId="0" applyNumberFormat="1" applyFont="1" applyBorder="1" applyProtection="1">
      <protection locked="0"/>
    </xf>
    <xf numFmtId="3" fontId="9" fillId="0" borderId="48" xfId="0" applyNumberFormat="1" applyFont="1" applyBorder="1" applyProtection="1">
      <protection locked="0"/>
    </xf>
    <xf numFmtId="3" fontId="8" fillId="0" borderId="105" xfId="0" applyNumberFormat="1" applyFont="1" applyBorder="1" applyAlignment="1" applyProtection="1">
      <alignment vertical="top"/>
      <protection locked="0"/>
    </xf>
    <xf numFmtId="3" fontId="8" fillId="0" borderId="64" xfId="0" applyNumberFormat="1" applyFont="1" applyBorder="1" applyAlignment="1" applyProtection="1">
      <alignment vertical="top"/>
      <protection locked="0"/>
    </xf>
    <xf numFmtId="3" fontId="8" fillId="0" borderId="105" xfId="0" applyNumberFormat="1" applyFont="1" applyBorder="1" applyProtection="1">
      <protection locked="0"/>
    </xf>
    <xf numFmtId="3" fontId="8" fillId="0" borderId="64" xfId="0" applyNumberFormat="1" applyFont="1" applyBorder="1" applyProtection="1">
      <protection locked="0"/>
    </xf>
    <xf numFmtId="3" fontId="8" fillId="0" borderId="62" xfId="0" applyNumberFormat="1" applyFont="1" applyBorder="1" applyProtection="1">
      <protection locked="0"/>
    </xf>
    <xf numFmtId="3" fontId="8" fillId="0" borderId="98" xfId="0" applyNumberFormat="1" applyFont="1" applyBorder="1" applyProtection="1">
      <protection locked="0"/>
    </xf>
    <xf numFmtId="3" fontId="8" fillId="0" borderId="115" xfId="0" applyNumberFormat="1" applyFont="1" applyBorder="1" applyProtection="1">
      <protection locked="0"/>
    </xf>
    <xf numFmtId="3" fontId="8" fillId="0" borderId="116" xfId="0" applyNumberFormat="1" applyFont="1" applyBorder="1" applyProtection="1">
      <protection locked="0"/>
    </xf>
    <xf numFmtId="3" fontId="9" fillId="0" borderId="37" xfId="0" applyNumberFormat="1" applyFont="1" applyBorder="1" applyAlignment="1" applyProtection="1">
      <alignment vertical="top"/>
      <protection locked="0"/>
    </xf>
    <xf numFmtId="3" fontId="9" fillId="0" borderId="49" xfId="0" applyNumberFormat="1" applyFont="1" applyBorder="1" applyAlignment="1" applyProtection="1">
      <alignment vertical="top"/>
      <protection locked="0"/>
    </xf>
    <xf numFmtId="3" fontId="8" fillId="0" borderId="37" xfId="0" applyNumberFormat="1" applyFont="1" applyBorder="1" applyProtection="1">
      <protection locked="0"/>
    </xf>
    <xf numFmtId="3" fontId="8" fillId="0" borderId="49" xfId="0" applyNumberFormat="1" applyFont="1" applyBorder="1" applyProtection="1">
      <protection locked="0"/>
    </xf>
    <xf numFmtId="3" fontId="9" fillId="0" borderId="115" xfId="0" applyNumberFormat="1" applyFont="1" applyBorder="1" applyProtection="1">
      <protection locked="0"/>
    </xf>
    <xf numFmtId="3" fontId="9" fillId="0" borderId="116" xfId="0" applyNumberFormat="1" applyFont="1" applyBorder="1" applyProtection="1">
      <protection locked="0"/>
    </xf>
    <xf numFmtId="3" fontId="9" fillId="0" borderId="105" xfId="0" applyNumberFormat="1" applyFont="1" applyBorder="1" applyProtection="1">
      <protection locked="0"/>
    </xf>
    <xf numFmtId="3" fontId="9" fillId="0" borderId="64" xfId="0" applyNumberFormat="1" applyFont="1" applyBorder="1" applyProtection="1">
      <protection locked="0"/>
    </xf>
    <xf numFmtId="3" fontId="8" fillId="0" borderId="62" xfId="0" applyNumberFormat="1" applyFont="1" applyBorder="1"/>
    <xf numFmtId="3" fontId="8" fillId="0" borderId="98" xfId="0" applyNumberFormat="1" applyFont="1" applyBorder="1"/>
    <xf numFmtId="3" fontId="8" fillId="0" borderId="105" xfId="0" applyNumberFormat="1" applyFont="1" applyBorder="1"/>
    <xf numFmtId="3" fontId="8" fillId="0" borderId="64" xfId="0" applyNumberFormat="1" applyFont="1" applyBorder="1"/>
    <xf numFmtId="3" fontId="8" fillId="0" borderId="62" xfId="0" applyNumberFormat="1" applyFont="1" applyBorder="1" applyAlignment="1">
      <alignment vertical="top"/>
    </xf>
    <xf numFmtId="3" fontId="8" fillId="0" borderId="98" xfId="0" applyNumberFormat="1" applyFont="1" applyBorder="1" applyAlignment="1">
      <alignment vertical="top"/>
    </xf>
    <xf numFmtId="3" fontId="9" fillId="0" borderId="105" xfId="0" applyNumberFormat="1" applyFont="1" applyBorder="1"/>
    <xf numFmtId="3" fontId="9" fillId="0" borderId="64" xfId="0" applyNumberFormat="1" applyFont="1" applyBorder="1"/>
    <xf numFmtId="3" fontId="9" fillId="0" borderId="58" xfId="0" applyNumberFormat="1" applyFont="1" applyBorder="1"/>
    <xf numFmtId="3" fontId="9" fillId="0" borderId="51" xfId="0" applyNumberFormat="1" applyFont="1" applyBorder="1"/>
    <xf numFmtId="165" fontId="9" fillId="0" borderId="0" xfId="0" applyNumberFormat="1" applyFont="1" applyProtection="1">
      <protection locked="0"/>
    </xf>
    <xf numFmtId="165" fontId="9" fillId="0" borderId="0" xfId="0" applyNumberFormat="1" applyFont="1"/>
    <xf numFmtId="0" fontId="9" fillId="0" borderId="84" xfId="0" applyFont="1" applyBorder="1" applyProtection="1">
      <protection locked="0"/>
    </xf>
    <xf numFmtId="0" fontId="9" fillId="0" borderId="31" xfId="0" applyFont="1" applyBorder="1" applyProtection="1">
      <protection locked="0"/>
    </xf>
    <xf numFmtId="0" fontId="9" fillId="0" borderId="37" xfId="0" applyFont="1" applyBorder="1" applyAlignment="1" applyProtection="1">
      <alignment horizontal="center"/>
      <protection locked="0"/>
    </xf>
    <xf numFmtId="0" fontId="8" fillId="0" borderId="31" xfId="0" applyFont="1" applyBorder="1" applyProtection="1">
      <protection locked="0"/>
    </xf>
    <xf numFmtId="0" fontId="8" fillId="0" borderId="37" xfId="0" applyFont="1" applyBorder="1" applyAlignment="1" applyProtection="1">
      <alignment horizontal="center" vertical="top"/>
      <protection locked="0"/>
    </xf>
    <xf numFmtId="0" fontId="8" fillId="0" borderId="37" xfId="0" applyFont="1" applyBorder="1" applyAlignment="1" applyProtection="1">
      <alignment horizontal="centerContinuous"/>
      <protection locked="0"/>
    </xf>
    <xf numFmtId="0" fontId="8" fillId="0" borderId="37" xfId="0" applyFont="1" applyBorder="1" applyAlignment="1" applyProtection="1">
      <alignment horizontal="justify"/>
      <protection locked="0"/>
    </xf>
    <xf numFmtId="0" fontId="8" fillId="0" borderId="37" xfId="0" applyFont="1" applyBorder="1" applyAlignment="1" applyProtection="1">
      <alignment horizontal="left"/>
      <protection locked="0"/>
    </xf>
    <xf numFmtId="0" fontId="8" fillId="0" borderId="37" xfId="0" applyFont="1" applyBorder="1" applyAlignment="1" applyProtection="1">
      <alignment horizontal="center"/>
      <protection locked="0"/>
    </xf>
    <xf numFmtId="0" fontId="9" fillId="0" borderId="37" xfId="0" applyFont="1" applyBorder="1" applyAlignment="1" applyProtection="1">
      <alignment horizontal="center" vertical="top"/>
      <protection locked="0"/>
    </xf>
    <xf numFmtId="0" fontId="8" fillId="0" borderId="37" xfId="0" applyFont="1" applyBorder="1" applyProtection="1">
      <protection locked="0"/>
    </xf>
    <xf numFmtId="0" fontId="9" fillId="0" borderId="37" xfId="0" applyFont="1" applyBorder="1" applyAlignment="1" applyProtection="1">
      <alignment horizontal="right"/>
      <protection locked="0"/>
    </xf>
    <xf numFmtId="0" fontId="1" fillId="0" borderId="26" xfId="0" applyFont="1" applyBorder="1" applyProtection="1">
      <protection locked="0"/>
    </xf>
    <xf numFmtId="0" fontId="8" fillId="0" borderId="48" xfId="0" applyFont="1" applyBorder="1" applyProtection="1">
      <protection locked="0"/>
    </xf>
    <xf numFmtId="0" fontId="8" fillId="0" borderId="98" xfId="0" applyFont="1" applyBorder="1" applyProtection="1">
      <protection locked="0"/>
    </xf>
    <xf numFmtId="0" fontId="8" fillId="0" borderId="49" xfId="0" applyFont="1" applyBorder="1" applyAlignment="1" applyProtection="1">
      <alignment horizontal="left"/>
      <protection locked="0"/>
    </xf>
    <xf numFmtId="0" fontId="8" fillId="0" borderId="49" xfId="0" applyFont="1" applyBorder="1" applyProtection="1">
      <protection locked="0"/>
    </xf>
    <xf numFmtId="0" fontId="8" fillId="0" borderId="49" xfId="0" applyFont="1" applyBorder="1" applyAlignment="1" applyProtection="1">
      <alignment horizontal="center" vertical="top"/>
      <protection locked="0"/>
    </xf>
    <xf numFmtId="0" fontId="9" fillId="0" borderId="50" xfId="0" applyFont="1" applyBorder="1" applyAlignment="1" applyProtection="1">
      <alignment horizontal="center"/>
      <protection locked="0"/>
    </xf>
    <xf numFmtId="0" fontId="8" fillId="0" borderId="98" xfId="0" applyFont="1" applyBorder="1" applyAlignment="1" applyProtection="1">
      <alignment horizontal="center" vertical="top"/>
      <protection locked="0"/>
    </xf>
    <xf numFmtId="0" fontId="8" fillId="0" borderId="49" xfId="0" applyFont="1" applyBorder="1" applyAlignment="1" applyProtection="1">
      <alignment horizontal="centerContinuous"/>
      <protection locked="0"/>
    </xf>
    <xf numFmtId="0" fontId="8" fillId="0" borderId="50" xfId="0" applyFont="1" applyBorder="1" applyAlignment="1" applyProtection="1">
      <alignment horizontal="justify"/>
      <protection locked="0"/>
    </xf>
    <xf numFmtId="0" fontId="8" fillId="0" borderId="74" xfId="0" applyFont="1" applyBorder="1" applyAlignment="1" applyProtection="1">
      <alignment horizontal="justify"/>
      <protection locked="0"/>
    </xf>
    <xf numFmtId="0" fontId="8" fillId="0" borderId="48" xfId="0" applyFont="1" applyBorder="1" applyAlignment="1" applyProtection="1">
      <alignment horizontal="justify"/>
      <protection locked="0"/>
    </xf>
    <xf numFmtId="0" fontId="8" fillId="0" borderId="48" xfId="0" applyFont="1" applyBorder="1" applyAlignment="1" applyProtection="1">
      <alignment horizontal="left"/>
      <protection locked="0"/>
    </xf>
    <xf numFmtId="0" fontId="8" fillId="0" borderId="51" xfId="0" applyFont="1" applyBorder="1" applyAlignment="1" applyProtection="1">
      <alignment horizontal="justify"/>
      <protection locked="0"/>
    </xf>
    <xf numFmtId="0" fontId="8" fillId="0" borderId="98" xfId="0" applyFont="1" applyBorder="1" applyAlignment="1" applyProtection="1">
      <alignment horizontal="centerContinuous"/>
      <protection locked="0"/>
    </xf>
    <xf numFmtId="0" fontId="8" fillId="0" borderId="49" xfId="0" applyFont="1" applyBorder="1" applyAlignment="1" applyProtection="1">
      <alignment horizontal="center"/>
      <protection locked="0"/>
    </xf>
    <xf numFmtId="0" fontId="9" fillId="0" borderId="49" xfId="0" applyFont="1" applyBorder="1" applyAlignment="1" applyProtection="1">
      <alignment horizontal="center" vertical="top"/>
      <protection locked="0"/>
    </xf>
    <xf numFmtId="0" fontId="8" fillId="0" borderId="50" xfId="0" applyFont="1" applyBorder="1" applyAlignment="1" applyProtection="1">
      <alignment horizontal="centerContinuous"/>
      <protection locked="0"/>
    </xf>
    <xf numFmtId="0" fontId="8" fillId="0" borderId="51" xfId="0" applyFont="1" applyBorder="1" applyProtection="1">
      <protection locked="0"/>
    </xf>
    <xf numFmtId="0" fontId="9" fillId="0" borderId="50" xfId="0" applyFont="1" applyBorder="1" applyAlignment="1" applyProtection="1">
      <alignment horizontal="left"/>
      <protection locked="0"/>
    </xf>
    <xf numFmtId="0" fontId="8" fillId="0" borderId="74" xfId="0" applyFont="1" applyBorder="1" applyProtection="1">
      <protection locked="0"/>
    </xf>
    <xf numFmtId="0" fontId="8" fillId="0" borderId="117" xfId="0" applyFont="1" applyBorder="1" applyAlignment="1" applyProtection="1">
      <alignment horizontal="centerContinuous"/>
      <protection locked="0"/>
    </xf>
    <xf numFmtId="0" fontId="9" fillId="0" borderId="118" xfId="0" applyFont="1" applyBorder="1" applyProtection="1">
      <protection locked="0"/>
    </xf>
    <xf numFmtId="0" fontId="9" fillId="0" borderId="119" xfId="0" applyFont="1" applyBorder="1" applyProtection="1">
      <protection locked="0"/>
    </xf>
    <xf numFmtId="0" fontId="9" fillId="0" borderId="120" xfId="0" applyFont="1" applyBorder="1" applyProtection="1">
      <protection locked="0"/>
    </xf>
    <xf numFmtId="0" fontId="9" fillId="0" borderId="120" xfId="0" applyFont="1" applyBorder="1" applyAlignment="1" applyProtection="1">
      <alignment horizontal="left"/>
      <protection locked="0"/>
    </xf>
    <xf numFmtId="0" fontId="9" fillId="0" borderId="121" xfId="0" applyFont="1" applyBorder="1" applyProtection="1">
      <protection locked="0"/>
    </xf>
    <xf numFmtId="0" fontId="9" fillId="0" borderId="117" xfId="0" applyFont="1" applyBorder="1" applyProtection="1">
      <protection locked="0"/>
    </xf>
    <xf numFmtId="0" fontId="9" fillId="0" borderId="122" xfId="0" applyFont="1" applyBorder="1" applyProtection="1">
      <protection locked="0"/>
    </xf>
    <xf numFmtId="165" fontId="1" fillId="0" borderId="0" xfId="0" applyNumberFormat="1" applyFont="1"/>
    <xf numFmtId="165" fontId="9" fillId="0" borderId="0" xfId="0" applyNumberFormat="1" applyFont="1" applyAlignment="1">
      <alignment horizontal="center"/>
    </xf>
    <xf numFmtId="3" fontId="9" fillId="0" borderId="62" xfId="0" applyNumberFormat="1" applyFont="1" applyBorder="1"/>
    <xf numFmtId="3" fontId="9" fillId="0" borderId="98" xfId="0" applyNumberFormat="1" applyFont="1" applyBorder="1"/>
    <xf numFmtId="3" fontId="9" fillId="0" borderId="37" xfId="0" applyNumberFormat="1" applyFont="1" applyBorder="1"/>
    <xf numFmtId="3" fontId="9" fillId="0" borderId="49" xfId="0" applyNumberFormat="1" applyFont="1" applyBorder="1"/>
    <xf numFmtId="3" fontId="8" fillId="0" borderId="49" xfId="0" applyNumberFormat="1" applyFont="1" applyBorder="1"/>
    <xf numFmtId="3" fontId="8" fillId="0" borderId="116" xfId="0" applyNumberFormat="1" applyFont="1" applyBorder="1"/>
    <xf numFmtId="3" fontId="8" fillId="0" borderId="123" xfId="0" applyNumberFormat="1" applyFont="1" applyBorder="1"/>
    <xf numFmtId="3" fontId="8" fillId="0" borderId="124" xfId="0" applyNumberFormat="1" applyFont="1" applyBorder="1"/>
    <xf numFmtId="3" fontId="8" fillId="0" borderId="57" xfId="0" applyNumberFormat="1" applyFont="1" applyBorder="1"/>
    <xf numFmtId="3" fontId="8" fillId="0" borderId="48" xfId="0" applyNumberFormat="1" applyFont="1" applyBorder="1"/>
    <xf numFmtId="3" fontId="9" fillId="0" borderId="57" xfId="0" applyNumberFormat="1" applyFont="1" applyBorder="1"/>
    <xf numFmtId="3" fontId="9" fillId="0" borderId="48" xfId="0" applyNumberFormat="1" applyFont="1" applyBorder="1"/>
    <xf numFmtId="3" fontId="9" fillId="0" borderId="85" xfId="0" applyNumberFormat="1" applyFont="1" applyBorder="1"/>
    <xf numFmtId="3" fontId="9" fillId="0" borderId="125" xfId="0" applyNumberFormat="1" applyFont="1" applyBorder="1"/>
    <xf numFmtId="3" fontId="9" fillId="0" borderId="123" xfId="0" applyNumberFormat="1" applyFont="1" applyBorder="1"/>
    <xf numFmtId="3" fontId="9" fillId="0" borderId="124" xfId="0" applyNumberFormat="1" applyFont="1" applyBorder="1"/>
    <xf numFmtId="3" fontId="8" fillId="0" borderId="85" xfId="0" applyNumberFormat="1" applyFont="1" applyBorder="1"/>
    <xf numFmtId="3" fontId="8" fillId="0" borderId="125" xfId="0" applyNumberFormat="1" applyFont="1" applyBorder="1"/>
    <xf numFmtId="3" fontId="8" fillId="0" borderId="37" xfId="0" applyNumberFormat="1" applyFont="1" applyBorder="1" applyAlignment="1" applyProtection="1">
      <alignment vertical="top"/>
      <protection locked="0"/>
    </xf>
    <xf numFmtId="3" fontId="8" fillId="0" borderId="49" xfId="0" applyNumberFormat="1" applyFont="1" applyBorder="1" applyAlignment="1" applyProtection="1">
      <alignment vertical="top"/>
      <protection locked="0"/>
    </xf>
    <xf numFmtId="3" fontId="8" fillId="0" borderId="85" xfId="0" applyNumberFormat="1" applyFont="1" applyBorder="1" applyProtection="1">
      <protection locked="0"/>
    </xf>
    <xf numFmtId="3" fontId="8" fillId="0" borderId="125" xfId="0" applyNumberFormat="1" applyFont="1" applyBorder="1" applyProtection="1">
      <protection locked="0"/>
    </xf>
    <xf numFmtId="3" fontId="8" fillId="0" borderId="123" xfId="0" applyNumberFormat="1" applyFont="1" applyBorder="1" applyProtection="1">
      <protection locked="0"/>
    </xf>
    <xf numFmtId="3" fontId="8" fillId="0" borderId="124" xfId="0" applyNumberFormat="1" applyFont="1" applyBorder="1" applyProtection="1">
      <protection locked="0"/>
    </xf>
    <xf numFmtId="3" fontId="9" fillId="0" borderId="58" xfId="0" applyNumberFormat="1" applyFont="1" applyBorder="1" applyAlignment="1">
      <alignment horizontal="center"/>
    </xf>
    <xf numFmtId="3" fontId="9" fillId="0" borderId="126" xfId="0" applyNumberFormat="1" applyFont="1" applyBorder="1" applyProtection="1">
      <protection locked="0"/>
    </xf>
    <xf numFmtId="3" fontId="9" fillId="0" borderId="127" xfId="0" applyNumberFormat="1" applyFont="1" applyBorder="1" applyProtection="1">
      <protection locked="0"/>
    </xf>
    <xf numFmtId="0" fontId="8" fillId="0" borderId="65" xfId="0" applyFont="1" applyBorder="1" applyAlignment="1">
      <alignment wrapText="1"/>
    </xf>
    <xf numFmtId="3" fontId="9" fillId="0" borderId="62" xfId="0" applyNumberFormat="1" applyFont="1" applyBorder="1" applyAlignment="1" applyProtection="1">
      <alignment vertical="top"/>
      <protection locked="0"/>
    </xf>
    <xf numFmtId="3" fontId="9" fillId="0" borderId="98" xfId="0" applyNumberFormat="1" applyFont="1" applyBorder="1" applyAlignment="1" applyProtection="1">
      <alignment vertical="top"/>
      <protection locked="0"/>
    </xf>
    <xf numFmtId="3" fontId="9" fillId="2" borderId="57" xfId="0" applyNumberFormat="1" applyFont="1" applyFill="1" applyBorder="1"/>
    <xf numFmtId="3" fontId="9" fillId="2" borderId="48" xfId="0" applyNumberFormat="1" applyFont="1" applyFill="1" applyBorder="1"/>
    <xf numFmtId="3" fontId="8" fillId="2" borderId="57" xfId="0" applyNumberFormat="1" applyFont="1" applyFill="1" applyBorder="1"/>
    <xf numFmtId="3" fontId="8" fillId="2" borderId="48" xfId="0" applyNumberFormat="1" applyFont="1" applyFill="1" applyBorder="1"/>
    <xf numFmtId="3" fontId="9" fillId="0" borderId="128" xfId="0" applyNumberFormat="1" applyFont="1" applyBorder="1"/>
    <xf numFmtId="3" fontId="9" fillId="0" borderId="74" xfId="0" applyNumberFormat="1" applyFont="1" applyBorder="1"/>
    <xf numFmtId="3" fontId="9" fillId="0" borderId="74" xfId="0" applyNumberFormat="1" applyFont="1" applyBorder="1" applyProtection="1">
      <protection locked="0"/>
    </xf>
    <xf numFmtId="3" fontId="9" fillId="0" borderId="128" xfId="0" applyNumberFormat="1" applyFont="1" applyBorder="1" applyProtection="1">
      <protection locked="0"/>
    </xf>
    <xf numFmtId="3" fontId="8" fillId="0" borderId="48" xfId="0" applyNumberFormat="1" applyFont="1" applyBorder="1" applyAlignment="1" applyProtection="1">
      <alignment vertical="top"/>
      <protection locked="0"/>
    </xf>
    <xf numFmtId="3" fontId="9" fillId="0" borderId="48" xfId="0" applyNumberFormat="1" applyFont="1" applyBorder="1" applyAlignment="1" applyProtection="1">
      <alignment vertical="top"/>
      <protection locked="0"/>
    </xf>
    <xf numFmtId="3" fontId="9" fillId="0" borderId="129" xfId="0" applyNumberFormat="1" applyFont="1" applyBorder="1" applyProtection="1">
      <protection locked="0"/>
    </xf>
    <xf numFmtId="3" fontId="9" fillId="0" borderId="125" xfId="0" applyNumberFormat="1" applyFont="1" applyBorder="1" applyProtection="1">
      <protection locked="0"/>
    </xf>
    <xf numFmtId="0" fontId="8" fillId="0" borderId="24" xfId="0" applyFont="1" applyBorder="1" applyAlignment="1" applyProtection="1">
      <alignment horizontal="center"/>
      <protection locked="0"/>
    </xf>
    <xf numFmtId="0" fontId="8" fillId="0" borderId="62" xfId="0" applyFont="1" applyBorder="1" applyAlignment="1" applyProtection="1">
      <alignment horizontal="left" indent="5"/>
      <protection locked="0"/>
    </xf>
    <xf numFmtId="0" fontId="8" fillId="0" borderId="37" xfId="0" applyFont="1" applyBorder="1" applyAlignment="1" applyProtection="1">
      <alignment horizontal="left" indent="5"/>
      <protection locked="0"/>
    </xf>
    <xf numFmtId="0" fontId="9" fillId="0" borderId="75" xfId="0" applyFont="1" applyBorder="1" applyAlignment="1" applyProtection="1">
      <alignment horizontal="left" indent="5"/>
      <protection locked="0"/>
    </xf>
    <xf numFmtId="0" fontId="9" fillId="0" borderId="37" xfId="0" applyFont="1" applyBorder="1" applyAlignment="1" applyProtection="1">
      <alignment horizontal="left" indent="5"/>
      <protection locked="0"/>
    </xf>
    <xf numFmtId="0" fontId="8" fillId="0" borderId="75" xfId="0" applyFont="1" applyBorder="1" applyAlignment="1" applyProtection="1">
      <alignment horizontal="left" indent="5"/>
      <protection locked="0"/>
    </xf>
    <xf numFmtId="0" fontId="9" fillId="0" borderId="62" xfId="0" applyFont="1" applyBorder="1" applyAlignment="1" applyProtection="1">
      <alignment horizontal="center"/>
      <protection locked="0"/>
    </xf>
    <xf numFmtId="3" fontId="9" fillId="0" borderId="42" xfId="0" applyNumberFormat="1" applyFont="1" applyBorder="1" applyProtection="1">
      <protection locked="0"/>
    </xf>
    <xf numFmtId="3" fontId="9" fillId="0" borderId="31" xfId="0" applyNumberFormat="1" applyFont="1" applyBorder="1" applyProtection="1">
      <protection locked="0"/>
    </xf>
    <xf numFmtId="3" fontId="30" fillId="0" borderId="48" xfId="0" applyNumberFormat="1" applyFont="1" applyBorder="1" applyAlignment="1">
      <alignment horizontal="center"/>
    </xf>
    <xf numFmtId="3" fontId="30" fillId="0" borderId="51" xfId="0" applyNumberFormat="1" applyFont="1" applyBorder="1" applyAlignment="1">
      <alignment horizontal="center"/>
    </xf>
    <xf numFmtId="3" fontId="8" fillId="0" borderId="116" xfId="0" applyNumberFormat="1" applyFont="1" applyBorder="1" applyAlignment="1">
      <alignment vertical="top"/>
    </xf>
    <xf numFmtId="3" fontId="9" fillId="0" borderId="71" xfId="0" applyNumberFormat="1" applyFont="1" applyBorder="1"/>
    <xf numFmtId="3" fontId="8" fillId="0" borderId="115" xfId="0" applyNumberFormat="1" applyFont="1" applyBorder="1" applyAlignment="1" applyProtection="1">
      <alignment vertical="top"/>
      <protection locked="0"/>
    </xf>
    <xf numFmtId="3" fontId="9" fillId="2" borderId="74" xfId="0" applyNumberFormat="1" applyFont="1" applyFill="1" applyBorder="1"/>
    <xf numFmtId="0" fontId="8" fillId="4" borderId="1" xfId="0" applyFont="1" applyFill="1" applyBorder="1" applyAlignment="1">
      <alignment horizontal="center" vertical="center"/>
    </xf>
    <xf numFmtId="0" fontId="8" fillId="4" borderId="0" xfId="0" applyFont="1" applyFill="1" applyAlignment="1">
      <alignment horizontal="center"/>
    </xf>
    <xf numFmtId="0" fontId="8" fillId="4" borderId="0" xfId="0" applyFont="1" applyFill="1"/>
    <xf numFmtId="0" fontId="8" fillId="4" borderId="8" xfId="0" applyFont="1" applyFill="1" applyBorder="1" applyAlignment="1">
      <alignment horizontal="center"/>
    </xf>
    <xf numFmtId="0" fontId="8" fillId="4" borderId="79" xfId="0" applyFont="1" applyFill="1" applyBorder="1" applyAlignment="1">
      <alignment horizontal="center" vertical="center"/>
    </xf>
    <xf numFmtId="0" fontId="11" fillId="4" borderId="100" xfId="0" applyFont="1" applyFill="1" applyBorder="1" applyAlignment="1">
      <alignment horizontal="center"/>
    </xf>
    <xf numFmtId="0" fontId="11" fillId="4" borderId="88" xfId="0" applyFont="1" applyFill="1" applyBorder="1"/>
    <xf numFmtId="0" fontId="30" fillId="4" borderId="80" xfId="0" applyFont="1" applyFill="1" applyBorder="1" applyAlignment="1">
      <alignment horizontal="center"/>
    </xf>
    <xf numFmtId="0" fontId="30" fillId="4" borderId="63" xfId="0" applyFont="1" applyFill="1" applyBorder="1" applyAlignment="1">
      <alignment horizontal="center"/>
    </xf>
    <xf numFmtId="0" fontId="8" fillId="4" borderId="40" xfId="0" applyFont="1" applyFill="1" applyBorder="1" applyAlignment="1">
      <alignment horizontal="center" vertical="center"/>
    </xf>
    <xf numFmtId="0" fontId="11" fillId="4" borderId="58" xfId="0" applyFont="1" applyFill="1" applyBorder="1" applyAlignment="1">
      <alignment horizontal="center"/>
    </xf>
    <xf numFmtId="0" fontId="11" fillId="4" borderId="51" xfId="0" applyFont="1" applyFill="1" applyBorder="1" applyAlignment="1">
      <alignment horizontal="center"/>
    </xf>
    <xf numFmtId="0" fontId="8" fillId="4" borderId="19" xfId="0" applyFont="1" applyFill="1" applyBorder="1" applyAlignment="1">
      <alignment horizontal="center" vertical="center"/>
    </xf>
    <xf numFmtId="0" fontId="9" fillId="4" borderId="57" xfId="0" applyFont="1" applyFill="1" applyBorder="1" applyAlignment="1">
      <alignment horizontal="center"/>
    </xf>
    <xf numFmtId="0" fontId="9" fillId="4" borderId="48" xfId="0" applyFont="1" applyFill="1" applyBorder="1" applyAlignment="1">
      <alignment horizontal="center"/>
    </xf>
    <xf numFmtId="0" fontId="8" fillId="4" borderId="57" xfId="0" applyFont="1" applyFill="1" applyBorder="1" applyAlignment="1">
      <alignment horizontal="center"/>
    </xf>
    <xf numFmtId="0" fontId="8" fillId="4" borderId="48" xfId="0" applyFont="1" applyFill="1" applyBorder="1" applyAlignment="1">
      <alignment horizontal="center"/>
    </xf>
    <xf numFmtId="0" fontId="9" fillId="4" borderId="57" xfId="0" applyFont="1" applyFill="1" applyBorder="1" applyAlignment="1">
      <alignment horizontal="center" vertical="top"/>
    </xf>
    <xf numFmtId="0" fontId="9" fillId="4" borderId="48" xfId="0" applyFont="1" applyFill="1" applyBorder="1" applyAlignment="1">
      <alignment horizontal="center" vertical="top"/>
    </xf>
    <xf numFmtId="3" fontId="8" fillId="4" borderId="62" xfId="0" applyNumberFormat="1" applyFont="1" applyFill="1" applyBorder="1" applyProtection="1">
      <protection locked="0"/>
    </xf>
    <xf numFmtId="3" fontId="8" fillId="4" borderId="62" xfId="0" applyNumberFormat="1" applyFont="1" applyFill="1" applyBorder="1"/>
    <xf numFmtId="3" fontId="9" fillId="4" borderId="37" xfId="0" applyNumberFormat="1" applyFont="1" applyFill="1" applyBorder="1" applyProtection="1">
      <protection locked="0"/>
    </xf>
    <xf numFmtId="3" fontId="9" fillId="4" borderId="37" xfId="0" applyNumberFormat="1" applyFont="1" applyFill="1" applyBorder="1"/>
    <xf numFmtId="3" fontId="9" fillId="4" borderId="115" xfId="0" applyNumberFormat="1" applyFont="1" applyFill="1" applyBorder="1" applyProtection="1">
      <protection locked="0"/>
    </xf>
    <xf numFmtId="3" fontId="9" fillId="4" borderId="115" xfId="0" applyNumberFormat="1" applyFont="1" applyFill="1" applyBorder="1"/>
    <xf numFmtId="0" fontId="9" fillId="4" borderId="57" xfId="0" applyFont="1" applyFill="1" applyBorder="1" applyAlignment="1">
      <alignment horizontal="left"/>
    </xf>
    <xf numFmtId="3" fontId="9" fillId="4" borderId="57" xfId="0" applyNumberFormat="1" applyFont="1" applyFill="1" applyBorder="1"/>
    <xf numFmtId="3" fontId="9" fillId="4" borderId="48" xfId="0" applyNumberFormat="1" applyFont="1" applyFill="1" applyBorder="1"/>
    <xf numFmtId="3" fontId="9" fillId="4" borderId="71" xfId="0" applyNumberFormat="1" applyFont="1" applyFill="1" applyBorder="1"/>
    <xf numFmtId="3" fontId="9" fillId="4" borderId="74" xfId="0" applyNumberFormat="1" applyFont="1" applyFill="1" applyBorder="1"/>
    <xf numFmtId="3" fontId="8" fillId="4" borderId="57" xfId="0" applyNumberFormat="1" applyFont="1" applyFill="1" applyBorder="1"/>
    <xf numFmtId="3" fontId="8" fillId="4" borderId="48" xfId="0" applyNumberFormat="1" applyFont="1" applyFill="1" applyBorder="1"/>
    <xf numFmtId="0" fontId="9" fillId="4" borderId="62" xfId="0" applyFont="1" applyFill="1" applyBorder="1" applyAlignment="1" applyProtection="1">
      <alignment horizontal="left"/>
      <protection locked="0"/>
    </xf>
    <xf numFmtId="3" fontId="9" fillId="4" borderId="62" xfId="0" applyNumberFormat="1" applyFont="1" applyFill="1" applyBorder="1" applyProtection="1">
      <protection locked="0"/>
    </xf>
    <xf numFmtId="3" fontId="9" fillId="4" borderId="98" xfId="0" applyNumberFormat="1" applyFont="1" applyFill="1" applyBorder="1"/>
    <xf numFmtId="3" fontId="9" fillId="4" borderId="49" xfId="0" applyNumberFormat="1" applyFont="1" applyFill="1" applyBorder="1"/>
    <xf numFmtId="3" fontId="9" fillId="4" borderId="116" xfId="0" applyNumberFormat="1" applyFont="1" applyFill="1" applyBorder="1"/>
    <xf numFmtId="3" fontId="8" fillId="4" borderId="105" xfId="0" applyNumberFormat="1" applyFont="1" applyFill="1" applyBorder="1"/>
    <xf numFmtId="3" fontId="8" fillId="4" borderId="64" xfId="0" applyNumberFormat="1" applyFont="1" applyFill="1" applyBorder="1"/>
    <xf numFmtId="0" fontId="9" fillId="4" borderId="58" xfId="0" applyFont="1" applyFill="1" applyBorder="1" applyAlignment="1">
      <alignment horizontal="center"/>
    </xf>
    <xf numFmtId="3" fontId="9" fillId="4" borderId="58" xfId="0" applyNumberFormat="1" applyFont="1" applyFill="1" applyBorder="1"/>
    <xf numFmtId="3" fontId="9" fillId="4" borderId="51" xfId="0" applyNumberFormat="1" applyFont="1" applyFill="1" applyBorder="1"/>
    <xf numFmtId="0" fontId="11" fillId="4" borderId="59" xfId="0" applyFont="1" applyFill="1" applyBorder="1" applyAlignment="1">
      <alignment horizontal="center" vertical="center"/>
    </xf>
    <xf numFmtId="0" fontId="11" fillId="4" borderId="2" xfId="0" applyFont="1" applyFill="1" applyBorder="1" applyAlignment="1">
      <alignment horizontal="center" vertical="center"/>
    </xf>
    <xf numFmtId="0" fontId="11" fillId="4" borderId="7" xfId="0" applyFont="1" applyFill="1" applyBorder="1" applyAlignment="1">
      <alignment horizontal="center" vertical="center"/>
    </xf>
    <xf numFmtId="0" fontId="11" fillId="4" borderId="57" xfId="0" applyFont="1" applyFill="1" applyBorder="1" applyAlignment="1">
      <alignment horizontal="center" vertical="center"/>
    </xf>
    <xf numFmtId="0" fontId="11" fillId="4" borderId="0" xfId="0" applyFont="1" applyFill="1" applyAlignment="1">
      <alignment horizontal="center" vertical="center"/>
    </xf>
    <xf numFmtId="0" fontId="11" fillId="4" borderId="8" xfId="0" applyFont="1" applyFill="1" applyBorder="1" applyAlignment="1">
      <alignment horizontal="center" vertical="center"/>
    </xf>
    <xf numFmtId="0" fontId="30" fillId="4" borderId="58" xfId="0" applyFont="1" applyFill="1" applyBorder="1" applyAlignment="1">
      <alignment horizontal="center"/>
    </xf>
    <xf numFmtId="0" fontId="30" fillId="4" borderId="47" xfId="0" applyFont="1" applyFill="1" applyBorder="1" applyAlignment="1">
      <alignment horizontal="center"/>
    </xf>
    <xf numFmtId="0" fontId="30" fillId="4" borderId="60" xfId="0" applyFont="1" applyFill="1" applyBorder="1" applyAlignment="1">
      <alignment horizontal="center"/>
    </xf>
    <xf numFmtId="0" fontId="30" fillId="4" borderId="84" xfId="0" applyFont="1" applyFill="1" applyBorder="1"/>
    <xf numFmtId="0" fontId="11" fillId="4" borderId="57" xfId="0" applyFont="1" applyFill="1" applyBorder="1"/>
    <xf numFmtId="0" fontId="9" fillId="4" borderId="62" xfId="0" applyFont="1" applyFill="1" applyBorder="1"/>
    <xf numFmtId="0" fontId="9" fillId="4" borderId="37" xfId="0" applyFont="1" applyFill="1" applyBorder="1"/>
    <xf numFmtId="0" fontId="9" fillId="4" borderId="57" xfId="0" applyFont="1" applyFill="1" applyBorder="1"/>
    <xf numFmtId="0" fontId="30" fillId="4" borderId="57" xfId="0" applyFont="1" applyFill="1" applyBorder="1"/>
    <xf numFmtId="0" fontId="8" fillId="4" borderId="37" xfId="0" applyFont="1" applyFill="1" applyBorder="1"/>
    <xf numFmtId="0" fontId="8" fillId="4" borderId="57" xfId="0" applyFont="1" applyFill="1" applyBorder="1"/>
    <xf numFmtId="0" fontId="9" fillId="4" borderId="58" xfId="0" applyFont="1" applyFill="1" applyBorder="1"/>
    <xf numFmtId="0" fontId="9" fillId="4" borderId="51" xfId="0" applyFont="1" applyFill="1" applyBorder="1" applyAlignment="1">
      <alignment horizontal="center"/>
    </xf>
    <xf numFmtId="3" fontId="8" fillId="0" borderId="71" xfId="0" applyNumberFormat="1" applyFont="1" applyBorder="1"/>
    <xf numFmtId="3" fontId="8" fillId="0" borderId="74" xfId="0" applyNumberFormat="1" applyFont="1" applyBorder="1"/>
    <xf numFmtId="3" fontId="9" fillId="0" borderId="130" xfId="0" applyNumberFormat="1" applyFont="1" applyBorder="1"/>
    <xf numFmtId="3" fontId="9" fillId="0" borderId="50" xfId="0" applyNumberFormat="1" applyFont="1" applyBorder="1"/>
    <xf numFmtId="3" fontId="9" fillId="4" borderId="131" xfId="0" applyNumberFormat="1" applyFont="1" applyFill="1" applyBorder="1"/>
    <xf numFmtId="3" fontId="9" fillId="4" borderId="128" xfId="0" applyNumberFormat="1" applyFont="1" applyFill="1" applyBorder="1"/>
    <xf numFmtId="3" fontId="9" fillId="4" borderId="62" xfId="0" applyNumberFormat="1" applyFont="1" applyFill="1" applyBorder="1"/>
    <xf numFmtId="3" fontId="8" fillId="4" borderId="37" xfId="0" applyNumberFormat="1" applyFont="1" applyFill="1" applyBorder="1"/>
    <xf numFmtId="3" fontId="8" fillId="4" borderId="49" xfId="0" applyNumberFormat="1" applyFont="1" applyFill="1" applyBorder="1"/>
    <xf numFmtId="3" fontId="9" fillId="4" borderId="85" xfId="0" applyNumberFormat="1" applyFont="1" applyFill="1" applyBorder="1"/>
    <xf numFmtId="3" fontId="9" fillId="4" borderId="125" xfId="0" applyNumberFormat="1" applyFont="1" applyFill="1" applyBorder="1"/>
    <xf numFmtId="3" fontId="8" fillId="4" borderId="85" xfId="0" applyNumberFormat="1" applyFont="1" applyFill="1" applyBorder="1"/>
    <xf numFmtId="3" fontId="8" fillId="4" borderId="125" xfId="0" applyNumberFormat="1" applyFont="1" applyFill="1" applyBorder="1"/>
    <xf numFmtId="3" fontId="8" fillId="4" borderId="71" xfId="0" applyNumberFormat="1" applyFont="1" applyFill="1" applyBorder="1"/>
    <xf numFmtId="3" fontId="8" fillId="4" borderId="74" xfId="0" applyNumberFormat="1" applyFont="1" applyFill="1" applyBorder="1"/>
    <xf numFmtId="3" fontId="8" fillId="4" borderId="37" xfId="0" applyNumberFormat="1" applyFont="1" applyFill="1" applyBorder="1" applyProtection="1">
      <protection locked="0"/>
    </xf>
    <xf numFmtId="0" fontId="8" fillId="4" borderId="37" xfId="0" applyFont="1" applyFill="1" applyBorder="1" applyAlignment="1" applyProtection="1">
      <alignment vertical="center"/>
      <protection locked="0"/>
    </xf>
    <xf numFmtId="0" fontId="9" fillId="4" borderId="37" xfId="0" applyFont="1" applyFill="1" applyBorder="1" applyProtection="1">
      <protection locked="0"/>
    </xf>
    <xf numFmtId="0" fontId="9" fillId="4" borderId="84" xfId="0" applyFont="1" applyFill="1" applyBorder="1" applyAlignment="1">
      <alignment horizontal="left"/>
    </xf>
    <xf numFmtId="0" fontId="8" fillId="4" borderId="19" xfId="0" applyFont="1" applyFill="1" applyBorder="1" applyAlignment="1">
      <alignment horizontal="center"/>
    </xf>
    <xf numFmtId="0" fontId="8" fillId="4" borderId="65" xfId="0" applyFont="1" applyFill="1" applyBorder="1"/>
    <xf numFmtId="0" fontId="8" fillId="4" borderId="62" xfId="0" applyFont="1" applyFill="1" applyBorder="1"/>
    <xf numFmtId="0" fontId="8" fillId="4" borderId="58" xfId="0" applyFont="1" applyFill="1" applyBorder="1"/>
    <xf numFmtId="0" fontId="11" fillId="4" borderId="67" xfId="0" applyFont="1" applyFill="1" applyBorder="1" applyAlignment="1">
      <alignment horizontal="center" vertical="center"/>
    </xf>
    <xf numFmtId="0" fontId="11" fillId="4" borderId="68" xfId="0" applyFont="1" applyFill="1" applyBorder="1" applyAlignment="1">
      <alignment horizontal="center" vertical="center"/>
    </xf>
    <xf numFmtId="0" fontId="11" fillId="4" borderId="28" xfId="0" applyFont="1" applyFill="1" applyBorder="1" applyAlignment="1">
      <alignment horizontal="center" vertical="center"/>
    </xf>
    <xf numFmtId="0" fontId="11" fillId="4" borderId="69" xfId="0" applyFont="1" applyFill="1" applyBorder="1" applyAlignment="1">
      <alignment horizontal="center" vertical="center"/>
    </xf>
    <xf numFmtId="0" fontId="30" fillId="4" borderId="70" xfId="0" applyFont="1" applyFill="1" applyBorder="1" applyAlignment="1">
      <alignment horizontal="center"/>
    </xf>
    <xf numFmtId="0" fontId="30" fillId="4" borderId="51" xfId="0" applyFont="1" applyFill="1" applyBorder="1" applyAlignment="1">
      <alignment horizontal="center"/>
    </xf>
    <xf numFmtId="0" fontId="9" fillId="4" borderId="28" xfId="0" applyFont="1" applyFill="1" applyBorder="1"/>
    <xf numFmtId="0" fontId="9" fillId="4" borderId="0" xfId="0" applyFont="1" applyFill="1" applyAlignment="1">
      <alignment horizontal="center"/>
    </xf>
    <xf numFmtId="0" fontId="9" fillId="4" borderId="76" xfId="0" applyFont="1" applyFill="1" applyBorder="1"/>
    <xf numFmtId="0" fontId="9" fillId="4" borderId="27" xfId="0" applyFont="1" applyFill="1" applyBorder="1" applyAlignment="1">
      <alignment horizontal="center"/>
    </xf>
    <xf numFmtId="0" fontId="9" fillId="4" borderId="42" xfId="0" applyFont="1" applyFill="1" applyBorder="1" applyAlignment="1">
      <alignment horizontal="center"/>
    </xf>
    <xf numFmtId="0" fontId="9" fillId="4" borderId="74" xfId="0" applyFont="1" applyFill="1" applyBorder="1" applyAlignment="1">
      <alignment horizontal="center"/>
    </xf>
    <xf numFmtId="0" fontId="9" fillId="4" borderId="78" xfId="0" applyFont="1" applyFill="1" applyBorder="1"/>
    <xf numFmtId="0" fontId="9" fillId="4" borderId="47" xfId="0" applyFont="1" applyFill="1" applyBorder="1" applyAlignment="1">
      <alignment horizontal="center"/>
    </xf>
    <xf numFmtId="0" fontId="9" fillId="4" borderId="24" xfId="0" applyFont="1" applyFill="1" applyBorder="1"/>
    <xf numFmtId="0" fontId="9" fillId="4" borderId="24" xfId="0" applyFont="1" applyFill="1" applyBorder="1" applyAlignment="1">
      <alignment horizontal="center"/>
    </xf>
    <xf numFmtId="0" fontId="9" fillId="4" borderId="25" xfId="0" applyFont="1" applyFill="1" applyBorder="1" applyAlignment="1">
      <alignment horizontal="center"/>
    </xf>
    <xf numFmtId="0" fontId="9" fillId="4" borderId="34" xfId="0" applyFont="1" applyFill="1" applyBorder="1"/>
    <xf numFmtId="0" fontId="1" fillId="4" borderId="15" xfId="0" applyFont="1" applyFill="1" applyBorder="1"/>
    <xf numFmtId="0" fontId="1" fillId="4" borderId="16" xfId="0" applyFont="1" applyFill="1" applyBorder="1"/>
    <xf numFmtId="0" fontId="1" fillId="4" borderId="16" xfId="0" applyFont="1" applyFill="1" applyBorder="1" applyAlignment="1">
      <alignment horizontal="center"/>
    </xf>
    <xf numFmtId="0" fontId="1" fillId="4" borderId="66" xfId="0" applyFont="1" applyFill="1" applyBorder="1" applyAlignment="1">
      <alignment horizontal="center"/>
    </xf>
    <xf numFmtId="3" fontId="9" fillId="4" borderId="130" xfId="0" applyNumberFormat="1" applyFont="1" applyFill="1" applyBorder="1"/>
    <xf numFmtId="3" fontId="8" fillId="4" borderId="49" xfId="0" applyNumberFormat="1" applyFont="1" applyFill="1" applyBorder="1" applyAlignment="1">
      <alignment vertical="top"/>
    </xf>
    <xf numFmtId="3" fontId="8" fillId="4" borderId="115" xfId="0" applyNumberFormat="1" applyFont="1" applyFill="1" applyBorder="1"/>
    <xf numFmtId="3" fontId="8" fillId="4" borderId="116" xfId="0" applyNumberFormat="1" applyFont="1" applyFill="1" applyBorder="1"/>
    <xf numFmtId="0" fontId="9" fillId="4" borderId="84" xfId="0" applyFont="1" applyFill="1" applyBorder="1" applyAlignment="1" applyProtection="1">
      <alignment horizontal="left"/>
      <protection locked="0"/>
    </xf>
    <xf numFmtId="3" fontId="9" fillId="4" borderId="84" xfId="0" applyNumberFormat="1" applyFont="1" applyFill="1" applyBorder="1" applyProtection="1">
      <protection locked="0"/>
    </xf>
    <xf numFmtId="0" fontId="8" fillId="4" borderId="37" xfId="0" applyFont="1" applyFill="1" applyBorder="1" applyProtection="1">
      <protection locked="0"/>
    </xf>
    <xf numFmtId="3" fontId="8" fillId="4" borderId="37" xfId="0" applyNumberFormat="1" applyFont="1" applyFill="1" applyBorder="1" applyAlignment="1" applyProtection="1">
      <alignment vertical="top"/>
      <protection locked="0"/>
    </xf>
    <xf numFmtId="3" fontId="8" fillId="4" borderId="115" xfId="0" applyNumberFormat="1" applyFont="1" applyFill="1" applyBorder="1" applyProtection="1">
      <protection locked="0"/>
    </xf>
    <xf numFmtId="0" fontId="9" fillId="4" borderId="24" xfId="0" applyFont="1" applyFill="1" applyBorder="1" applyAlignment="1" applyProtection="1">
      <alignment horizontal="center"/>
      <protection locked="0"/>
    </xf>
    <xf numFmtId="0" fontId="9" fillId="4" borderId="49" xfId="0" applyFont="1" applyFill="1" applyBorder="1" applyAlignment="1" applyProtection="1">
      <alignment horizontal="center"/>
      <protection locked="0"/>
    </xf>
    <xf numFmtId="0" fontId="8" fillId="4" borderId="75" xfId="0" applyFont="1" applyFill="1" applyBorder="1" applyAlignment="1" applyProtection="1">
      <alignment horizontal="center" vertical="center"/>
      <protection locked="0"/>
    </xf>
    <xf numFmtId="0" fontId="8" fillId="4" borderId="49" xfId="0" applyFont="1" applyFill="1" applyBorder="1" applyAlignment="1" applyProtection="1">
      <alignment horizontal="center"/>
      <protection locked="0"/>
    </xf>
    <xf numFmtId="3" fontId="9" fillId="4" borderId="98" xfId="0" applyNumberFormat="1" applyFont="1" applyFill="1" applyBorder="1" applyProtection="1">
      <protection locked="0"/>
    </xf>
    <xf numFmtId="3" fontId="9" fillId="4" borderId="49" xfId="0" applyNumberFormat="1" applyFont="1" applyFill="1" applyBorder="1" applyProtection="1">
      <protection locked="0"/>
    </xf>
    <xf numFmtId="3" fontId="8" fillId="4" borderId="49" xfId="0" applyNumberFormat="1" applyFont="1" applyFill="1" applyBorder="1" applyProtection="1">
      <protection locked="0"/>
    </xf>
    <xf numFmtId="3" fontId="9" fillId="4" borderId="116" xfId="0" applyNumberFormat="1" applyFont="1" applyFill="1" applyBorder="1" applyProtection="1">
      <protection locked="0"/>
    </xf>
    <xf numFmtId="0" fontId="1" fillId="4" borderId="38" xfId="0" applyFont="1" applyFill="1" applyBorder="1"/>
    <xf numFmtId="0" fontId="11" fillId="4" borderId="59" xfId="0" applyFont="1" applyFill="1" applyBorder="1" applyAlignment="1">
      <alignment vertical="center"/>
    </xf>
    <xf numFmtId="0" fontId="11" fillId="4" borderId="80" xfId="0" applyFont="1" applyFill="1" applyBorder="1" applyAlignment="1">
      <alignment horizontal="center" vertical="center"/>
    </xf>
    <xf numFmtId="0" fontId="8" fillId="4" borderId="85" xfId="0" applyFont="1" applyFill="1" applyBorder="1"/>
    <xf numFmtId="0" fontId="8" fillId="4" borderId="132" xfId="0" applyFont="1" applyFill="1" applyBorder="1" applyAlignment="1">
      <alignment horizontal="center" vertical="top"/>
    </xf>
    <xf numFmtId="0" fontId="8" fillId="4" borderId="85" xfId="0" applyFont="1" applyFill="1" applyBorder="1" applyAlignment="1">
      <alignment horizontal="center" vertical="top"/>
    </xf>
    <xf numFmtId="0" fontId="8" fillId="4" borderId="125" xfId="0" applyFont="1" applyFill="1" applyBorder="1" applyAlignment="1">
      <alignment horizontal="center" vertical="top"/>
    </xf>
    <xf numFmtId="0" fontId="8" fillId="4" borderId="21" xfId="0" applyFont="1" applyFill="1" applyBorder="1" applyAlignment="1">
      <alignment horizontal="center" vertical="center"/>
    </xf>
    <xf numFmtId="0" fontId="9" fillId="4" borderId="86" xfId="0" applyFont="1" applyFill="1" applyBorder="1"/>
    <xf numFmtId="0" fontId="9" fillId="4" borderId="71" xfId="0" applyFont="1" applyFill="1" applyBorder="1"/>
    <xf numFmtId="0" fontId="9" fillId="4" borderId="10" xfId="0" applyFont="1" applyFill="1" applyBorder="1" applyAlignment="1">
      <alignment horizontal="center"/>
    </xf>
    <xf numFmtId="0" fontId="9" fillId="4" borderId="71" xfId="0" applyFont="1" applyFill="1" applyBorder="1" applyAlignment="1">
      <alignment horizontal="center"/>
    </xf>
    <xf numFmtId="0" fontId="9" fillId="4" borderId="46" xfId="0" applyFont="1" applyFill="1" applyBorder="1" applyAlignment="1" applyProtection="1">
      <alignment horizontal="center"/>
      <protection locked="0"/>
    </xf>
    <xf numFmtId="0" fontId="9" fillId="4" borderId="84" xfId="0" applyFont="1" applyFill="1" applyBorder="1" applyAlignment="1" applyProtection="1">
      <alignment horizontal="center"/>
      <protection locked="0"/>
    </xf>
    <xf numFmtId="0" fontId="9" fillId="4" borderId="130" xfId="0" applyFont="1" applyFill="1" applyBorder="1" applyAlignment="1" applyProtection="1">
      <alignment horizontal="center"/>
      <protection locked="0"/>
    </xf>
    <xf numFmtId="0" fontId="9" fillId="4" borderId="37" xfId="0" applyFont="1" applyFill="1" applyBorder="1" applyAlignment="1" applyProtection="1">
      <alignment horizontal="center"/>
      <protection locked="0"/>
    </xf>
    <xf numFmtId="0" fontId="8" fillId="4" borderId="24" xfId="0" applyFont="1" applyFill="1" applyBorder="1" applyAlignment="1" applyProtection="1">
      <alignment horizontal="center"/>
      <protection locked="0"/>
    </xf>
    <xf numFmtId="0" fontId="8" fillId="4" borderId="37" xfId="0" applyFont="1" applyFill="1" applyBorder="1" applyAlignment="1" applyProtection="1">
      <alignment horizontal="center"/>
      <protection locked="0"/>
    </xf>
    <xf numFmtId="0" fontId="8" fillId="4" borderId="115" xfId="0" applyFont="1" applyFill="1" applyBorder="1" applyProtection="1">
      <protection locked="0"/>
    </xf>
    <xf numFmtId="0" fontId="8" fillId="4" borderId="133" xfId="0" applyFont="1" applyFill="1" applyBorder="1" applyAlignment="1" applyProtection="1">
      <alignment horizontal="center"/>
      <protection locked="0"/>
    </xf>
    <xf numFmtId="0" fontId="8" fillId="4" borderId="115" xfId="0" applyFont="1" applyFill="1" applyBorder="1" applyAlignment="1" applyProtection="1">
      <alignment horizontal="center"/>
      <protection locked="0"/>
    </xf>
    <xf numFmtId="0" fontId="8" fillId="4" borderId="116" xfId="0" applyFont="1" applyFill="1" applyBorder="1" applyAlignment="1" applyProtection="1">
      <alignment horizontal="center"/>
      <protection locked="0"/>
    </xf>
    <xf numFmtId="0" fontId="8" fillId="5" borderId="85" xfId="0" applyFont="1" applyFill="1" applyBorder="1"/>
    <xf numFmtId="0" fontId="8" fillId="5" borderId="132" xfId="0" applyFont="1" applyFill="1" applyBorder="1" applyAlignment="1">
      <alignment horizontal="center" vertical="top"/>
    </xf>
    <xf numFmtId="0" fontId="8" fillId="5" borderId="85" xfId="0" applyFont="1" applyFill="1" applyBorder="1" applyAlignment="1">
      <alignment horizontal="center" vertical="top"/>
    </xf>
    <xf numFmtId="0" fontId="8" fillId="5" borderId="125" xfId="0" applyFont="1" applyFill="1" applyBorder="1" applyAlignment="1">
      <alignment horizontal="center" vertical="top"/>
    </xf>
    <xf numFmtId="0" fontId="9" fillId="0" borderId="84" xfId="0" applyFont="1" applyBorder="1" applyAlignment="1" applyProtection="1">
      <alignment horizontal="left"/>
      <protection locked="0"/>
    </xf>
    <xf numFmtId="0" fontId="9" fillId="0" borderId="46" xfId="0" applyFont="1" applyBorder="1" applyAlignment="1" applyProtection="1">
      <alignment horizontal="center"/>
      <protection locked="0"/>
    </xf>
    <xf numFmtId="0" fontId="9" fillId="0" borderId="84" xfId="0" applyFont="1" applyBorder="1" applyAlignment="1" applyProtection="1">
      <alignment horizontal="center"/>
      <protection locked="0"/>
    </xf>
    <xf numFmtId="0" fontId="9" fillId="0" borderId="130" xfId="0" applyFont="1" applyBorder="1" applyAlignment="1" applyProtection="1">
      <alignment horizontal="center"/>
      <protection locked="0"/>
    </xf>
    <xf numFmtId="0" fontId="9" fillId="0" borderId="49" xfId="0" applyFont="1" applyBorder="1" applyAlignment="1" applyProtection="1">
      <alignment horizontal="center"/>
      <protection locked="0"/>
    </xf>
    <xf numFmtId="0" fontId="8" fillId="0" borderId="115" xfId="0" applyFont="1" applyBorder="1" applyProtection="1">
      <protection locked="0"/>
    </xf>
    <xf numFmtId="0" fontId="8" fillId="0" borderId="133" xfId="0" applyFont="1" applyBorder="1" applyAlignment="1" applyProtection="1">
      <alignment horizontal="center"/>
      <protection locked="0"/>
    </xf>
    <xf numFmtId="0" fontId="8" fillId="0" borderId="115" xfId="0" applyFont="1" applyBorder="1" applyAlignment="1" applyProtection="1">
      <alignment horizontal="center"/>
      <protection locked="0"/>
    </xf>
    <xf numFmtId="0" fontId="8" fillId="0" borderId="116" xfId="0" applyFont="1" applyBorder="1" applyAlignment="1" applyProtection="1">
      <alignment horizontal="center"/>
      <protection locked="0"/>
    </xf>
    <xf numFmtId="0" fontId="9" fillId="0" borderId="24" xfId="0" applyFont="1" applyBorder="1" applyProtection="1">
      <protection locked="0"/>
    </xf>
    <xf numFmtId="0" fontId="8" fillId="0" borderId="24" xfId="0" applyFont="1" applyBorder="1" applyProtection="1">
      <protection locked="0"/>
    </xf>
    <xf numFmtId="0" fontId="8" fillId="0" borderId="42" xfId="0" applyFont="1" applyBorder="1" applyProtection="1">
      <protection locked="0"/>
    </xf>
    <xf numFmtId="0" fontId="9" fillId="0" borderId="134" xfId="0" applyFont="1" applyBorder="1" applyAlignment="1" applyProtection="1">
      <alignment horizontal="left"/>
      <protection locked="0"/>
    </xf>
    <xf numFmtId="3" fontId="9" fillId="0" borderId="84" xfId="0" applyNumberFormat="1" applyFont="1" applyBorder="1" applyProtection="1">
      <protection locked="0"/>
    </xf>
    <xf numFmtId="3" fontId="9" fillId="0" borderId="46" xfId="0" applyNumberFormat="1" applyFont="1" applyBorder="1" applyProtection="1">
      <protection locked="0"/>
    </xf>
    <xf numFmtId="3" fontId="9" fillId="0" borderId="130" xfId="0" applyNumberFormat="1" applyFont="1" applyBorder="1" applyProtection="1">
      <protection locked="0"/>
    </xf>
    <xf numFmtId="3" fontId="9" fillId="0" borderId="24" xfId="0" applyNumberFormat="1" applyFont="1" applyBorder="1" applyProtection="1">
      <protection locked="0"/>
    </xf>
    <xf numFmtId="3" fontId="8" fillId="0" borderId="24" xfId="0" applyNumberFormat="1" applyFont="1" applyBorder="1" applyProtection="1">
      <protection locked="0"/>
    </xf>
    <xf numFmtId="0" fontId="8" fillId="4" borderId="69" xfId="0" applyFont="1" applyFill="1" applyBorder="1"/>
    <xf numFmtId="0" fontId="30" fillId="4" borderId="28" xfId="0" applyFont="1" applyFill="1" applyBorder="1" applyAlignment="1">
      <alignment horizontal="left"/>
    </xf>
    <xf numFmtId="0" fontId="9" fillId="4" borderId="88" xfId="0" applyFont="1" applyFill="1" applyBorder="1" applyAlignment="1">
      <alignment horizontal="center"/>
    </xf>
    <xf numFmtId="0" fontId="9" fillId="4" borderId="63" xfId="0" applyFont="1" applyFill="1" applyBorder="1" applyAlignment="1">
      <alignment horizontal="center"/>
    </xf>
    <xf numFmtId="0" fontId="8" fillId="4" borderId="95" xfId="0" applyFont="1" applyFill="1" applyBorder="1"/>
    <xf numFmtId="0" fontId="9" fillId="4" borderId="69" xfId="0" applyFont="1" applyFill="1" applyBorder="1" applyAlignment="1">
      <alignment horizontal="center"/>
    </xf>
    <xf numFmtId="0" fontId="11" fillId="4" borderId="28" xfId="0" applyFont="1" applyFill="1" applyBorder="1"/>
    <xf numFmtId="0" fontId="8" fillId="4" borderId="28" xfId="0" applyFont="1" applyFill="1" applyBorder="1"/>
    <xf numFmtId="0" fontId="8" fillId="4" borderId="76" xfId="0" applyFont="1" applyFill="1" applyBorder="1"/>
    <xf numFmtId="0" fontId="8" fillId="4" borderId="75" xfId="0" applyFont="1" applyFill="1" applyBorder="1"/>
    <xf numFmtId="0" fontId="8" fillId="4" borderId="28" xfId="0" applyFont="1" applyFill="1" applyBorder="1" applyAlignment="1">
      <alignment vertical="center"/>
    </xf>
    <xf numFmtId="0" fontId="11" fillId="4" borderId="28" xfId="0" applyFont="1" applyFill="1" applyBorder="1" applyAlignment="1">
      <alignment vertical="center"/>
    </xf>
    <xf numFmtId="0" fontId="9" fillId="4" borderId="75" xfId="0" applyFont="1" applyFill="1" applyBorder="1"/>
    <xf numFmtId="0" fontId="9" fillId="4" borderId="95" xfId="0" applyFont="1" applyFill="1" applyBorder="1"/>
    <xf numFmtId="0" fontId="9" fillId="4" borderId="70" xfId="0" applyFont="1" applyFill="1" applyBorder="1" applyAlignment="1">
      <alignment horizontal="center"/>
    </xf>
    <xf numFmtId="0" fontId="1" fillId="4" borderId="26" xfId="0" applyFont="1" applyFill="1" applyBorder="1"/>
    <xf numFmtId="0" fontId="1" fillId="4" borderId="26" xfId="0" applyFont="1" applyFill="1" applyBorder="1" applyAlignment="1">
      <alignment horizontal="center"/>
    </xf>
    <xf numFmtId="0" fontId="1" fillId="4" borderId="61" xfId="0" applyFont="1" applyFill="1" applyBorder="1" applyAlignment="1">
      <alignment horizontal="center"/>
    </xf>
    <xf numFmtId="0" fontId="9" fillId="4" borderId="8" xfId="0" applyFont="1" applyFill="1" applyBorder="1" applyAlignment="1">
      <alignment horizontal="center"/>
    </xf>
    <xf numFmtId="3" fontId="8" fillId="4" borderId="87" xfId="0" applyNumberFormat="1" applyFont="1" applyFill="1" applyBorder="1"/>
    <xf numFmtId="3" fontId="9" fillId="4" borderId="42" xfId="0" applyNumberFormat="1" applyFont="1" applyFill="1" applyBorder="1"/>
    <xf numFmtId="3" fontId="9" fillId="4" borderId="64" xfId="0" applyNumberFormat="1" applyFont="1" applyFill="1" applyBorder="1"/>
    <xf numFmtId="3" fontId="9" fillId="4" borderId="69" xfId="0" applyNumberFormat="1" applyFont="1" applyFill="1" applyBorder="1"/>
    <xf numFmtId="3" fontId="8" fillId="4" borderId="69" xfId="0" applyNumberFormat="1" applyFont="1" applyFill="1" applyBorder="1"/>
    <xf numFmtId="3" fontId="8" fillId="4" borderId="42" xfId="0" applyNumberFormat="1" applyFont="1" applyFill="1" applyBorder="1"/>
    <xf numFmtId="3" fontId="9" fillId="4" borderId="87" xfId="0" applyNumberFormat="1" applyFont="1" applyFill="1" applyBorder="1"/>
    <xf numFmtId="3" fontId="8" fillId="4" borderId="65" xfId="0" applyNumberFormat="1" applyFont="1" applyFill="1" applyBorder="1"/>
    <xf numFmtId="0" fontId="8" fillId="4" borderId="76" xfId="0" applyFont="1" applyFill="1" applyBorder="1" applyProtection="1">
      <protection locked="0"/>
    </xf>
    <xf numFmtId="0" fontId="8" fillId="4" borderId="75" xfId="0" applyFont="1" applyFill="1" applyBorder="1" applyProtection="1">
      <protection locked="0"/>
    </xf>
    <xf numFmtId="3" fontId="9" fillId="4" borderId="48" xfId="0" applyNumberFormat="1" applyFont="1" applyFill="1" applyBorder="1" applyProtection="1">
      <protection locked="0"/>
    </xf>
    <xf numFmtId="3" fontId="8" fillId="4" borderId="65" xfId="0" applyNumberFormat="1" applyFont="1" applyFill="1" applyBorder="1" applyProtection="1">
      <protection locked="0"/>
    </xf>
    <xf numFmtId="3" fontId="9" fillId="4" borderId="70" xfId="0" applyNumberFormat="1" applyFont="1" applyFill="1" applyBorder="1" applyProtection="1">
      <protection locked="0"/>
    </xf>
    <xf numFmtId="3" fontId="9" fillId="5" borderId="65" xfId="0" applyNumberFormat="1" applyFont="1" applyFill="1" applyBorder="1" applyProtection="1">
      <protection locked="0"/>
    </xf>
    <xf numFmtId="3" fontId="9" fillId="5" borderId="105" xfId="0" applyNumberFormat="1" applyFont="1" applyFill="1" applyBorder="1" applyProtection="1">
      <protection locked="0"/>
    </xf>
    <xf numFmtId="3" fontId="8" fillId="5" borderId="37" xfId="0" applyNumberFormat="1" applyFont="1" applyFill="1" applyBorder="1" applyProtection="1">
      <protection locked="0"/>
    </xf>
    <xf numFmtId="3" fontId="9" fillId="2" borderId="130" xfId="0" applyNumberFormat="1" applyFont="1" applyFill="1" applyBorder="1" applyProtection="1">
      <protection locked="0"/>
    </xf>
    <xf numFmtId="3" fontId="9" fillId="2" borderId="49" xfId="0" applyNumberFormat="1" applyFont="1" applyFill="1" applyBorder="1" applyProtection="1">
      <protection locked="0"/>
    </xf>
    <xf numFmtId="3" fontId="8" fillId="2" borderId="49" xfId="0" applyNumberFormat="1" applyFont="1" applyFill="1" applyBorder="1" applyProtection="1">
      <protection locked="0"/>
    </xf>
    <xf numFmtId="3" fontId="8" fillId="2" borderId="116" xfId="0" applyNumberFormat="1" applyFont="1" applyFill="1" applyBorder="1" applyProtection="1">
      <protection locked="0"/>
    </xf>
    <xf numFmtId="3" fontId="8" fillId="2" borderId="74" xfId="0" applyNumberFormat="1" applyFont="1" applyFill="1" applyBorder="1"/>
    <xf numFmtId="0" fontId="9" fillId="2" borderId="84" xfId="0" applyFont="1" applyFill="1" applyBorder="1" applyProtection="1">
      <protection locked="0"/>
    </xf>
    <xf numFmtId="0" fontId="8" fillId="2" borderId="37" xfId="0" applyFont="1" applyFill="1" applyBorder="1" applyProtection="1">
      <protection locked="0"/>
    </xf>
    <xf numFmtId="0" fontId="9" fillId="2" borderId="37" xfId="0" applyFont="1" applyFill="1" applyBorder="1" applyProtection="1">
      <protection locked="0"/>
    </xf>
    <xf numFmtId="0" fontId="8" fillId="2" borderId="37" xfId="0" applyFont="1" applyFill="1" applyBorder="1" applyAlignment="1" applyProtection="1">
      <alignment vertical="center"/>
      <protection locked="0"/>
    </xf>
    <xf numFmtId="0" fontId="9" fillId="2" borderId="62" xfId="0" applyFont="1" applyFill="1" applyBorder="1" applyAlignment="1">
      <alignment horizontal="left" indent="1"/>
    </xf>
    <xf numFmtId="0" fontId="9" fillId="6" borderId="65" xfId="0" applyFont="1" applyFill="1" applyBorder="1" applyAlignment="1">
      <alignment horizontal="center"/>
    </xf>
    <xf numFmtId="0" fontId="9" fillId="6" borderId="62" xfId="0" applyFont="1" applyFill="1" applyBorder="1" applyAlignment="1">
      <alignment horizontal="center"/>
    </xf>
    <xf numFmtId="3" fontId="9" fillId="2" borderId="116" xfId="0" applyNumberFormat="1" applyFont="1" applyFill="1" applyBorder="1" applyProtection="1">
      <protection locked="0"/>
    </xf>
    <xf numFmtId="3" fontId="9" fillId="2" borderId="124" xfId="0" applyNumberFormat="1" applyFont="1" applyFill="1" applyBorder="1"/>
    <xf numFmtId="10" fontId="9" fillId="2" borderId="84" xfId="0" applyNumberFormat="1" applyFont="1" applyFill="1" applyBorder="1" applyAlignment="1" applyProtection="1">
      <alignment horizontal="center"/>
      <protection locked="0"/>
    </xf>
    <xf numFmtId="10" fontId="9" fillId="2" borderId="37" xfId="0" applyNumberFormat="1" applyFont="1" applyFill="1" applyBorder="1" applyAlignment="1" applyProtection="1">
      <alignment horizontal="center"/>
      <protection locked="0"/>
    </xf>
    <xf numFmtId="10" fontId="8" fillId="2" borderId="37" xfId="0" applyNumberFormat="1" applyFont="1" applyFill="1" applyBorder="1" applyAlignment="1" applyProtection="1">
      <alignment horizontal="center"/>
      <protection locked="0"/>
    </xf>
    <xf numFmtId="0" fontId="30" fillId="4" borderId="37" xfId="0" applyFont="1" applyFill="1" applyBorder="1"/>
    <xf numFmtId="0" fontId="9" fillId="4" borderId="135" xfId="0" applyFont="1" applyFill="1" applyBorder="1" applyAlignment="1">
      <alignment horizontal="left"/>
    </xf>
    <xf numFmtId="0" fontId="9" fillId="4" borderId="43" xfId="0" applyFont="1" applyFill="1" applyBorder="1" applyAlignment="1">
      <alignment horizontal="left"/>
    </xf>
    <xf numFmtId="0" fontId="9" fillId="4" borderId="32" xfId="0" applyFont="1" applyFill="1" applyBorder="1" applyAlignment="1">
      <alignment horizontal="left"/>
    </xf>
    <xf numFmtId="3" fontId="8" fillId="4" borderId="98" xfId="0" applyNumberFormat="1" applyFont="1" applyFill="1" applyBorder="1"/>
    <xf numFmtId="3" fontId="8" fillId="4" borderId="116" xfId="0" applyNumberFormat="1" applyFont="1" applyFill="1" applyBorder="1" applyProtection="1">
      <protection locked="0"/>
    </xf>
    <xf numFmtId="3" fontId="9" fillId="4" borderId="130" xfId="0" applyNumberFormat="1" applyFont="1" applyFill="1" applyBorder="1" applyProtection="1">
      <protection locked="0"/>
    </xf>
    <xf numFmtId="0" fontId="9" fillId="4" borderId="76" xfId="0" applyFont="1" applyFill="1" applyBorder="1" applyAlignment="1" applyProtection="1">
      <alignment horizontal="left"/>
      <protection locked="0"/>
    </xf>
    <xf numFmtId="0" fontId="9" fillId="4" borderId="27" xfId="0" applyFont="1" applyFill="1" applyBorder="1" applyAlignment="1" applyProtection="1">
      <alignment horizontal="left"/>
      <protection locked="0"/>
    </xf>
    <xf numFmtId="0" fontId="9" fillId="4" borderId="42" xfId="0" applyFont="1" applyFill="1" applyBorder="1" applyAlignment="1" applyProtection="1">
      <alignment horizontal="left"/>
      <protection locked="0"/>
    </xf>
    <xf numFmtId="0" fontId="9" fillId="4" borderId="75" xfId="0" applyFont="1" applyFill="1" applyBorder="1" applyAlignment="1" applyProtection="1">
      <alignment horizontal="left"/>
      <protection locked="0"/>
    </xf>
    <xf numFmtId="0" fontId="9" fillId="4" borderId="24" xfId="0" applyFont="1" applyFill="1" applyBorder="1" applyAlignment="1" applyProtection="1">
      <alignment horizontal="left"/>
      <protection locked="0"/>
    </xf>
    <xf numFmtId="0" fontId="9" fillId="4" borderId="31" xfId="0" applyFont="1" applyFill="1" applyBorder="1" applyAlignment="1" applyProtection="1">
      <alignment horizontal="left"/>
      <protection locked="0"/>
    </xf>
    <xf numFmtId="3" fontId="9" fillId="4" borderId="51" xfId="0" applyNumberFormat="1" applyFont="1" applyFill="1" applyBorder="1" applyProtection="1">
      <protection locked="0"/>
    </xf>
    <xf numFmtId="0" fontId="9" fillId="4" borderId="80" xfId="0" applyFont="1" applyFill="1" applyBorder="1" applyAlignment="1">
      <alignment horizontal="center"/>
    </xf>
    <xf numFmtId="0" fontId="8" fillId="4" borderId="40" xfId="0" applyFont="1" applyFill="1" applyBorder="1" applyAlignment="1">
      <alignment horizontal="center"/>
    </xf>
    <xf numFmtId="0" fontId="8" fillId="4" borderId="51" xfId="0" applyFont="1" applyFill="1" applyBorder="1"/>
    <xf numFmtId="3" fontId="8" fillId="4" borderId="50" xfId="0" applyNumberFormat="1" applyFont="1" applyFill="1" applyBorder="1"/>
    <xf numFmtId="0" fontId="9" fillId="5" borderId="80" xfId="0" applyFont="1" applyFill="1" applyBorder="1" applyAlignment="1">
      <alignment horizontal="center"/>
    </xf>
    <xf numFmtId="0" fontId="9" fillId="5" borderId="63" xfId="0" applyFont="1" applyFill="1" applyBorder="1" applyAlignment="1">
      <alignment horizontal="center"/>
    </xf>
    <xf numFmtId="0" fontId="8" fillId="0" borderId="37" xfId="0" applyFont="1" applyBorder="1" applyAlignment="1" applyProtection="1">
      <alignment horizontal="left" vertical="center"/>
      <protection locked="0"/>
    </xf>
    <xf numFmtId="0" fontId="8" fillId="4" borderId="136" xfId="0" applyFont="1" applyFill="1" applyBorder="1" applyAlignment="1">
      <alignment horizontal="center" vertical="center"/>
    </xf>
    <xf numFmtId="0" fontId="8" fillId="4" borderId="137" xfId="0" applyFont="1" applyFill="1" applyBorder="1" applyAlignment="1">
      <alignment horizontal="center" vertical="center"/>
    </xf>
    <xf numFmtId="0" fontId="9" fillId="4" borderId="137" xfId="0" applyFont="1" applyFill="1" applyBorder="1" applyAlignment="1">
      <alignment horizontal="center"/>
    </xf>
    <xf numFmtId="0" fontId="9" fillId="4" borderId="137" xfId="0" applyFont="1" applyFill="1" applyBorder="1"/>
    <xf numFmtId="3" fontId="9" fillId="4" borderId="75" xfId="0" applyNumberFormat="1" applyFont="1" applyFill="1" applyBorder="1" applyProtection="1">
      <protection locked="0"/>
    </xf>
    <xf numFmtId="3" fontId="9" fillId="4" borderId="25" xfId="0" applyNumberFormat="1" applyFont="1" applyFill="1" applyBorder="1" applyProtection="1">
      <protection locked="0"/>
    </xf>
    <xf numFmtId="0" fontId="8" fillId="0" borderId="84" xfId="0" applyFont="1" applyBorder="1" applyAlignment="1" applyProtection="1">
      <alignment horizontal="center" vertical="center"/>
      <protection locked="0"/>
    </xf>
    <xf numFmtId="0" fontId="8" fillId="0" borderId="37" xfId="0" applyFont="1" applyBorder="1" applyAlignment="1" applyProtection="1">
      <alignment horizontal="center" vertical="center"/>
      <protection locked="0"/>
    </xf>
    <xf numFmtId="3" fontId="8" fillId="0" borderId="50" xfId="0" applyNumberFormat="1" applyFont="1" applyBorder="1" applyProtection="1">
      <protection locked="0"/>
    </xf>
    <xf numFmtId="3" fontId="8" fillId="0" borderId="65" xfId="0" applyNumberFormat="1" applyFont="1" applyBorder="1"/>
    <xf numFmtId="3" fontId="8" fillId="0" borderId="50" xfId="0" applyNumberFormat="1" applyFont="1" applyBorder="1"/>
    <xf numFmtId="3" fontId="8" fillId="0" borderId="92" xfId="0" applyNumberFormat="1" applyFont="1" applyBorder="1"/>
    <xf numFmtId="3" fontId="8" fillId="0" borderId="99" xfId="0" applyNumberFormat="1" applyFont="1" applyBorder="1"/>
    <xf numFmtId="0" fontId="8" fillId="4" borderId="57" xfId="0" applyFont="1" applyFill="1" applyBorder="1" applyAlignment="1">
      <alignment horizontal="center" vertical="top"/>
    </xf>
    <xf numFmtId="0" fontId="9" fillId="0" borderId="62" xfId="0" applyFont="1" applyBorder="1" applyProtection="1">
      <protection locked="0"/>
    </xf>
    <xf numFmtId="0" fontId="8" fillId="0" borderId="65" xfId="0" applyFont="1" applyBorder="1" applyProtection="1">
      <protection locked="0"/>
    </xf>
    <xf numFmtId="0" fontId="8" fillId="0" borderId="29" xfId="0" applyFont="1" applyBorder="1" applyProtection="1">
      <protection locked="0"/>
    </xf>
    <xf numFmtId="0" fontId="8" fillId="0" borderId="65" xfId="0" applyFont="1" applyBorder="1" applyAlignment="1" applyProtection="1">
      <alignment horizontal="center"/>
      <protection locked="0"/>
    </xf>
    <xf numFmtId="0" fontId="8" fillId="0" borderId="47" xfId="0" applyFont="1" applyBorder="1"/>
    <xf numFmtId="0" fontId="23" fillId="4" borderId="20" xfId="0" applyFont="1" applyFill="1" applyBorder="1" applyAlignment="1">
      <alignment horizontal="center" vertical="center"/>
    </xf>
    <xf numFmtId="0" fontId="23" fillId="4" borderId="59" xfId="0" applyFont="1" applyFill="1" applyBorder="1" applyAlignment="1">
      <alignment horizontal="center" vertical="center"/>
    </xf>
    <xf numFmtId="0" fontId="23" fillId="4" borderId="59" xfId="0" applyFont="1" applyFill="1" applyBorder="1" applyAlignment="1">
      <alignment vertical="center"/>
    </xf>
    <xf numFmtId="0" fontId="23" fillId="4" borderId="138" xfId="0" applyFont="1" applyFill="1" applyBorder="1" applyAlignment="1">
      <alignment horizontal="center" vertical="center"/>
    </xf>
    <xf numFmtId="0" fontId="23" fillId="4" borderId="19" xfId="0" applyFont="1" applyFill="1" applyBorder="1" applyAlignment="1">
      <alignment horizontal="center" vertical="center"/>
    </xf>
    <xf numFmtId="0" fontId="23" fillId="4" borderId="57" xfId="0" applyFont="1" applyFill="1" applyBorder="1" applyAlignment="1">
      <alignment horizontal="center" vertical="center"/>
    </xf>
    <xf numFmtId="0" fontId="23" fillId="4" borderId="48" xfId="0" applyFont="1" applyFill="1" applyBorder="1" applyAlignment="1">
      <alignment horizontal="center" vertical="center"/>
    </xf>
    <xf numFmtId="0" fontId="36" fillId="4" borderId="57" xfId="0" applyFont="1" applyFill="1" applyBorder="1" applyAlignment="1">
      <alignment horizontal="center"/>
    </xf>
    <xf numFmtId="0" fontId="36" fillId="4" borderId="48" xfId="0" applyFont="1" applyFill="1" applyBorder="1" applyAlignment="1">
      <alignment horizontal="center"/>
    </xf>
    <xf numFmtId="0" fontId="23" fillId="4" borderId="40" xfId="0" applyFont="1" applyFill="1" applyBorder="1" applyAlignment="1">
      <alignment horizontal="center" vertical="center"/>
    </xf>
    <xf numFmtId="0" fontId="23" fillId="4" borderId="58" xfId="0" applyFont="1" applyFill="1" applyBorder="1" applyAlignment="1">
      <alignment horizontal="center" vertical="center"/>
    </xf>
    <xf numFmtId="0" fontId="36" fillId="4" borderId="58" xfId="0" applyFont="1" applyFill="1" applyBorder="1" applyAlignment="1">
      <alignment horizontal="center"/>
    </xf>
    <xf numFmtId="0" fontId="36" fillId="4" borderId="51" xfId="0" applyFont="1" applyFill="1" applyBorder="1" applyAlignment="1">
      <alignment horizontal="center"/>
    </xf>
    <xf numFmtId="0" fontId="15" fillId="4" borderId="89" xfId="0" applyFont="1" applyFill="1" applyBorder="1" applyAlignment="1">
      <alignment horizontal="center" vertical="center"/>
    </xf>
    <xf numFmtId="0" fontId="15" fillId="4" borderId="84" xfId="0" applyFont="1" applyFill="1" applyBorder="1" applyAlignment="1">
      <alignment horizontal="left" vertical="center"/>
    </xf>
    <xf numFmtId="0" fontId="15" fillId="4" borderId="84" xfId="0" applyFont="1" applyFill="1" applyBorder="1" applyAlignment="1">
      <alignment horizontal="center" vertical="center"/>
    </xf>
    <xf numFmtId="0" fontId="15" fillId="4" borderId="90" xfId="0" applyFont="1" applyFill="1" applyBorder="1" applyAlignment="1">
      <alignment horizontal="center" vertical="center"/>
    </xf>
    <xf numFmtId="0" fontId="15" fillId="4" borderId="37" xfId="0" applyFont="1" applyFill="1" applyBorder="1" applyAlignment="1">
      <alignment horizontal="left" vertical="center"/>
    </xf>
    <xf numFmtId="0" fontId="15" fillId="4" borderId="91" xfId="0" applyFont="1" applyFill="1" applyBorder="1" applyAlignment="1">
      <alignment horizontal="center" vertical="center"/>
    </xf>
    <xf numFmtId="0" fontId="15" fillId="4" borderId="92" xfId="0" applyFont="1" applyFill="1" applyBorder="1" applyAlignment="1">
      <alignment horizontal="left" vertical="center"/>
    </xf>
    <xf numFmtId="0" fontId="15" fillId="4" borderId="80" xfId="0" applyFont="1" applyFill="1" applyBorder="1" applyAlignment="1">
      <alignment horizontal="center" vertical="center"/>
    </xf>
    <xf numFmtId="0" fontId="15" fillId="4" borderId="57" xfId="0" applyFont="1" applyFill="1" applyBorder="1" applyAlignment="1">
      <alignment horizontal="center" vertical="center"/>
    </xf>
    <xf numFmtId="0" fontId="15" fillId="4" borderId="58" xfId="0" applyFont="1" applyFill="1" applyBorder="1" applyAlignment="1">
      <alignment horizontal="center" vertical="center"/>
    </xf>
    <xf numFmtId="0" fontId="15" fillId="4" borderId="57" xfId="0" applyFont="1" applyFill="1" applyBorder="1" applyAlignment="1">
      <alignment horizontal="center"/>
    </xf>
    <xf numFmtId="0" fontId="15" fillId="4" borderId="58" xfId="0" applyFont="1" applyFill="1" applyBorder="1" applyAlignment="1">
      <alignment horizontal="center"/>
    </xf>
    <xf numFmtId="0" fontId="15" fillId="4" borderId="84" xfId="0" applyFont="1" applyFill="1" applyBorder="1"/>
    <xf numFmtId="0" fontId="15" fillId="4" borderId="84" xfId="0" applyFont="1" applyFill="1" applyBorder="1" applyAlignment="1">
      <alignment horizontal="center"/>
    </xf>
    <xf numFmtId="0" fontId="35" fillId="4" borderId="15" xfId="0" applyFont="1" applyFill="1" applyBorder="1"/>
    <xf numFmtId="0" fontId="35" fillId="4" borderId="16" xfId="0" applyFont="1" applyFill="1" applyBorder="1"/>
    <xf numFmtId="0" fontId="35" fillId="4" borderId="16" xfId="0" applyFont="1" applyFill="1" applyBorder="1" applyAlignment="1">
      <alignment horizontal="center"/>
    </xf>
    <xf numFmtId="0" fontId="35" fillId="4" borderId="66" xfId="0" applyFont="1" applyFill="1" applyBorder="1" applyAlignment="1">
      <alignment horizontal="center"/>
    </xf>
    <xf numFmtId="0" fontId="22" fillId="0" borderId="10" xfId="0" applyFont="1" applyBorder="1"/>
    <xf numFmtId="165" fontId="22" fillId="0" borderId="0" xfId="0" applyNumberFormat="1" applyFont="1" applyAlignment="1">
      <alignment horizontal="center"/>
    </xf>
    <xf numFmtId="0" fontId="23" fillId="4" borderId="59" xfId="0" applyFont="1" applyFill="1" applyBorder="1" applyAlignment="1">
      <alignment horizontal="center"/>
    </xf>
    <xf numFmtId="0" fontId="23" fillId="4" borderId="57" xfId="0" applyFont="1" applyFill="1" applyBorder="1" applyAlignment="1">
      <alignment horizontal="center"/>
    </xf>
    <xf numFmtId="0" fontId="15" fillId="4" borderId="37" xfId="0" applyFont="1" applyFill="1" applyBorder="1" applyAlignment="1" applyProtection="1">
      <alignment horizontal="center" vertical="center"/>
      <protection locked="0"/>
    </xf>
    <xf numFmtId="0" fontId="15" fillId="4" borderId="37" xfId="0" applyFont="1" applyFill="1" applyBorder="1" applyAlignment="1" applyProtection="1">
      <alignment horizontal="center"/>
      <protection locked="0"/>
    </xf>
    <xf numFmtId="0" fontId="15" fillId="4" borderId="37" xfId="0" applyFont="1" applyFill="1" applyBorder="1" applyProtection="1">
      <protection locked="0"/>
    </xf>
    <xf numFmtId="0" fontId="15" fillId="4" borderId="49" xfId="0" applyFont="1" applyFill="1" applyBorder="1" applyAlignment="1" applyProtection="1">
      <alignment horizontal="center"/>
      <protection locked="0"/>
    </xf>
    <xf numFmtId="0" fontId="15" fillId="4" borderId="84" xfId="0" applyFont="1" applyFill="1" applyBorder="1" applyAlignment="1" applyProtection="1">
      <alignment horizontal="center" vertical="center"/>
      <protection locked="0"/>
    </xf>
    <xf numFmtId="0" fontId="22" fillId="4" borderId="84" xfId="0" applyFont="1" applyFill="1" applyBorder="1" applyAlignment="1" applyProtection="1">
      <alignment horizontal="center"/>
      <protection locked="0"/>
    </xf>
    <xf numFmtId="0" fontId="22" fillId="4" borderId="84" xfId="0" applyFont="1" applyFill="1" applyBorder="1" applyProtection="1">
      <protection locked="0"/>
    </xf>
    <xf numFmtId="0" fontId="22" fillId="4" borderId="130" xfId="0" applyFont="1" applyFill="1" applyBorder="1" applyAlignment="1" applyProtection="1">
      <alignment horizontal="center"/>
      <protection locked="0"/>
    </xf>
    <xf numFmtId="0" fontId="15" fillId="4" borderId="37" xfId="0" applyFont="1" applyFill="1" applyBorder="1" applyAlignment="1" applyProtection="1">
      <alignment horizontal="center" vertical="top"/>
      <protection locked="0"/>
    </xf>
    <xf numFmtId="0" fontId="15" fillId="4" borderId="49" xfId="0" applyFont="1" applyFill="1" applyBorder="1" applyAlignment="1" applyProtection="1">
      <alignment horizontal="center" vertical="top"/>
      <protection locked="0"/>
    </xf>
    <xf numFmtId="0" fontId="22" fillId="4" borderId="37" xfId="0" applyFont="1" applyFill="1" applyBorder="1" applyAlignment="1" applyProtection="1">
      <alignment horizontal="center"/>
      <protection locked="0"/>
    </xf>
    <xf numFmtId="0" fontId="22" fillId="4" borderId="37" xfId="0" applyFont="1" applyFill="1" applyBorder="1" applyProtection="1">
      <protection locked="0"/>
    </xf>
    <xf numFmtId="0" fontId="22" fillId="4" borderId="49" xfId="0" applyFont="1" applyFill="1" applyBorder="1" applyAlignment="1" applyProtection="1">
      <alignment horizontal="center"/>
      <protection locked="0"/>
    </xf>
    <xf numFmtId="0" fontId="15" fillId="4" borderId="49" xfId="0" applyFont="1" applyFill="1" applyBorder="1" applyProtection="1">
      <protection locked="0"/>
    </xf>
    <xf numFmtId="0" fontId="15" fillId="4" borderId="99" xfId="0" applyFont="1" applyFill="1" applyBorder="1" applyAlignment="1" applyProtection="1">
      <alignment horizontal="center"/>
      <protection locked="0"/>
    </xf>
    <xf numFmtId="0" fontId="15" fillId="5" borderId="92" xfId="0" applyFont="1" applyFill="1" applyBorder="1" applyAlignment="1" applyProtection="1">
      <alignment horizontal="center" vertical="center"/>
      <protection locked="0"/>
    </xf>
    <xf numFmtId="0" fontId="15" fillId="5" borderId="92" xfId="0" applyFont="1" applyFill="1" applyBorder="1" applyAlignment="1" applyProtection="1">
      <alignment horizontal="center"/>
      <protection locked="0"/>
    </xf>
    <xf numFmtId="0" fontId="15" fillId="5" borderId="92" xfId="0" applyFont="1" applyFill="1" applyBorder="1" applyProtection="1">
      <protection locked="0"/>
    </xf>
    <xf numFmtId="0" fontId="15" fillId="4" borderId="37" xfId="0" applyFont="1" applyFill="1" applyBorder="1" applyAlignment="1" applyProtection="1">
      <alignment vertical="center"/>
      <protection locked="0"/>
    </xf>
    <xf numFmtId="0" fontId="15" fillId="5" borderId="37" xfId="0" applyFont="1" applyFill="1" applyBorder="1" applyAlignment="1" applyProtection="1">
      <alignment horizontal="center" vertical="center"/>
      <protection locked="0"/>
    </xf>
    <xf numFmtId="0" fontId="22" fillId="5" borderId="37" xfId="0" applyFont="1" applyFill="1" applyBorder="1" applyProtection="1">
      <protection locked="0"/>
    </xf>
    <xf numFmtId="0" fontId="22" fillId="5" borderId="37" xfId="0" applyFont="1" applyFill="1" applyBorder="1" applyAlignment="1" applyProtection="1">
      <alignment horizontal="center"/>
      <protection locked="0"/>
    </xf>
    <xf numFmtId="0" fontId="15" fillId="4" borderId="37" xfId="0" applyFont="1" applyFill="1" applyBorder="1" applyAlignment="1" applyProtection="1">
      <alignment horizontal="left" vertical="center"/>
      <protection locked="0"/>
    </xf>
    <xf numFmtId="0" fontId="15" fillId="4" borderId="37" xfId="0" applyFont="1" applyFill="1" applyBorder="1" applyAlignment="1" applyProtection="1">
      <alignment horizontal="left"/>
      <protection locked="0"/>
    </xf>
    <xf numFmtId="165" fontId="22" fillId="0" borderId="0" xfId="0" applyNumberFormat="1" applyFont="1" applyAlignment="1">
      <alignment horizontal="center" wrapText="1"/>
    </xf>
    <xf numFmtId="3" fontId="22" fillId="0" borderId="49" xfId="0" applyNumberFormat="1" applyFont="1" applyBorder="1" applyAlignment="1">
      <alignment wrapText="1"/>
    </xf>
    <xf numFmtId="3" fontId="35" fillId="0" borderId="66" xfId="0" applyNumberFormat="1" applyFont="1" applyBorder="1" applyAlignment="1">
      <alignment wrapText="1"/>
    </xf>
    <xf numFmtId="3" fontId="22" fillId="0" borderId="130" xfId="0" applyNumberFormat="1" applyFont="1" applyBorder="1" applyAlignment="1" applyProtection="1">
      <alignment wrapText="1"/>
      <protection locked="0"/>
    </xf>
    <xf numFmtId="0" fontId="15" fillId="0" borderId="37" xfId="0" applyFont="1" applyBorder="1" applyAlignment="1" applyProtection="1">
      <alignment horizontal="left" vertical="center" wrapText="1"/>
      <protection locked="0"/>
    </xf>
    <xf numFmtId="0" fontId="15" fillId="0" borderId="37" xfId="0" applyFont="1" applyBorder="1" applyAlignment="1" applyProtection="1">
      <alignment horizontal="center" vertical="center" wrapText="1"/>
      <protection locked="0"/>
    </xf>
    <xf numFmtId="3" fontId="15" fillId="0" borderId="49" xfId="0" applyNumberFormat="1" applyFont="1" applyBorder="1" applyAlignment="1" applyProtection="1">
      <alignment wrapText="1"/>
      <protection locked="0"/>
    </xf>
    <xf numFmtId="3" fontId="22" fillId="0" borderId="49" xfId="0" applyNumberFormat="1" applyFont="1" applyBorder="1" applyAlignment="1" applyProtection="1">
      <alignment wrapText="1"/>
      <protection locked="0"/>
    </xf>
    <xf numFmtId="0" fontId="15" fillId="0" borderId="37" xfId="0" applyFont="1" applyBorder="1" applyAlignment="1" applyProtection="1">
      <alignment horizontal="left" wrapText="1"/>
      <protection locked="0"/>
    </xf>
    <xf numFmtId="0" fontId="15" fillId="0" borderId="37" xfId="0" applyFont="1" applyBorder="1" applyAlignment="1">
      <alignment horizontal="left" vertical="center" wrapText="1" indent="1"/>
    </xf>
    <xf numFmtId="0" fontId="15" fillId="4" borderId="90" xfId="0" applyFont="1" applyFill="1" applyBorder="1" applyAlignment="1">
      <alignment horizontal="center" vertical="center" wrapText="1"/>
    </xf>
    <xf numFmtId="0" fontId="15" fillId="4" borderId="37" xfId="0" applyFont="1" applyFill="1" applyBorder="1" applyAlignment="1">
      <alignment horizontal="left" vertical="center" wrapText="1"/>
    </xf>
    <xf numFmtId="3" fontId="22" fillId="4" borderId="49" xfId="0" applyNumberFormat="1" applyFont="1" applyFill="1" applyBorder="1" applyAlignment="1">
      <alignment wrapText="1"/>
    </xf>
    <xf numFmtId="3" fontId="9" fillId="0" borderId="131" xfId="0" applyNumberFormat="1" applyFont="1" applyBorder="1" applyProtection="1">
      <protection locked="0"/>
    </xf>
    <xf numFmtId="0" fontId="11" fillId="4" borderId="57" xfId="0" applyFont="1" applyFill="1" applyBorder="1" applyAlignment="1">
      <alignment horizontal="center" vertical="center" wrapText="1"/>
    </xf>
    <xf numFmtId="0" fontId="9" fillId="4" borderId="80" xfId="0" applyFont="1" applyFill="1" applyBorder="1" applyAlignment="1">
      <alignment horizontal="left"/>
    </xf>
    <xf numFmtId="0" fontId="9" fillId="4" borderId="94" xfId="0" applyFont="1" applyFill="1" applyBorder="1" applyAlignment="1">
      <alignment horizontal="left"/>
    </xf>
    <xf numFmtId="0" fontId="9" fillId="4" borderId="100" xfId="0" applyFont="1" applyFill="1" applyBorder="1" applyAlignment="1">
      <alignment horizontal="center"/>
    </xf>
    <xf numFmtId="0" fontId="9" fillId="4" borderId="0" xfId="0" applyFont="1" applyFill="1"/>
    <xf numFmtId="0" fontId="9" fillId="4" borderId="28" xfId="0" applyFont="1" applyFill="1" applyBorder="1" applyAlignment="1">
      <alignment horizontal="center"/>
    </xf>
    <xf numFmtId="0" fontId="9" fillId="4" borderId="0" xfId="0" applyFont="1" applyFill="1" applyAlignment="1">
      <alignment horizontal="left"/>
    </xf>
    <xf numFmtId="0" fontId="8" fillId="4" borderId="98" xfId="0" applyFont="1" applyFill="1" applyBorder="1"/>
    <xf numFmtId="0" fontId="9" fillId="4" borderId="72" xfId="0" applyFont="1" applyFill="1" applyBorder="1" applyAlignment="1">
      <alignment horizontal="center"/>
    </xf>
    <xf numFmtId="0" fontId="11" fillId="4" borderId="8" xfId="0" applyFont="1" applyFill="1" applyBorder="1" applyAlignment="1">
      <alignment horizontal="center" vertical="center" wrapText="1"/>
    </xf>
    <xf numFmtId="0" fontId="8" fillId="4" borderId="47" xfId="0" applyFont="1" applyFill="1" applyBorder="1" applyAlignment="1">
      <alignment horizontal="left" vertical="center"/>
    </xf>
    <xf numFmtId="0" fontId="9" fillId="4" borderId="47" xfId="0" applyFont="1" applyFill="1" applyBorder="1"/>
    <xf numFmtId="0" fontId="9" fillId="4" borderId="57" xfId="0" applyFont="1" applyFill="1" applyBorder="1" applyProtection="1">
      <protection locked="0"/>
    </xf>
    <xf numFmtId="0" fontId="9" fillId="4" borderId="0" xfId="0" applyFont="1" applyFill="1" applyProtection="1">
      <protection locked="0"/>
    </xf>
    <xf numFmtId="0" fontId="9" fillId="4" borderId="57" xfId="0" applyFont="1" applyFill="1" applyBorder="1" applyAlignment="1" applyProtection="1">
      <alignment horizontal="center"/>
      <protection locked="0"/>
    </xf>
    <xf numFmtId="0" fontId="9" fillId="4" borderId="28" xfId="0" applyFont="1" applyFill="1" applyBorder="1" applyAlignment="1" applyProtection="1">
      <alignment horizontal="center"/>
      <protection locked="0"/>
    </xf>
    <xf numFmtId="0" fontId="9" fillId="4" borderId="48" xfId="0" applyFont="1" applyFill="1" applyBorder="1" applyAlignment="1" applyProtection="1">
      <alignment horizontal="center"/>
      <protection locked="0"/>
    </xf>
    <xf numFmtId="0" fontId="8" fillId="4" borderId="24" xfId="0" applyFont="1" applyFill="1" applyBorder="1" applyProtection="1">
      <protection locked="0"/>
    </xf>
    <xf numFmtId="3" fontId="9" fillId="4" borderId="27" xfId="0" applyNumberFormat="1" applyFont="1" applyFill="1" applyBorder="1" applyProtection="1">
      <protection locked="0"/>
    </xf>
    <xf numFmtId="3" fontId="9" fillId="4" borderId="76" xfId="0" applyNumberFormat="1" applyFont="1" applyFill="1" applyBorder="1" applyProtection="1">
      <protection locked="0"/>
    </xf>
    <xf numFmtId="3" fontId="8" fillId="4" borderId="24" xfId="0" applyNumberFormat="1" applyFont="1" applyFill="1" applyBorder="1" applyProtection="1">
      <protection locked="0"/>
    </xf>
    <xf numFmtId="3" fontId="8" fillId="4" borderId="75" xfId="0" applyNumberFormat="1" applyFont="1" applyFill="1" applyBorder="1" applyProtection="1">
      <protection locked="0"/>
    </xf>
    <xf numFmtId="3" fontId="8" fillId="4" borderId="139" xfId="0" applyNumberFormat="1" applyFont="1" applyFill="1" applyBorder="1" applyProtection="1">
      <protection locked="0"/>
    </xf>
    <xf numFmtId="3" fontId="8" fillId="4" borderId="140" xfId="0" applyNumberFormat="1" applyFont="1" applyFill="1" applyBorder="1"/>
    <xf numFmtId="3" fontId="9" fillId="4" borderId="27" xfId="0" applyNumberFormat="1" applyFont="1" applyFill="1" applyBorder="1"/>
    <xf numFmtId="3" fontId="9" fillId="4" borderId="76" xfId="0" applyNumberFormat="1" applyFont="1" applyFill="1" applyBorder="1"/>
    <xf numFmtId="3" fontId="9" fillId="4" borderId="24" xfId="0" applyNumberFormat="1" applyFont="1" applyFill="1" applyBorder="1"/>
    <xf numFmtId="3" fontId="9" fillId="4" borderId="75" xfId="0" applyNumberFormat="1" applyFont="1" applyFill="1" applyBorder="1"/>
    <xf numFmtId="3" fontId="8" fillId="4" borderId="24" xfId="0" applyNumberFormat="1" applyFont="1" applyFill="1" applyBorder="1"/>
    <xf numFmtId="3" fontId="8" fillId="4" borderId="75" xfId="0" applyNumberFormat="1" applyFont="1" applyFill="1" applyBorder="1"/>
    <xf numFmtId="3" fontId="8" fillId="4" borderId="139" xfId="0" applyNumberFormat="1" applyFont="1" applyFill="1" applyBorder="1"/>
    <xf numFmtId="3" fontId="8" fillId="4" borderId="141" xfId="0" applyNumberFormat="1" applyFont="1" applyFill="1" applyBorder="1"/>
    <xf numFmtId="3" fontId="8" fillId="4" borderId="0" xfId="0" applyNumberFormat="1" applyFont="1" applyFill="1"/>
    <xf numFmtId="3" fontId="8" fillId="4" borderId="28" xfId="0" applyNumberFormat="1" applyFont="1" applyFill="1" applyBorder="1"/>
    <xf numFmtId="3" fontId="9" fillId="4" borderId="10" xfId="0" applyNumberFormat="1" applyFont="1" applyFill="1" applyBorder="1"/>
    <xf numFmtId="3" fontId="9" fillId="4" borderId="72" xfId="0" applyNumberFormat="1" applyFont="1" applyFill="1" applyBorder="1"/>
    <xf numFmtId="0" fontId="9" fillId="4" borderId="142" xfId="0" applyFont="1" applyFill="1" applyBorder="1" applyAlignment="1" applyProtection="1">
      <alignment horizontal="left"/>
      <protection locked="0"/>
    </xf>
    <xf numFmtId="0" fontId="9" fillId="4" borderId="46" xfId="0" applyFont="1" applyFill="1" applyBorder="1" applyAlignment="1" applyProtection="1">
      <alignment horizontal="left"/>
      <protection locked="0"/>
    </xf>
    <xf numFmtId="0" fontId="9" fillId="4" borderId="75" xfId="0" applyFont="1" applyFill="1" applyBorder="1" applyProtection="1">
      <protection locked="0"/>
    </xf>
    <xf numFmtId="0" fontId="9" fillId="4" borderId="24" xfId="0" applyFont="1" applyFill="1" applyBorder="1" applyProtection="1">
      <protection locked="0"/>
    </xf>
    <xf numFmtId="0" fontId="8" fillId="4" borderId="28" xfId="0" applyFont="1" applyFill="1" applyBorder="1" applyAlignment="1" applyProtection="1">
      <alignment horizontal="center" vertical="center"/>
      <protection locked="0"/>
    </xf>
    <xf numFmtId="0" fontId="9" fillId="4" borderId="0" xfId="0" applyFont="1" applyFill="1" applyAlignment="1" applyProtection="1">
      <alignment horizontal="center"/>
      <protection locked="0"/>
    </xf>
    <xf numFmtId="0" fontId="9" fillId="5" borderId="47" xfId="0" applyFont="1" applyFill="1" applyBorder="1" applyAlignment="1">
      <alignment horizontal="center"/>
    </xf>
    <xf numFmtId="0" fontId="9" fillId="4" borderId="11" xfId="0" applyFont="1" applyFill="1" applyBorder="1" applyAlignment="1">
      <alignment horizontal="center"/>
    </xf>
    <xf numFmtId="0" fontId="8" fillId="4" borderId="143" xfId="0" applyFont="1" applyFill="1" applyBorder="1" applyAlignment="1">
      <alignment horizontal="center" vertical="center"/>
    </xf>
    <xf numFmtId="0" fontId="8" fillId="4" borderId="22" xfId="0" applyFont="1" applyFill="1" applyBorder="1" applyAlignment="1">
      <alignment horizontal="center" vertical="center"/>
    </xf>
    <xf numFmtId="0" fontId="9" fillId="4" borderId="22" xfId="0" applyFont="1" applyFill="1" applyBorder="1"/>
    <xf numFmtId="0" fontId="9" fillId="4" borderId="22" xfId="0" applyFont="1" applyFill="1" applyBorder="1" applyAlignment="1">
      <alignment horizontal="center"/>
    </xf>
    <xf numFmtId="0" fontId="9" fillId="4" borderId="23" xfId="0" applyFont="1" applyFill="1" applyBorder="1" applyAlignment="1">
      <alignment horizontal="center"/>
    </xf>
    <xf numFmtId="0" fontId="8" fillId="5" borderId="105" xfId="0" applyFont="1" applyFill="1" applyBorder="1"/>
    <xf numFmtId="0" fontId="9" fillId="0" borderId="57" xfId="0" applyFont="1" applyBorder="1" applyAlignment="1" applyProtection="1">
      <alignment horizontal="center"/>
      <protection locked="0"/>
    </xf>
    <xf numFmtId="0" fontId="9" fillId="0" borderId="48" xfId="0" applyFont="1" applyBorder="1" applyAlignment="1" applyProtection="1">
      <alignment horizontal="center"/>
      <protection locked="0"/>
    </xf>
    <xf numFmtId="0" fontId="8" fillId="0" borderId="47" xfId="0" applyFont="1" applyBorder="1" applyAlignment="1">
      <alignment horizontal="center"/>
    </xf>
    <xf numFmtId="0" fontId="8" fillId="0" borderId="60" xfId="0" applyFont="1" applyBorder="1" applyAlignment="1">
      <alignment horizontal="center"/>
    </xf>
    <xf numFmtId="0" fontId="1" fillId="0" borderId="144" xfId="0" applyFont="1" applyBorder="1" applyAlignment="1">
      <alignment horizontal="center"/>
    </xf>
    <xf numFmtId="0" fontId="9" fillId="0" borderId="80" xfId="0" applyFont="1" applyBorder="1" applyAlignment="1" applyProtection="1">
      <alignment horizontal="center"/>
      <protection locked="0"/>
    </xf>
    <xf numFmtId="0" fontId="8" fillId="0" borderId="57" xfId="0" applyFont="1" applyBorder="1" applyAlignment="1" applyProtection="1">
      <alignment horizontal="center"/>
      <protection locked="0"/>
    </xf>
    <xf numFmtId="0" fontId="8" fillId="0" borderId="62" xfId="0" applyFont="1" applyBorder="1" applyAlignment="1" applyProtection="1">
      <alignment horizontal="center"/>
      <protection locked="0"/>
    </xf>
    <xf numFmtId="0" fontId="8" fillId="0" borderId="44" xfId="0" applyFont="1" applyBorder="1" applyAlignment="1">
      <alignment horizontal="center"/>
    </xf>
    <xf numFmtId="0" fontId="9" fillId="0" borderId="145" xfId="0" applyFont="1" applyBorder="1"/>
    <xf numFmtId="0" fontId="8" fillId="4" borderId="3" xfId="0" applyFont="1" applyFill="1" applyBorder="1" applyAlignment="1">
      <alignment horizontal="center" vertical="center"/>
    </xf>
    <xf numFmtId="0" fontId="8" fillId="4" borderId="2" xfId="0" applyFont="1" applyFill="1" applyBorder="1" applyAlignment="1">
      <alignment horizontal="center" vertical="center"/>
    </xf>
    <xf numFmtId="0" fontId="8" fillId="4" borderId="2" xfId="0" applyFont="1" applyFill="1" applyBorder="1" applyAlignment="1">
      <alignment vertical="center"/>
    </xf>
    <xf numFmtId="0" fontId="8" fillId="4" borderId="7" xfId="0" applyFont="1" applyFill="1" applyBorder="1" applyAlignment="1">
      <alignment horizontal="center" vertical="center"/>
    </xf>
    <xf numFmtId="0" fontId="9" fillId="4" borderId="37" xfId="0" applyFont="1" applyFill="1" applyBorder="1" applyAlignment="1" applyProtection="1">
      <alignment horizontal="left"/>
      <protection locked="0"/>
    </xf>
    <xf numFmtId="0" fontId="8" fillId="4" borderId="37" xfId="0" applyFont="1" applyFill="1" applyBorder="1" applyAlignment="1" applyProtection="1">
      <alignment horizontal="left"/>
      <protection locked="0"/>
    </xf>
    <xf numFmtId="0" fontId="11" fillId="4" borderId="48" xfId="0" applyFont="1" applyFill="1" applyBorder="1" applyAlignment="1">
      <alignment horizontal="center" vertical="center"/>
    </xf>
    <xf numFmtId="3" fontId="8" fillId="4" borderId="31" xfId="0" applyNumberFormat="1" applyFont="1" applyFill="1" applyBorder="1" applyProtection="1">
      <protection locked="0"/>
    </xf>
    <xf numFmtId="3" fontId="9" fillId="4" borderId="95" xfId="0" applyNumberFormat="1" applyFont="1" applyFill="1" applyBorder="1" applyProtection="1">
      <protection locked="0"/>
    </xf>
    <xf numFmtId="3" fontId="8" fillId="0" borderId="0" xfId="0" applyNumberFormat="1" applyFont="1"/>
    <xf numFmtId="3" fontId="9" fillId="0" borderId="72" xfId="0" applyNumberFormat="1" applyFont="1" applyBorder="1"/>
    <xf numFmtId="3" fontId="8" fillId="0" borderId="0" xfId="0" applyNumberFormat="1" applyFont="1" applyProtection="1">
      <protection locked="0"/>
    </xf>
    <xf numFmtId="0" fontId="11" fillId="4" borderId="59" xfId="0" quotePrefix="1" applyFont="1" applyFill="1" applyBorder="1" applyAlignment="1">
      <alignment horizontal="center" vertical="center"/>
    </xf>
    <xf numFmtId="0" fontId="11" fillId="4" borderId="7" xfId="0" quotePrefix="1" applyFont="1" applyFill="1" applyBorder="1" applyAlignment="1">
      <alignment horizontal="center" vertical="center"/>
    </xf>
    <xf numFmtId="3" fontId="9" fillId="7" borderId="37" xfId="0" applyNumberFormat="1" applyFont="1" applyFill="1" applyBorder="1" applyProtection="1">
      <protection locked="0"/>
    </xf>
    <xf numFmtId="3" fontId="9" fillId="7" borderId="49" xfId="0" applyNumberFormat="1" applyFont="1" applyFill="1" applyBorder="1" applyProtection="1">
      <protection locked="0"/>
    </xf>
    <xf numFmtId="3" fontId="9" fillId="4" borderId="24" xfId="0" applyNumberFormat="1" applyFont="1" applyFill="1" applyBorder="1" applyProtection="1">
      <protection locked="0"/>
    </xf>
    <xf numFmtId="3" fontId="8" fillId="7" borderId="37" xfId="0" applyNumberFormat="1" applyFont="1" applyFill="1" applyBorder="1" applyProtection="1">
      <protection locked="0"/>
    </xf>
    <xf numFmtId="3" fontId="8" fillId="7" borderId="49" xfId="0" applyNumberFormat="1" applyFont="1" applyFill="1" applyBorder="1" applyProtection="1">
      <protection locked="0"/>
    </xf>
    <xf numFmtId="0" fontId="9" fillId="4" borderId="34" xfId="0" applyFont="1" applyFill="1" applyBorder="1" applyProtection="1">
      <protection locked="0"/>
    </xf>
    <xf numFmtId="0" fontId="8" fillId="7" borderId="37" xfId="0" applyFont="1" applyFill="1" applyBorder="1" applyAlignment="1">
      <alignment horizontal="center"/>
    </xf>
    <xf numFmtId="0" fontId="9" fillId="7" borderId="37" xfId="0" applyFont="1" applyFill="1" applyBorder="1" applyAlignment="1">
      <alignment horizontal="center"/>
    </xf>
    <xf numFmtId="0" fontId="9" fillId="0" borderId="0" xfId="0" applyFont="1" applyAlignment="1">
      <alignment horizontal="right" wrapText="1"/>
    </xf>
    <xf numFmtId="165" fontId="9" fillId="0" borderId="0" xfId="0" applyNumberFormat="1" applyFont="1" applyAlignment="1">
      <alignment wrapText="1"/>
    </xf>
    <xf numFmtId="0" fontId="8" fillId="4" borderId="84" xfId="0" applyFont="1" applyFill="1" applyBorder="1" applyAlignment="1">
      <alignment horizontal="center" vertical="center" wrapText="1"/>
    </xf>
    <xf numFmtId="0" fontId="9" fillId="4" borderId="84" xfId="0" applyFont="1" applyFill="1" applyBorder="1" applyAlignment="1">
      <alignment horizontal="center" wrapText="1"/>
    </xf>
    <xf numFmtId="0" fontId="9" fillId="4" borderId="130" xfId="0" applyFont="1" applyFill="1" applyBorder="1" applyAlignment="1">
      <alignment horizontal="center" wrapText="1"/>
    </xf>
    <xf numFmtId="0" fontId="8" fillId="4" borderId="37" xfId="0" applyFont="1" applyFill="1" applyBorder="1" applyAlignment="1">
      <alignment horizontal="center" vertical="center" wrapText="1"/>
    </xf>
    <xf numFmtId="0" fontId="8" fillId="4" borderId="37" xfId="0" applyFont="1" applyFill="1" applyBorder="1" applyAlignment="1">
      <alignment horizontal="center" wrapText="1"/>
    </xf>
    <xf numFmtId="0" fontId="8" fillId="4" borderId="49" xfId="0" applyFont="1" applyFill="1" applyBorder="1" applyAlignment="1">
      <alignment horizontal="center" wrapText="1"/>
    </xf>
    <xf numFmtId="0" fontId="8" fillId="0" borderId="37" xfId="0" applyFont="1" applyBorder="1" applyAlignment="1" applyProtection="1">
      <alignment horizontal="left" vertical="center" wrapText="1"/>
      <protection locked="0"/>
    </xf>
    <xf numFmtId="0" fontId="8" fillId="0" borderId="37" xfId="0" applyFont="1" applyBorder="1" applyAlignment="1" applyProtection="1">
      <alignment horizontal="left" wrapText="1"/>
      <protection locked="0"/>
    </xf>
    <xf numFmtId="3" fontId="9" fillId="4" borderId="65" xfId="0" applyNumberFormat="1" applyFont="1" applyFill="1" applyBorder="1" applyProtection="1">
      <protection locked="0"/>
    </xf>
    <xf numFmtId="3" fontId="9" fillId="4" borderId="50" xfId="0" applyNumberFormat="1" applyFont="1" applyFill="1" applyBorder="1" applyProtection="1">
      <protection locked="0"/>
    </xf>
    <xf numFmtId="3" fontId="9" fillId="7" borderId="62" xfId="0" applyNumberFormat="1" applyFont="1" applyFill="1" applyBorder="1" applyProtection="1">
      <protection locked="0"/>
    </xf>
    <xf numFmtId="3" fontId="8" fillId="0" borderId="37" xfId="0" applyNumberFormat="1" applyFont="1" applyBorder="1" applyAlignment="1" applyProtection="1">
      <alignment wrapText="1"/>
      <protection locked="0"/>
    </xf>
    <xf numFmtId="3" fontId="8" fillId="0" borderId="49" xfId="0" applyNumberFormat="1" applyFont="1" applyBorder="1" applyAlignment="1" applyProtection="1">
      <alignment wrapText="1"/>
      <protection locked="0"/>
    </xf>
    <xf numFmtId="3" fontId="9" fillId="0" borderId="37" xfId="0" applyNumberFormat="1" applyFont="1" applyBorder="1" applyAlignment="1" applyProtection="1">
      <alignment wrapText="1"/>
      <protection locked="0"/>
    </xf>
    <xf numFmtId="3" fontId="9" fillId="0" borderId="49" xfId="0" applyNumberFormat="1" applyFont="1" applyBorder="1" applyAlignment="1" applyProtection="1">
      <alignment wrapText="1"/>
      <protection locked="0"/>
    </xf>
    <xf numFmtId="3" fontId="8" fillId="0" borderId="37" xfId="0" applyNumberFormat="1" applyFont="1" applyBorder="1" applyAlignment="1">
      <alignment wrapText="1"/>
    </xf>
    <xf numFmtId="3" fontId="8" fillId="0" borderId="49" xfId="0" applyNumberFormat="1" applyFont="1" applyBorder="1" applyAlignment="1">
      <alignment wrapText="1"/>
    </xf>
    <xf numFmtId="3" fontId="8" fillId="8" borderId="37" xfId="0" applyNumberFormat="1" applyFont="1" applyFill="1" applyBorder="1" applyAlignment="1">
      <alignment wrapText="1"/>
    </xf>
    <xf numFmtId="3" fontId="9" fillId="0" borderId="49" xfId="0" applyNumberFormat="1" applyFont="1" applyBorder="1" applyAlignment="1">
      <alignment wrapText="1"/>
    </xf>
    <xf numFmtId="3" fontId="9" fillId="0" borderId="37" xfId="0" applyNumberFormat="1" applyFont="1" applyBorder="1" applyAlignment="1">
      <alignment wrapText="1"/>
    </xf>
    <xf numFmtId="3" fontId="8" fillId="0" borderId="92" xfId="0" applyNumberFormat="1" applyFont="1" applyBorder="1" applyAlignment="1">
      <alignment wrapText="1"/>
    </xf>
    <xf numFmtId="3" fontId="8" fillId="4" borderId="37" xfId="0" applyNumberFormat="1" applyFont="1" applyFill="1" applyBorder="1" applyAlignment="1">
      <alignment wrapText="1"/>
    </xf>
    <xf numFmtId="3" fontId="9" fillId="4" borderId="37" xfId="0" applyNumberFormat="1" applyFont="1" applyFill="1" applyBorder="1" applyAlignment="1">
      <alignment wrapText="1"/>
    </xf>
    <xf numFmtId="3" fontId="9" fillId="4" borderId="49" xfId="0" applyNumberFormat="1" applyFont="1" applyFill="1" applyBorder="1" applyAlignment="1">
      <alignment wrapText="1"/>
    </xf>
    <xf numFmtId="3" fontId="8" fillId="0" borderId="75" xfId="0" applyNumberFormat="1" applyFont="1" applyBorder="1" applyProtection="1">
      <protection locked="0"/>
    </xf>
    <xf numFmtId="3" fontId="9" fillId="0" borderId="75" xfId="0" applyNumberFormat="1" applyFont="1" applyBorder="1" applyProtection="1">
      <protection locked="0"/>
    </xf>
    <xf numFmtId="3" fontId="8" fillId="0" borderId="25" xfId="0" applyNumberFormat="1" applyFont="1" applyBorder="1" applyProtection="1">
      <protection locked="0"/>
    </xf>
    <xf numFmtId="3" fontId="8" fillId="0" borderId="146" xfId="0" applyNumberFormat="1" applyFont="1" applyBorder="1" applyProtection="1">
      <protection locked="0"/>
    </xf>
    <xf numFmtId="0" fontId="8" fillId="4" borderId="48" xfId="0" applyFont="1" applyFill="1" applyBorder="1" applyAlignment="1">
      <alignment horizontal="center" vertical="center"/>
    </xf>
    <xf numFmtId="0" fontId="9" fillId="4" borderId="46" xfId="0" applyFont="1" applyFill="1" applyBorder="1" applyAlignment="1">
      <alignment horizontal="center"/>
    </xf>
    <xf numFmtId="0" fontId="8" fillId="4" borderId="24" xfId="0" applyFont="1" applyFill="1" applyBorder="1" applyAlignment="1">
      <alignment horizontal="center"/>
    </xf>
    <xf numFmtId="0" fontId="8" fillId="4" borderId="65" xfId="0" applyFont="1" applyFill="1" applyBorder="1" applyAlignment="1">
      <alignment horizontal="left" vertical="center"/>
    </xf>
    <xf numFmtId="0" fontId="8" fillId="4" borderId="57" xfId="0" applyFont="1" applyFill="1" applyBorder="1" applyAlignment="1">
      <alignment horizontal="center" vertical="center"/>
    </xf>
    <xf numFmtId="0" fontId="8" fillId="4" borderId="25" xfId="0" applyFont="1" applyFill="1" applyBorder="1" applyAlignment="1">
      <alignment horizontal="center" vertical="center"/>
    </xf>
    <xf numFmtId="0" fontId="8" fillId="4" borderId="65" xfId="0" applyFont="1" applyFill="1" applyBorder="1" applyAlignment="1">
      <alignment horizontal="center" vertical="center"/>
    </xf>
    <xf numFmtId="0" fontId="8" fillId="4" borderId="50" xfId="0" applyFont="1" applyFill="1" applyBorder="1" applyAlignment="1">
      <alignment horizontal="center" vertical="center"/>
    </xf>
    <xf numFmtId="0" fontId="8" fillId="4" borderId="58" xfId="0" applyFont="1" applyFill="1" applyBorder="1" applyAlignment="1">
      <alignment horizontal="center" vertical="center"/>
    </xf>
    <xf numFmtId="0" fontId="8" fillId="4" borderId="51" xfId="0" applyFont="1" applyFill="1" applyBorder="1" applyAlignment="1">
      <alignment horizontal="center" vertical="center"/>
    </xf>
    <xf numFmtId="0" fontId="8" fillId="4" borderId="39" xfId="0" applyFont="1" applyFill="1" applyBorder="1" applyAlignment="1">
      <alignment horizontal="left" vertical="center"/>
    </xf>
    <xf numFmtId="0" fontId="8" fillId="4" borderId="27" xfId="0" applyFont="1" applyFill="1" applyBorder="1" applyAlignment="1">
      <alignment horizontal="center" vertical="center"/>
    </xf>
    <xf numFmtId="0" fontId="8" fillId="4" borderId="36" xfId="0" applyFont="1" applyFill="1" applyBorder="1" applyAlignment="1">
      <alignment horizontal="center" vertical="center"/>
    </xf>
    <xf numFmtId="0" fontId="8" fillId="4" borderId="33" xfId="0" applyFont="1" applyFill="1" applyBorder="1" applyAlignment="1">
      <alignment horizontal="left" vertical="center"/>
    </xf>
    <xf numFmtId="0" fontId="8" fillId="4" borderId="24" xfId="0" applyFont="1" applyFill="1" applyBorder="1" applyAlignment="1">
      <alignment horizontal="center" vertical="center"/>
    </xf>
    <xf numFmtId="0" fontId="8" fillId="4" borderId="33" xfId="0" applyFont="1" applyFill="1" applyBorder="1" applyAlignment="1">
      <alignment horizontal="center" vertical="center"/>
    </xf>
    <xf numFmtId="3" fontId="9" fillId="4" borderId="46" xfId="0" applyNumberFormat="1" applyFont="1" applyFill="1" applyBorder="1" applyProtection="1">
      <protection locked="0"/>
    </xf>
    <xf numFmtId="3" fontId="8" fillId="4" borderId="50" xfId="0" applyNumberFormat="1" applyFont="1" applyFill="1" applyBorder="1" applyProtection="1">
      <protection locked="0"/>
    </xf>
    <xf numFmtId="3" fontId="8" fillId="4" borderId="25" xfId="0" applyNumberFormat="1" applyFont="1" applyFill="1" applyBorder="1" applyProtection="1">
      <protection locked="0"/>
    </xf>
    <xf numFmtId="0" fontId="8" fillId="4" borderId="57" xfId="0" applyFont="1" applyFill="1" applyBorder="1" applyAlignment="1">
      <alignment horizontal="left" vertical="center" indent="1"/>
    </xf>
    <xf numFmtId="3" fontId="9" fillId="4" borderId="87" xfId="0" applyNumberFormat="1" applyFont="1" applyFill="1" applyBorder="1" applyProtection="1">
      <protection locked="0"/>
    </xf>
    <xf numFmtId="3" fontId="9" fillId="4" borderId="42" xfId="0" applyNumberFormat="1" applyFont="1" applyFill="1" applyBorder="1" applyProtection="1">
      <protection locked="0"/>
    </xf>
    <xf numFmtId="3" fontId="8" fillId="4" borderId="95" xfId="0" applyNumberFormat="1" applyFont="1" applyFill="1" applyBorder="1" applyProtection="1">
      <protection locked="0"/>
    </xf>
    <xf numFmtId="3" fontId="8" fillId="4" borderId="87" xfId="0" applyNumberFormat="1" applyFont="1" applyFill="1" applyBorder="1" applyProtection="1">
      <protection locked="0"/>
    </xf>
    <xf numFmtId="3" fontId="8" fillId="4" borderId="42" xfId="0" applyNumberFormat="1" applyFont="1" applyFill="1" applyBorder="1" applyProtection="1">
      <protection locked="0"/>
    </xf>
    <xf numFmtId="3" fontId="9" fillId="4" borderId="29" xfId="0" applyNumberFormat="1" applyFont="1" applyFill="1" applyBorder="1" applyProtection="1">
      <protection locked="0"/>
    </xf>
    <xf numFmtId="0" fontId="8" fillId="4" borderId="78" xfId="0" applyFont="1" applyFill="1" applyBorder="1" applyAlignment="1">
      <alignment horizontal="center" vertical="center"/>
    </xf>
    <xf numFmtId="0" fontId="8" fillId="4" borderId="70" xfId="0" applyFont="1" applyFill="1" applyBorder="1" applyAlignment="1">
      <alignment horizontal="center" vertical="center"/>
    </xf>
    <xf numFmtId="3" fontId="8" fillId="0" borderId="37" xfId="0" applyNumberFormat="1" applyFont="1" applyBorder="1"/>
    <xf numFmtId="0" fontId="11" fillId="4" borderId="80" xfId="0" applyFont="1" applyFill="1" applyBorder="1" applyAlignment="1">
      <alignment horizontal="center"/>
    </xf>
    <xf numFmtId="0" fontId="8" fillId="4" borderId="82" xfId="0" applyFont="1" applyFill="1" applyBorder="1" applyAlignment="1">
      <alignment horizontal="center" vertical="center"/>
    </xf>
    <xf numFmtId="0" fontId="9" fillId="4" borderId="46" xfId="0" applyFont="1" applyFill="1" applyBorder="1"/>
    <xf numFmtId="0" fontId="8" fillId="4" borderId="24" xfId="0" applyFont="1" applyFill="1" applyBorder="1"/>
    <xf numFmtId="0" fontId="8" fillId="4" borderId="84" xfId="0" applyFont="1" applyFill="1" applyBorder="1" applyProtection="1">
      <protection locked="0"/>
    </xf>
    <xf numFmtId="0" fontId="8" fillId="4" borderId="84" xfId="0" applyFont="1" applyFill="1" applyBorder="1" applyAlignment="1" applyProtection="1">
      <alignment horizontal="center"/>
      <protection locked="0"/>
    </xf>
    <xf numFmtId="0" fontId="9" fillId="4" borderId="37" xfId="0" applyFont="1" applyFill="1" applyBorder="1" applyAlignment="1" applyProtection="1">
      <alignment horizontal="center" vertical="top"/>
      <protection locked="0"/>
    </xf>
    <xf numFmtId="0" fontId="9" fillId="4" borderId="49" xfId="0" applyFont="1" applyFill="1" applyBorder="1" applyAlignment="1" applyProtection="1">
      <alignment horizontal="center" vertical="top"/>
      <protection locked="0"/>
    </xf>
    <xf numFmtId="0" fontId="8" fillId="4" borderId="37" xfId="0" applyFont="1" applyFill="1" applyBorder="1" applyAlignment="1" applyProtection="1">
      <alignment horizontal="center" vertical="center"/>
      <protection locked="0"/>
    </xf>
    <xf numFmtId="0" fontId="9" fillId="4" borderId="92" xfId="0" applyFont="1" applyFill="1" applyBorder="1" applyProtection="1">
      <protection locked="0"/>
    </xf>
    <xf numFmtId="0" fontId="9" fillId="4" borderId="92" xfId="0" applyFont="1" applyFill="1" applyBorder="1" applyAlignment="1" applyProtection="1">
      <alignment horizontal="center"/>
      <protection locked="0"/>
    </xf>
    <xf numFmtId="0" fontId="9" fillId="4" borderId="99" xfId="0" applyFont="1" applyFill="1" applyBorder="1" applyAlignment="1" applyProtection="1">
      <alignment horizontal="center"/>
      <protection locked="0"/>
    </xf>
    <xf numFmtId="0" fontId="11" fillId="4" borderId="58" xfId="0" applyFont="1" applyFill="1" applyBorder="1" applyAlignment="1">
      <alignment horizontal="center" vertical="center"/>
    </xf>
    <xf numFmtId="0" fontId="11" fillId="4" borderId="51" xfId="0" applyFont="1" applyFill="1" applyBorder="1" applyAlignment="1">
      <alignment horizontal="center" vertical="center"/>
    </xf>
    <xf numFmtId="0" fontId="9" fillId="7" borderId="84" xfId="0" applyFont="1" applyFill="1" applyBorder="1" applyAlignment="1">
      <alignment horizontal="center"/>
    </xf>
    <xf numFmtId="0" fontId="8" fillId="4" borderId="37" xfId="0" applyFont="1" applyFill="1" applyBorder="1" applyAlignment="1">
      <alignment horizontal="left"/>
    </xf>
    <xf numFmtId="0" fontId="8" fillId="4" borderId="1" xfId="0" applyFont="1" applyFill="1" applyBorder="1" applyAlignment="1">
      <alignment horizontal="left" vertical="center"/>
    </xf>
    <xf numFmtId="0" fontId="8" fillId="4" borderId="80" xfId="0" applyFont="1" applyFill="1" applyBorder="1" applyAlignment="1">
      <alignment horizontal="center" vertical="center"/>
    </xf>
    <xf numFmtId="0" fontId="8" fillId="4" borderId="80" xfId="0" applyFont="1" applyFill="1" applyBorder="1" applyAlignment="1">
      <alignment horizontal="center"/>
    </xf>
    <xf numFmtId="0" fontId="8" fillId="4" borderId="63" xfId="0" applyFont="1" applyFill="1" applyBorder="1" applyAlignment="1">
      <alignment horizontal="center"/>
    </xf>
    <xf numFmtId="0" fontId="8" fillId="4" borderId="57" xfId="0" applyFont="1" applyFill="1" applyBorder="1" applyAlignment="1">
      <alignment vertical="center"/>
    </xf>
    <xf numFmtId="0" fontId="8" fillId="4" borderId="89" xfId="0" applyFont="1" applyFill="1" applyBorder="1" applyAlignment="1">
      <alignment horizontal="center" vertical="center"/>
    </xf>
    <xf numFmtId="0" fontId="8" fillId="4" borderId="90" xfId="0" applyFont="1" applyFill="1" applyBorder="1" applyAlignment="1">
      <alignment horizontal="center" vertical="center"/>
    </xf>
    <xf numFmtId="0" fontId="8" fillId="4" borderId="147" xfId="0" applyFont="1" applyFill="1" applyBorder="1" applyAlignment="1">
      <alignment horizontal="center" vertical="center"/>
    </xf>
    <xf numFmtId="0" fontId="9" fillId="4" borderId="84" xfId="0" applyFont="1" applyFill="1" applyBorder="1" applyProtection="1">
      <protection locked="0"/>
    </xf>
    <xf numFmtId="0" fontId="8" fillId="4" borderId="37" xfId="0" applyFont="1" applyFill="1" applyBorder="1" applyAlignment="1" applyProtection="1">
      <alignment horizontal="center" vertical="top"/>
      <protection locked="0"/>
    </xf>
    <xf numFmtId="0" fontId="8" fillId="4" borderId="49" xfId="0" applyFont="1" applyFill="1" applyBorder="1" applyAlignment="1" applyProtection="1">
      <alignment horizontal="center" vertical="top"/>
      <protection locked="0"/>
    </xf>
    <xf numFmtId="0" fontId="8" fillId="4" borderId="49" xfId="0" applyFont="1" applyFill="1" applyBorder="1" applyProtection="1">
      <protection locked="0"/>
    </xf>
    <xf numFmtId="0" fontId="8" fillId="4" borderId="92" xfId="0" applyFont="1" applyFill="1" applyBorder="1" applyAlignment="1" applyProtection="1">
      <alignment horizontal="center"/>
      <protection locked="0"/>
    </xf>
    <xf numFmtId="0" fontId="8" fillId="4" borderId="99" xfId="0" applyFont="1" applyFill="1" applyBorder="1" applyAlignment="1" applyProtection="1">
      <alignment horizontal="center"/>
      <protection locked="0"/>
    </xf>
    <xf numFmtId="0" fontId="8" fillId="4" borderId="92" xfId="0" applyFont="1" applyFill="1" applyBorder="1" applyProtection="1">
      <protection locked="0"/>
    </xf>
    <xf numFmtId="0" fontId="8" fillId="4" borderId="92" xfId="0" applyFont="1" applyFill="1" applyBorder="1" applyAlignment="1" applyProtection="1">
      <alignment horizontal="left"/>
      <protection locked="0"/>
    </xf>
    <xf numFmtId="0" fontId="9" fillId="4" borderId="86" xfId="0" applyFont="1" applyFill="1" applyBorder="1" applyAlignment="1" applyProtection="1">
      <alignment horizontal="center"/>
      <protection locked="0"/>
    </xf>
    <xf numFmtId="0" fontId="9" fillId="4" borderId="86" xfId="0" applyFont="1" applyFill="1" applyBorder="1" applyProtection="1">
      <protection locked="0"/>
    </xf>
    <xf numFmtId="0" fontId="8" fillId="0" borderId="43" xfId="0" applyFont="1" applyBorder="1" applyAlignment="1">
      <alignment horizontal="center"/>
    </xf>
    <xf numFmtId="0" fontId="8" fillId="0" borderId="92" xfId="0" applyFont="1" applyBorder="1" applyProtection="1">
      <protection locked="0"/>
    </xf>
    <xf numFmtId="0" fontId="8" fillId="0" borderId="92" xfId="0" applyFont="1" applyBorder="1" applyAlignment="1" applyProtection="1">
      <alignment horizontal="center"/>
      <protection locked="0"/>
    </xf>
    <xf numFmtId="0" fontId="8" fillId="0" borderId="99" xfId="0" applyFont="1" applyBorder="1" applyAlignment="1" applyProtection="1">
      <alignment horizontal="center"/>
      <protection locked="0"/>
    </xf>
    <xf numFmtId="0" fontId="8" fillId="0" borderId="148" xfId="0" applyFont="1" applyBorder="1" applyAlignment="1" applyProtection="1">
      <alignment horizontal="left"/>
      <protection locked="0"/>
    </xf>
    <xf numFmtId="0" fontId="8" fillId="0" borderId="148" xfId="0" applyFont="1" applyBorder="1" applyProtection="1">
      <protection locked="0"/>
    </xf>
    <xf numFmtId="0" fontId="9" fillId="0" borderId="148" xfId="0" applyFont="1" applyBorder="1" applyAlignment="1" applyProtection="1">
      <alignment horizontal="left"/>
      <protection locked="0"/>
    </xf>
    <xf numFmtId="0" fontId="9" fillId="0" borderId="148" xfId="0" applyFont="1" applyBorder="1" applyProtection="1">
      <protection locked="0"/>
    </xf>
    <xf numFmtId="0" fontId="8" fillId="0" borderId="149" xfId="0" applyFont="1" applyBorder="1" applyAlignment="1" applyProtection="1">
      <alignment horizontal="left"/>
      <protection locked="0"/>
    </xf>
    <xf numFmtId="0" fontId="8" fillId="0" borderId="149" xfId="0" applyFont="1" applyBorder="1" applyProtection="1">
      <protection locked="0"/>
    </xf>
    <xf numFmtId="0" fontId="8" fillId="0" borderId="104" xfId="0" applyFont="1" applyBorder="1" applyProtection="1">
      <protection locked="0"/>
    </xf>
    <xf numFmtId="0" fontId="9" fillId="4" borderId="105" xfId="0" applyFont="1" applyFill="1" applyBorder="1"/>
    <xf numFmtId="0" fontId="9" fillId="4" borderId="106" xfId="0" applyFont="1" applyFill="1" applyBorder="1"/>
    <xf numFmtId="0" fontId="8" fillId="0" borderId="81" xfId="0" applyFont="1" applyBorder="1" applyAlignment="1" applyProtection="1">
      <alignment vertical="center"/>
      <protection locked="0"/>
    </xf>
    <xf numFmtId="0" fontId="8" fillId="0" borderId="148" xfId="0" applyFont="1" applyBorder="1" applyAlignment="1" applyProtection="1">
      <alignment vertical="center"/>
      <protection locked="0"/>
    </xf>
    <xf numFmtId="0" fontId="8" fillId="0" borderId="148" xfId="0" applyFont="1" applyBorder="1" applyAlignment="1" applyProtection="1">
      <alignment horizontal="left" vertical="center"/>
      <protection locked="0"/>
    </xf>
    <xf numFmtId="3" fontId="9" fillId="0" borderId="106" xfId="0" applyNumberFormat="1" applyFont="1" applyBorder="1"/>
    <xf numFmtId="3" fontId="9" fillId="0" borderId="150" xfId="0" applyNumberFormat="1" applyFont="1" applyBorder="1"/>
    <xf numFmtId="0" fontId="8" fillId="0" borderId="82" xfId="0" applyFont="1" applyBorder="1" applyAlignment="1" applyProtection="1">
      <alignment horizontal="center" vertical="center"/>
      <protection locked="0"/>
    </xf>
    <xf numFmtId="0" fontId="8" fillId="0" borderId="24" xfId="0" applyFont="1" applyBorder="1" applyAlignment="1" applyProtection="1">
      <alignment horizontal="left"/>
      <protection locked="0"/>
    </xf>
    <xf numFmtId="0" fontId="8" fillId="4" borderId="67" xfId="0" applyFont="1" applyFill="1" applyBorder="1" applyAlignment="1">
      <alignment horizontal="center" vertical="center"/>
    </xf>
    <xf numFmtId="0" fontId="8" fillId="4" borderId="28" xfId="0" applyFont="1" applyFill="1" applyBorder="1" applyAlignment="1">
      <alignment horizontal="center" vertical="center"/>
    </xf>
    <xf numFmtId="0" fontId="9" fillId="4" borderId="37" xfId="0" applyFont="1" applyFill="1" applyBorder="1" applyAlignment="1">
      <alignment horizontal="left"/>
    </xf>
    <xf numFmtId="0" fontId="8" fillId="4" borderId="92" xfId="0" applyFont="1" applyFill="1" applyBorder="1" applyAlignment="1">
      <alignment horizontal="center"/>
    </xf>
    <xf numFmtId="0" fontId="8" fillId="4" borderId="92" xfId="0" applyFont="1" applyFill="1" applyBorder="1"/>
    <xf numFmtId="0" fontId="8" fillId="4" borderId="99" xfId="0" applyFont="1" applyFill="1" applyBorder="1" applyAlignment="1">
      <alignment horizontal="center"/>
    </xf>
    <xf numFmtId="0" fontId="8" fillId="4" borderId="80" xfId="0" applyFont="1" applyFill="1" applyBorder="1" applyAlignment="1">
      <alignment horizontal="center" vertical="center" wrapText="1"/>
    </xf>
    <xf numFmtId="0" fontId="8" fillId="4" borderId="58" xfId="0" applyFont="1" applyFill="1" applyBorder="1" applyAlignment="1">
      <alignment horizontal="center"/>
    </xf>
    <xf numFmtId="0" fontId="8" fillId="4" borderId="84" xfId="0" applyFont="1" applyFill="1" applyBorder="1" applyAlignment="1">
      <alignment horizontal="left"/>
    </xf>
    <xf numFmtId="0" fontId="8" fillId="7" borderId="84" xfId="0" applyFont="1" applyFill="1" applyBorder="1" applyAlignment="1">
      <alignment horizontal="center"/>
    </xf>
    <xf numFmtId="0" fontId="8" fillId="7" borderId="130" xfId="0" applyFont="1" applyFill="1" applyBorder="1" applyAlignment="1">
      <alignment horizontal="center"/>
    </xf>
    <xf numFmtId="0" fontId="9" fillId="7" borderId="49" xfId="0" applyFont="1" applyFill="1" applyBorder="1" applyAlignment="1">
      <alignment horizontal="center"/>
    </xf>
    <xf numFmtId="0" fontId="9" fillId="4" borderId="107" xfId="0" applyFont="1" applyFill="1" applyBorder="1" applyAlignment="1">
      <alignment horizontal="center"/>
    </xf>
    <xf numFmtId="0" fontId="9" fillId="4" borderId="107" xfId="0" applyFont="1" applyFill="1" applyBorder="1"/>
    <xf numFmtId="0" fontId="9" fillId="4" borderId="108" xfId="0" applyFont="1" applyFill="1" applyBorder="1" applyAlignment="1">
      <alignment horizontal="center"/>
    </xf>
    <xf numFmtId="0" fontId="9" fillId="4" borderId="109" xfId="0" applyFont="1" applyFill="1" applyBorder="1" applyAlignment="1">
      <alignment horizontal="center"/>
    </xf>
    <xf numFmtId="0" fontId="9" fillId="4" borderId="109" xfId="0" applyFont="1" applyFill="1" applyBorder="1"/>
    <xf numFmtId="0" fontId="9" fillId="4" borderId="110" xfId="0" applyFont="1" applyFill="1" applyBorder="1" applyAlignment="1">
      <alignment horizontal="center"/>
    </xf>
    <xf numFmtId="0" fontId="9" fillId="4" borderId="109" xfId="0" applyFont="1" applyFill="1" applyBorder="1" applyAlignment="1">
      <alignment horizontal="left"/>
    </xf>
    <xf numFmtId="0" fontId="1" fillId="4" borderId="111" xfId="0" applyFont="1" applyFill="1" applyBorder="1"/>
    <xf numFmtId="0" fontId="1" fillId="4" borderId="111" xfId="0" applyFont="1" applyFill="1" applyBorder="1" applyAlignment="1">
      <alignment horizontal="center"/>
    </xf>
    <xf numFmtId="0" fontId="1" fillId="4" borderId="112" xfId="0" applyFont="1" applyFill="1" applyBorder="1" applyAlignment="1">
      <alignment horizontal="center"/>
    </xf>
    <xf numFmtId="0" fontId="8" fillId="4" borderId="37" xfId="0" applyFont="1" applyFill="1" applyBorder="1" applyAlignment="1" applyProtection="1">
      <alignment horizontal="left" vertical="center"/>
      <protection locked="0"/>
    </xf>
    <xf numFmtId="0" fontId="9" fillId="4" borderId="92" xfId="0" applyFont="1" applyFill="1" applyBorder="1" applyAlignment="1" applyProtection="1">
      <alignment horizontal="left"/>
      <protection locked="0"/>
    </xf>
    <xf numFmtId="0" fontId="9" fillId="7" borderId="84" xfId="0" applyFont="1" applyFill="1" applyBorder="1"/>
    <xf numFmtId="0" fontId="9" fillId="7" borderId="130" xfId="0" applyFont="1" applyFill="1" applyBorder="1" applyAlignment="1">
      <alignment horizontal="center"/>
    </xf>
    <xf numFmtId="0" fontId="9" fillId="7" borderId="37" xfId="0" applyFont="1" applyFill="1" applyBorder="1"/>
    <xf numFmtId="0" fontId="8" fillId="4" borderId="92" xfId="0" applyFont="1" applyFill="1" applyBorder="1" applyAlignment="1">
      <alignment horizontal="left"/>
    </xf>
    <xf numFmtId="0" fontId="8" fillId="4" borderId="82" xfId="0" applyFont="1" applyFill="1" applyBorder="1" applyAlignment="1" applyProtection="1">
      <alignment horizontal="center" vertical="center"/>
      <protection locked="0"/>
    </xf>
    <xf numFmtId="0" fontId="9" fillId="4" borderId="107" xfId="0" applyFont="1" applyFill="1" applyBorder="1" applyAlignment="1" applyProtection="1">
      <alignment horizontal="center"/>
      <protection locked="0"/>
    </xf>
    <xf numFmtId="0" fontId="9" fillId="4" borderId="107" xfId="0" applyFont="1" applyFill="1" applyBorder="1" applyProtection="1">
      <protection locked="0"/>
    </xf>
    <xf numFmtId="0" fontId="9" fillId="4" borderId="108" xfId="0" applyFont="1" applyFill="1" applyBorder="1" applyAlignment="1" applyProtection="1">
      <alignment horizontal="center"/>
      <protection locked="0"/>
    </xf>
    <xf numFmtId="0" fontId="8" fillId="4" borderId="39" xfId="0" applyFont="1" applyFill="1" applyBorder="1" applyAlignment="1" applyProtection="1">
      <alignment horizontal="center" vertical="center"/>
      <protection locked="0"/>
    </xf>
    <xf numFmtId="0" fontId="8" fillId="4" borderId="33" xfId="0" applyFont="1" applyFill="1" applyBorder="1" applyAlignment="1" applyProtection="1">
      <alignment horizontal="center" vertical="center"/>
      <protection locked="0"/>
    </xf>
    <xf numFmtId="0" fontId="9" fillId="4" borderId="109" xfId="0" applyFont="1" applyFill="1" applyBorder="1" applyAlignment="1" applyProtection="1">
      <alignment horizontal="center"/>
      <protection locked="0"/>
    </xf>
    <xf numFmtId="0" fontId="9" fillId="4" borderId="109" xfId="0" applyFont="1" applyFill="1" applyBorder="1" applyProtection="1">
      <protection locked="0"/>
    </xf>
    <xf numFmtId="0" fontId="9" fillId="4" borderId="110" xfId="0" applyFont="1" applyFill="1" applyBorder="1" applyAlignment="1" applyProtection="1">
      <alignment horizontal="center"/>
      <protection locked="0"/>
    </xf>
    <xf numFmtId="0" fontId="9" fillId="4" borderId="109" xfId="0" applyFont="1" applyFill="1" applyBorder="1" applyAlignment="1" applyProtection="1">
      <alignment horizontal="left"/>
      <protection locked="0"/>
    </xf>
    <xf numFmtId="0" fontId="1" fillId="4" borderId="15" xfId="0" applyFont="1" applyFill="1" applyBorder="1" applyProtection="1">
      <protection locked="0"/>
    </xf>
    <xf numFmtId="0" fontId="1" fillId="4" borderId="111" xfId="0" applyFont="1" applyFill="1" applyBorder="1" applyProtection="1">
      <protection locked="0"/>
    </xf>
    <xf numFmtId="0" fontId="1" fillId="4" borderId="111" xfId="0" applyFont="1" applyFill="1" applyBorder="1" applyAlignment="1" applyProtection="1">
      <alignment horizontal="center"/>
      <protection locked="0"/>
    </xf>
    <xf numFmtId="0" fontId="1" fillId="4" borderId="112" xfId="0" applyFont="1" applyFill="1" applyBorder="1" applyAlignment="1" applyProtection="1">
      <alignment horizontal="center"/>
      <protection locked="0"/>
    </xf>
    <xf numFmtId="3" fontId="9" fillId="0" borderId="84" xfId="0" applyNumberFormat="1" applyFont="1" applyBorder="1" applyAlignment="1" applyProtection="1">
      <alignment horizontal="center"/>
      <protection locked="0"/>
    </xf>
    <xf numFmtId="3" fontId="9" fillId="0" borderId="130" xfId="0" applyNumberFormat="1" applyFont="1" applyBorder="1" applyAlignment="1" applyProtection="1">
      <alignment horizontal="center"/>
      <protection locked="0"/>
    </xf>
    <xf numFmtId="3" fontId="9" fillId="0" borderId="37" xfId="0" applyNumberFormat="1" applyFont="1" applyBorder="1" applyAlignment="1" applyProtection="1">
      <alignment horizontal="center"/>
      <protection locked="0"/>
    </xf>
    <xf numFmtId="3" fontId="9" fillId="0" borderId="49" xfId="0" applyNumberFormat="1" applyFont="1" applyBorder="1" applyAlignment="1" applyProtection="1">
      <alignment horizontal="center"/>
      <protection locked="0"/>
    </xf>
    <xf numFmtId="3" fontId="8" fillId="0" borderId="37" xfId="0" applyNumberFormat="1" applyFont="1" applyBorder="1" applyAlignment="1" applyProtection="1">
      <alignment horizontal="center"/>
      <protection locked="0"/>
    </xf>
    <xf numFmtId="3" fontId="8" fillId="0" borderId="49" xfId="0" applyNumberFormat="1" applyFont="1" applyBorder="1" applyAlignment="1" applyProtection="1">
      <alignment horizontal="center"/>
      <protection locked="0"/>
    </xf>
    <xf numFmtId="3" fontId="8" fillId="0" borderId="37" xfId="0" applyNumberFormat="1" applyFont="1" applyBorder="1" applyAlignment="1" applyProtection="1">
      <alignment horizontal="center" vertical="top"/>
      <protection locked="0"/>
    </xf>
    <xf numFmtId="3" fontId="8" fillId="0" borderId="49" xfId="0" applyNumberFormat="1" applyFont="1" applyBorder="1" applyAlignment="1" applyProtection="1">
      <alignment horizontal="center" vertical="top"/>
      <protection locked="0"/>
    </xf>
    <xf numFmtId="0" fontId="9" fillId="0" borderId="151" xfId="0" applyFont="1" applyBorder="1" applyAlignment="1" applyProtection="1">
      <alignment horizontal="center"/>
      <protection locked="0"/>
    </xf>
    <xf numFmtId="0" fontId="9" fillId="0" borderId="151" xfId="0" applyFont="1" applyBorder="1" applyProtection="1">
      <protection locked="0"/>
    </xf>
    <xf numFmtId="0" fontId="30" fillId="0" borderId="140" xfId="0" applyFont="1" applyBorder="1" applyAlignment="1">
      <alignment horizontal="left"/>
    </xf>
    <xf numFmtId="3" fontId="8" fillId="0" borderId="64" xfId="0" applyNumberFormat="1" applyFont="1" applyBorder="1" applyAlignment="1">
      <alignment horizontal="center"/>
    </xf>
    <xf numFmtId="0" fontId="9" fillId="0" borderId="67" xfId="0" applyFont="1" applyBorder="1" applyProtection="1">
      <protection locked="0"/>
    </xf>
    <xf numFmtId="0" fontId="8" fillId="0" borderId="25" xfId="0" applyFont="1" applyBorder="1" applyAlignment="1" applyProtection="1">
      <alignment horizontal="left" vertical="center"/>
      <protection locked="0"/>
    </xf>
    <xf numFmtId="0" fontId="8" fillId="0" borderId="25" xfId="0" applyFont="1" applyBorder="1" applyProtection="1">
      <protection locked="0"/>
    </xf>
    <xf numFmtId="0" fontId="8" fillId="0" borderId="25" xfId="0" applyFont="1" applyBorder="1" applyAlignment="1" applyProtection="1">
      <alignment horizontal="justify"/>
      <protection locked="0"/>
    </xf>
    <xf numFmtId="0" fontId="9" fillId="0" borderId="29" xfId="0" applyFont="1" applyBorder="1" applyProtection="1">
      <protection locked="0"/>
    </xf>
    <xf numFmtId="0" fontId="8" fillId="0" borderId="153" xfId="0" applyFont="1" applyBorder="1" applyProtection="1">
      <protection locked="0"/>
    </xf>
    <xf numFmtId="0" fontId="9" fillId="0" borderId="154" xfId="0" applyFont="1" applyBorder="1" applyProtection="1">
      <protection locked="0"/>
    </xf>
    <xf numFmtId="0" fontId="9" fillId="0" borderId="155" xfId="0" applyFont="1" applyBorder="1" applyProtection="1">
      <protection locked="0"/>
    </xf>
    <xf numFmtId="0" fontId="9" fillId="0" borderId="156" xfId="0" applyFont="1" applyBorder="1" applyProtection="1">
      <protection locked="0"/>
    </xf>
    <xf numFmtId="0" fontId="1" fillId="0" borderId="15" xfId="0" applyFont="1" applyBorder="1" applyProtection="1">
      <protection locked="0"/>
    </xf>
    <xf numFmtId="0" fontId="1" fillId="0" borderId="16" xfId="0" applyFont="1" applyBorder="1" applyProtection="1">
      <protection locked="0"/>
    </xf>
    <xf numFmtId="0" fontId="1" fillId="0" borderId="17" xfId="0" applyFont="1" applyBorder="1" applyProtection="1">
      <protection locked="0"/>
    </xf>
    <xf numFmtId="3" fontId="8" fillId="0" borderId="157" xfId="0" applyNumberFormat="1" applyFont="1" applyBorder="1"/>
    <xf numFmtId="3" fontId="9" fillId="0" borderId="37" xfId="0" applyNumberFormat="1" applyFont="1" applyBorder="1" applyAlignment="1">
      <alignment vertical="top"/>
    </xf>
    <xf numFmtId="3" fontId="9" fillId="0" borderId="115" xfId="0" applyNumberFormat="1" applyFont="1" applyBorder="1"/>
    <xf numFmtId="3" fontId="9" fillId="0" borderId="116" xfId="0" applyNumberFormat="1" applyFont="1" applyBorder="1"/>
    <xf numFmtId="3" fontId="9" fillId="0" borderId="31" xfId="0" applyNumberFormat="1" applyFont="1" applyBorder="1"/>
    <xf numFmtId="3" fontId="8" fillId="0" borderId="21" xfId="0" applyNumberFormat="1" applyFont="1" applyBorder="1"/>
    <xf numFmtId="0" fontId="8" fillId="0" borderId="92" xfId="0" applyFont="1" applyBorder="1" applyAlignment="1">
      <alignment horizontal="right" vertical="center"/>
    </xf>
    <xf numFmtId="3" fontId="9" fillId="4" borderId="83" xfId="0" applyNumberFormat="1" applyFont="1" applyFill="1" applyBorder="1" applyProtection="1">
      <protection locked="0"/>
    </xf>
    <xf numFmtId="3" fontId="9" fillId="4" borderId="153" xfId="0" applyNumberFormat="1" applyFont="1" applyFill="1" applyBorder="1" applyProtection="1">
      <protection locked="0"/>
    </xf>
    <xf numFmtId="3" fontId="9" fillId="4" borderId="11" xfId="0" applyNumberFormat="1" applyFont="1" applyFill="1" applyBorder="1"/>
    <xf numFmtId="3" fontId="8" fillId="4" borderId="84" xfId="0" applyNumberFormat="1" applyFont="1" applyFill="1" applyBorder="1" applyProtection="1">
      <protection locked="0"/>
    </xf>
    <xf numFmtId="3" fontId="9" fillId="4" borderId="142" xfId="0" applyNumberFormat="1" applyFont="1" applyFill="1" applyBorder="1"/>
    <xf numFmtId="3" fontId="9" fillId="4" borderId="95" xfId="0" applyNumberFormat="1" applyFont="1" applyFill="1" applyBorder="1"/>
    <xf numFmtId="0" fontId="8" fillId="0" borderId="75" xfId="0" applyFont="1" applyBorder="1" applyProtection="1">
      <protection locked="0"/>
    </xf>
    <xf numFmtId="0" fontId="9" fillId="0" borderId="75" xfId="0" applyFont="1" applyBorder="1" applyProtection="1">
      <protection locked="0"/>
    </xf>
    <xf numFmtId="0" fontId="9" fillId="0" borderId="76" xfId="0" applyFont="1" applyBorder="1" applyProtection="1">
      <protection locked="0"/>
    </xf>
    <xf numFmtId="0" fontId="1" fillId="0" borderId="158" xfId="0" applyFont="1" applyBorder="1" applyProtection="1">
      <protection locked="0"/>
    </xf>
    <xf numFmtId="0" fontId="9" fillId="0" borderId="98" xfId="0" applyFont="1" applyBorder="1" applyAlignment="1" applyProtection="1">
      <alignment horizontal="center"/>
      <protection locked="0"/>
    </xf>
    <xf numFmtId="3" fontId="9" fillId="0" borderId="95" xfId="0" applyNumberFormat="1" applyFont="1" applyBorder="1" applyProtection="1">
      <protection locked="0"/>
    </xf>
    <xf numFmtId="3" fontId="9" fillId="7" borderId="27" xfId="0" applyNumberFormat="1" applyFont="1" applyFill="1" applyBorder="1" applyProtection="1">
      <protection locked="0"/>
    </xf>
    <xf numFmtId="3" fontId="9" fillId="7" borderId="98" xfId="0" applyNumberFormat="1" applyFont="1" applyFill="1" applyBorder="1" applyProtection="1">
      <protection locked="0"/>
    </xf>
    <xf numFmtId="0" fontId="8" fillId="0" borderId="84" xfId="0" applyFont="1" applyBorder="1" applyProtection="1">
      <protection locked="0"/>
    </xf>
    <xf numFmtId="0" fontId="8" fillId="0" borderId="159" xfId="0" applyFont="1" applyBorder="1" applyProtection="1">
      <protection locked="0"/>
    </xf>
    <xf numFmtId="0" fontId="9" fillId="0" borderId="160" xfId="0" applyFont="1" applyBorder="1" applyAlignment="1">
      <alignment horizontal="center"/>
    </xf>
    <xf numFmtId="0" fontId="0" fillId="0" borderId="161" xfId="0" applyBorder="1" applyProtection="1">
      <protection locked="0"/>
    </xf>
    <xf numFmtId="0" fontId="0" fillId="0" borderId="162" xfId="0" applyBorder="1" applyProtection="1">
      <protection locked="0"/>
    </xf>
    <xf numFmtId="0" fontId="0" fillId="0" borderId="163" xfId="0" applyBorder="1" applyProtection="1">
      <protection locked="0"/>
    </xf>
    <xf numFmtId="3" fontId="9" fillId="0" borderId="0" xfId="0" applyNumberFormat="1" applyFont="1" applyAlignment="1">
      <alignment horizontal="center"/>
    </xf>
    <xf numFmtId="3" fontId="8" fillId="0" borderId="8" xfId="0" applyNumberFormat="1" applyFont="1" applyBorder="1" applyAlignment="1">
      <alignment horizontal="left" vertical="center"/>
    </xf>
    <xf numFmtId="3" fontId="8" fillId="0" borderId="126" xfId="0" applyNumberFormat="1" applyFont="1" applyBorder="1"/>
    <xf numFmtId="3" fontId="8" fillId="0" borderId="84" xfId="0" applyNumberFormat="1" applyFont="1" applyBorder="1" applyAlignment="1" applyProtection="1">
      <alignment horizontal="center" vertical="center"/>
      <protection locked="0"/>
    </xf>
    <xf numFmtId="3" fontId="8" fillId="0" borderId="37" xfId="0" applyNumberFormat="1" applyFont="1" applyBorder="1" applyAlignment="1" applyProtection="1">
      <alignment horizontal="center" vertical="center"/>
      <protection locked="0"/>
    </xf>
    <xf numFmtId="3" fontId="8" fillId="0" borderId="65" xfId="0" applyNumberFormat="1" applyFont="1" applyBorder="1" applyAlignment="1">
      <alignment vertical="center"/>
    </xf>
    <xf numFmtId="3" fontId="8" fillId="0" borderId="92" xfId="0" applyNumberFormat="1" applyFont="1" applyBorder="1" applyAlignment="1">
      <alignment vertical="center"/>
    </xf>
    <xf numFmtId="3" fontId="8" fillId="0" borderId="84" xfId="0" applyNumberFormat="1" applyFont="1" applyBorder="1" applyAlignment="1" applyProtection="1">
      <alignment vertical="center"/>
      <protection locked="0"/>
    </xf>
    <xf numFmtId="3" fontId="8" fillId="0" borderId="37" xfId="0" applyNumberFormat="1" applyFont="1" applyBorder="1" applyAlignment="1" applyProtection="1">
      <alignment vertical="center"/>
      <protection locked="0"/>
    </xf>
    <xf numFmtId="10" fontId="22" fillId="0" borderId="84" xfId="0" applyNumberFormat="1" applyFont="1" applyBorder="1" applyAlignment="1" applyProtection="1">
      <alignment horizontal="center" wrapText="1"/>
      <protection locked="0"/>
    </xf>
    <xf numFmtId="10" fontId="15" fillId="0" borderId="37" xfId="0" applyNumberFormat="1" applyFont="1" applyBorder="1" applyAlignment="1" applyProtection="1">
      <alignment horizontal="center" wrapText="1"/>
      <protection locked="0"/>
    </xf>
    <xf numFmtId="10" fontId="15" fillId="0" borderId="37" xfId="0" applyNumberFormat="1" applyFont="1" applyBorder="1" applyAlignment="1" applyProtection="1">
      <alignment horizontal="center" vertical="top" wrapText="1"/>
      <protection locked="0"/>
    </xf>
    <xf numFmtId="10" fontId="22" fillId="0" borderId="37" xfId="0" applyNumberFormat="1" applyFont="1" applyBorder="1" applyAlignment="1" applyProtection="1">
      <alignment horizontal="center" wrapText="1"/>
      <protection locked="0"/>
    </xf>
    <xf numFmtId="10" fontId="15" fillId="0" borderId="37" xfId="0" applyNumberFormat="1" applyFont="1" applyBorder="1" applyAlignment="1" applyProtection="1">
      <alignment wrapText="1"/>
      <protection locked="0"/>
    </xf>
    <xf numFmtId="10" fontId="15" fillId="0" borderId="37" xfId="0" applyNumberFormat="1" applyFont="1" applyBorder="1" applyAlignment="1" applyProtection="1">
      <alignment horizontal="center" vertical="center" wrapText="1"/>
      <protection locked="0"/>
    </xf>
    <xf numFmtId="10" fontId="22" fillId="4" borderId="37" xfId="0" applyNumberFormat="1" applyFont="1" applyFill="1" applyBorder="1" applyAlignment="1">
      <alignment horizontal="center" wrapText="1"/>
    </xf>
    <xf numFmtId="10" fontId="22" fillId="0" borderId="37" xfId="0" applyNumberFormat="1" applyFont="1" applyBorder="1" applyAlignment="1">
      <alignment horizontal="center" wrapText="1"/>
    </xf>
    <xf numFmtId="10" fontId="35" fillId="0" borderId="16" xfId="0" applyNumberFormat="1" applyFont="1" applyBorder="1" applyAlignment="1">
      <alignment horizontal="center" wrapText="1"/>
    </xf>
    <xf numFmtId="166" fontId="22" fillId="0" borderId="84" xfId="0" applyNumberFormat="1" applyFont="1" applyBorder="1" applyAlignment="1" applyProtection="1">
      <alignment horizontal="center" wrapText="1"/>
      <protection locked="0"/>
    </xf>
    <xf numFmtId="166" fontId="15" fillId="0" borderId="37" xfId="0" applyNumberFormat="1" applyFont="1" applyBorder="1" applyAlignment="1" applyProtection="1">
      <alignment horizontal="center" wrapText="1"/>
      <protection locked="0"/>
    </xf>
    <xf numFmtId="166" fontId="15" fillId="0" borderId="37" xfId="0" applyNumberFormat="1" applyFont="1" applyBorder="1" applyAlignment="1" applyProtection="1">
      <alignment horizontal="center" vertical="top" wrapText="1"/>
      <protection locked="0"/>
    </xf>
    <xf numFmtId="166" fontId="22" fillId="0" borderId="37" xfId="0" applyNumberFormat="1" applyFont="1" applyBorder="1" applyAlignment="1" applyProtection="1">
      <alignment horizontal="center" wrapText="1"/>
      <protection locked="0"/>
    </xf>
    <xf numFmtId="166" fontId="15" fillId="0" borderId="37" xfId="0" applyNumberFormat="1" applyFont="1" applyBorder="1" applyAlignment="1" applyProtection="1">
      <alignment wrapText="1"/>
      <protection locked="0"/>
    </xf>
    <xf numFmtId="166" fontId="15" fillId="0" borderId="37" xfId="0" applyNumberFormat="1" applyFont="1" applyBorder="1" applyAlignment="1" applyProtection="1">
      <alignment horizontal="center" vertical="center" wrapText="1"/>
      <protection locked="0"/>
    </xf>
    <xf numFmtId="166" fontId="22" fillId="0" borderId="37" xfId="0" applyNumberFormat="1" applyFont="1" applyBorder="1" applyAlignment="1" applyProtection="1">
      <alignment horizontal="center" vertical="center" wrapText="1"/>
      <protection locked="0"/>
    </xf>
    <xf numFmtId="166" fontId="22" fillId="4" borderId="37" xfId="0" applyNumberFormat="1" applyFont="1" applyFill="1" applyBorder="1" applyAlignment="1">
      <alignment horizontal="center" wrapText="1"/>
    </xf>
    <xf numFmtId="166" fontId="22" fillId="0" borderId="37" xfId="0" applyNumberFormat="1" applyFont="1" applyBorder="1" applyAlignment="1">
      <alignment horizontal="center" wrapText="1"/>
    </xf>
    <xf numFmtId="166" fontId="35" fillId="0" borderId="16" xfId="0" applyNumberFormat="1" applyFont="1" applyBorder="1" applyAlignment="1">
      <alignment horizontal="center" wrapText="1"/>
    </xf>
    <xf numFmtId="3" fontId="22" fillId="0" borderId="84" xfId="0" applyNumberFormat="1" applyFont="1" applyBorder="1" applyAlignment="1" applyProtection="1">
      <alignment horizontal="center" wrapText="1"/>
      <protection locked="0"/>
    </xf>
    <xf numFmtId="3" fontId="22" fillId="0" borderId="84" xfId="0" applyNumberFormat="1" applyFont="1" applyBorder="1" applyAlignment="1" applyProtection="1">
      <alignment wrapText="1"/>
      <protection locked="0"/>
    </xf>
    <xf numFmtId="3" fontId="15" fillId="0" borderId="37" xfId="0" applyNumberFormat="1" applyFont="1" applyBorder="1" applyAlignment="1" applyProtection="1">
      <alignment horizontal="center" wrapText="1"/>
      <protection locked="0"/>
    </xf>
    <xf numFmtId="3" fontId="15" fillId="0" borderId="37" xfId="0" applyNumberFormat="1" applyFont="1" applyBorder="1" applyAlignment="1" applyProtection="1">
      <alignment wrapText="1"/>
      <protection locked="0"/>
    </xf>
    <xf numFmtId="3" fontId="15" fillId="0" borderId="37" xfId="0" applyNumberFormat="1" applyFont="1" applyBorder="1" applyAlignment="1" applyProtection="1">
      <alignment horizontal="center" vertical="top" wrapText="1"/>
      <protection locked="0"/>
    </xf>
    <xf numFmtId="3" fontId="22" fillId="0" borderId="37" xfId="0" applyNumberFormat="1" applyFont="1" applyBorder="1" applyAlignment="1" applyProtection="1">
      <alignment horizontal="center" wrapText="1"/>
      <protection locked="0"/>
    </xf>
    <xf numFmtId="3" fontId="22" fillId="0" borderId="37" xfId="0" applyNumberFormat="1" applyFont="1" applyBorder="1" applyAlignment="1" applyProtection="1">
      <alignment wrapText="1"/>
      <protection locked="0"/>
    </xf>
    <xf numFmtId="3" fontId="15" fillId="0" borderId="37" xfId="0" applyNumberFormat="1" applyFont="1" applyBorder="1" applyAlignment="1" applyProtection="1">
      <alignment horizontal="center" vertical="center" wrapText="1"/>
      <protection locked="0"/>
    </xf>
    <xf numFmtId="3" fontId="15" fillId="0" borderId="37" xfId="0" applyNumberFormat="1" applyFont="1" applyBorder="1" applyAlignment="1" applyProtection="1">
      <alignment vertical="center" wrapText="1"/>
      <protection locked="0"/>
    </xf>
    <xf numFmtId="3" fontId="22" fillId="4" borderId="37" xfId="0" applyNumberFormat="1" applyFont="1" applyFill="1" applyBorder="1" applyAlignment="1">
      <alignment horizontal="center" wrapText="1"/>
    </xf>
    <xf numFmtId="3" fontId="22" fillId="4" borderId="37" xfId="0" applyNumberFormat="1" applyFont="1" applyFill="1" applyBorder="1" applyAlignment="1">
      <alignment wrapText="1"/>
    </xf>
    <xf numFmtId="3" fontId="22" fillId="0" borderId="37" xfId="0" applyNumberFormat="1" applyFont="1" applyBorder="1" applyAlignment="1">
      <alignment horizontal="center" wrapText="1"/>
    </xf>
    <xf numFmtId="3" fontId="22" fillId="0" borderId="37" xfId="0" applyNumberFormat="1" applyFont="1" applyBorder="1" applyAlignment="1">
      <alignment wrapText="1"/>
    </xf>
    <xf numFmtId="3" fontId="35" fillId="0" borderId="16" xfId="0" applyNumberFormat="1" applyFont="1" applyBorder="1" applyAlignment="1">
      <alignment wrapText="1"/>
    </xf>
    <xf numFmtId="3" fontId="35" fillId="0" borderId="16" xfId="0" applyNumberFormat="1" applyFont="1" applyBorder="1" applyAlignment="1">
      <alignment horizontal="center" wrapText="1"/>
    </xf>
    <xf numFmtId="3" fontId="15" fillId="0" borderId="84" xfId="0" applyNumberFormat="1" applyFont="1" applyBorder="1" applyAlignment="1" applyProtection="1">
      <alignment horizontal="center" vertical="center" wrapText="1"/>
      <protection locked="0"/>
    </xf>
    <xf numFmtId="3" fontId="15" fillId="4" borderId="37" xfId="0" applyNumberFormat="1" applyFont="1" applyFill="1" applyBorder="1" applyAlignment="1">
      <alignment horizontal="center" vertical="center" wrapText="1"/>
    </xf>
    <xf numFmtId="3" fontId="15" fillId="0" borderId="37" xfId="0" applyNumberFormat="1" applyFont="1" applyBorder="1" applyAlignment="1">
      <alignment horizontal="center" vertical="center" wrapText="1"/>
    </xf>
    <xf numFmtId="166" fontId="15" fillId="0" borderId="84" xfId="0" applyNumberFormat="1" applyFont="1" applyBorder="1" applyAlignment="1" applyProtection="1">
      <alignment horizontal="center" vertical="center" wrapText="1"/>
      <protection locked="0"/>
    </xf>
    <xf numFmtId="166" fontId="15" fillId="4" borderId="37" xfId="0" applyNumberFormat="1" applyFont="1" applyFill="1" applyBorder="1" applyAlignment="1">
      <alignment horizontal="center" vertical="center" wrapText="1"/>
    </xf>
    <xf numFmtId="166" fontId="15" fillId="0" borderId="37" xfId="0" applyNumberFormat="1" applyFont="1" applyBorder="1" applyAlignment="1">
      <alignment horizontal="center" vertical="center" wrapText="1"/>
    </xf>
    <xf numFmtId="166" fontId="35" fillId="0" borderId="16" xfId="0" applyNumberFormat="1" applyFont="1" applyBorder="1" applyAlignment="1">
      <alignment wrapText="1"/>
    </xf>
    <xf numFmtId="3" fontId="8" fillId="0" borderId="104" xfId="0" applyNumberFormat="1" applyFont="1" applyBorder="1" applyAlignment="1" applyProtection="1">
      <alignment horizontal="center"/>
      <protection locked="0"/>
    </xf>
    <xf numFmtId="3" fontId="8" fillId="0" borderId="164" xfId="0" applyNumberFormat="1" applyFont="1" applyBorder="1" applyAlignment="1" applyProtection="1">
      <alignment horizontal="center"/>
      <protection locked="0"/>
    </xf>
    <xf numFmtId="3" fontId="9" fillId="0" borderId="148" xfId="0" applyNumberFormat="1" applyFont="1" applyBorder="1" applyAlignment="1" applyProtection="1">
      <alignment horizontal="center"/>
      <protection locked="0"/>
    </xf>
    <xf numFmtId="3" fontId="9" fillId="0" borderId="165" xfId="0" applyNumberFormat="1" applyFont="1" applyBorder="1" applyAlignment="1" applyProtection="1">
      <alignment horizontal="center"/>
      <protection locked="0"/>
    </xf>
    <xf numFmtId="3" fontId="8" fillId="0" borderId="148" xfId="0" applyNumberFormat="1" applyFont="1" applyBorder="1" applyAlignment="1" applyProtection="1">
      <alignment horizontal="center"/>
      <protection locked="0"/>
    </xf>
    <xf numFmtId="3" fontId="8" fillId="0" borderId="165" xfId="0" applyNumberFormat="1" applyFont="1" applyBorder="1" applyAlignment="1" applyProtection="1">
      <alignment horizontal="center"/>
      <protection locked="0"/>
    </xf>
    <xf numFmtId="3" fontId="9" fillId="0" borderId="148" xfId="0" applyNumberFormat="1" applyFont="1" applyBorder="1" applyAlignment="1" applyProtection="1">
      <alignment horizontal="center" vertical="top"/>
      <protection locked="0"/>
    </xf>
    <xf numFmtId="3" fontId="9" fillId="0" borderId="165" xfId="0" applyNumberFormat="1" applyFont="1" applyBorder="1" applyAlignment="1" applyProtection="1">
      <alignment horizontal="center" vertical="top"/>
      <protection locked="0"/>
    </xf>
    <xf numFmtId="3" fontId="9" fillId="0" borderId="149" xfId="0" applyNumberFormat="1" applyFont="1" applyBorder="1" applyAlignment="1" applyProtection="1">
      <alignment horizontal="center"/>
      <protection locked="0"/>
    </xf>
    <xf numFmtId="3" fontId="9" fillId="0" borderId="166" xfId="0" applyNumberFormat="1" applyFont="1" applyBorder="1" applyAlignment="1" applyProtection="1">
      <alignment horizontal="center"/>
      <protection locked="0"/>
    </xf>
    <xf numFmtId="3" fontId="9" fillId="0" borderId="81" xfId="0" applyNumberFormat="1" applyFont="1" applyBorder="1" applyAlignment="1" applyProtection="1">
      <alignment horizontal="center"/>
      <protection locked="0"/>
    </xf>
    <xf numFmtId="3" fontId="9" fillId="0" borderId="167" xfId="0" applyNumberFormat="1" applyFont="1" applyBorder="1" applyAlignment="1" applyProtection="1">
      <alignment horizontal="center"/>
      <protection locked="0"/>
    </xf>
    <xf numFmtId="0" fontId="8" fillId="4" borderId="63" xfId="0" applyFont="1" applyFill="1" applyBorder="1" applyAlignment="1">
      <alignment horizontal="center" vertical="center"/>
    </xf>
    <xf numFmtId="0" fontId="8" fillId="7" borderId="37" xfId="0" applyFont="1" applyFill="1" applyBorder="1" applyAlignment="1" applyProtection="1">
      <alignment horizontal="center"/>
      <protection locked="0"/>
    </xf>
    <xf numFmtId="0" fontId="9" fillId="7" borderId="37" xfId="0" applyFont="1" applyFill="1" applyBorder="1" applyAlignment="1" applyProtection="1">
      <alignment horizontal="center"/>
      <protection locked="0"/>
    </xf>
    <xf numFmtId="0" fontId="9" fillId="7" borderId="49" xfId="0" applyFont="1" applyFill="1" applyBorder="1" applyAlignment="1" applyProtection="1">
      <alignment horizontal="center"/>
      <protection locked="0"/>
    </xf>
    <xf numFmtId="0" fontId="11" fillId="0" borderId="1" xfId="0" applyFont="1" applyBorder="1" applyAlignment="1">
      <alignment horizontal="centerContinuous"/>
    </xf>
    <xf numFmtId="0" fontId="8" fillId="0" borderId="0" xfId="0" applyFont="1" applyAlignment="1">
      <alignment horizontal="left" vertical="center" wrapText="1"/>
    </xf>
    <xf numFmtId="0" fontId="8" fillId="0" borderId="29" xfId="0" applyFont="1" applyBorder="1" applyAlignment="1" applyProtection="1">
      <alignment horizontal="left"/>
      <protection locked="0"/>
    </xf>
    <xf numFmtId="0" fontId="8" fillId="0" borderId="75" xfId="0" applyFont="1" applyBorder="1" applyAlignment="1" applyProtection="1">
      <alignment horizontal="left"/>
      <protection locked="0"/>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15" fillId="0" borderId="0" xfId="0" applyFont="1" applyAlignment="1">
      <alignment horizontal="left" vertical="center" wrapText="1"/>
    </xf>
    <xf numFmtId="0" fontId="8" fillId="0" borderId="1" xfId="0" applyFont="1" applyBorder="1" applyAlignment="1">
      <alignment horizontal="center" vertical="center" wrapText="1"/>
    </xf>
    <xf numFmtId="3" fontId="8" fillId="0" borderId="0" xfId="0" applyNumberFormat="1" applyFont="1" applyAlignment="1" applyProtection="1">
      <alignment wrapText="1"/>
      <protection locked="0"/>
    </xf>
    <xf numFmtId="3" fontId="8" fillId="0" borderId="8" xfId="0" applyNumberFormat="1" applyFont="1" applyBorder="1" applyAlignment="1" applyProtection="1">
      <alignment wrapText="1"/>
      <protection locked="0"/>
    </xf>
    <xf numFmtId="0" fontId="8" fillId="0" borderId="0" xfId="0" applyFont="1" applyAlignment="1" applyProtection="1">
      <alignment horizontal="left" vertical="center" wrapText="1"/>
      <protection locked="0"/>
    </xf>
    <xf numFmtId="3" fontId="9" fillId="0" borderId="0" xfId="0" applyNumberFormat="1" applyFont="1" applyAlignment="1" applyProtection="1">
      <alignment wrapText="1"/>
      <protection locked="0"/>
    </xf>
    <xf numFmtId="3" fontId="9" fillId="0" borderId="8" xfId="0" applyNumberFormat="1" applyFont="1" applyBorder="1" applyAlignment="1" applyProtection="1">
      <alignment wrapText="1"/>
      <protection locked="0"/>
    </xf>
    <xf numFmtId="0" fontId="8" fillId="0" borderId="0" xfId="0" applyFont="1" applyAlignment="1" applyProtection="1">
      <alignment horizontal="left" wrapText="1"/>
      <protection locked="0"/>
    </xf>
    <xf numFmtId="3" fontId="8" fillId="0" borderId="0" xfId="0" applyNumberFormat="1" applyFont="1" applyAlignment="1">
      <alignment wrapText="1"/>
    </xf>
    <xf numFmtId="3" fontId="8" fillId="0" borderId="8" xfId="0" applyNumberFormat="1" applyFont="1" applyBorder="1" applyAlignment="1">
      <alignment wrapText="1"/>
    </xf>
    <xf numFmtId="3" fontId="9" fillId="0" borderId="8" xfId="0" applyNumberFormat="1" applyFont="1" applyBorder="1" applyAlignment="1">
      <alignment wrapText="1"/>
    </xf>
    <xf numFmtId="3" fontId="9" fillId="0" borderId="0" xfId="0" applyNumberFormat="1" applyFont="1" applyAlignment="1">
      <alignment wrapText="1"/>
    </xf>
    <xf numFmtId="0" fontId="8" fillId="0" borderId="113" xfId="0" applyFont="1" applyBorder="1" applyAlignment="1">
      <alignment horizontal="center" vertical="center" wrapText="1"/>
    </xf>
    <xf numFmtId="0" fontId="8" fillId="0" borderId="47" xfId="0" applyFont="1" applyBorder="1" applyAlignment="1">
      <alignment horizontal="left" vertical="center" wrapText="1"/>
    </xf>
    <xf numFmtId="3" fontId="8" fillId="0" borderId="47" xfId="0" applyNumberFormat="1" applyFont="1" applyBorder="1" applyAlignment="1">
      <alignment wrapText="1"/>
    </xf>
    <xf numFmtId="3" fontId="9" fillId="0" borderId="47" xfId="0" applyNumberFormat="1" applyFont="1" applyBorder="1" applyAlignment="1">
      <alignment wrapText="1"/>
    </xf>
    <xf numFmtId="3" fontId="9" fillId="0" borderId="60" xfId="0" applyNumberFormat="1" applyFont="1" applyBorder="1" applyAlignment="1">
      <alignment wrapText="1"/>
    </xf>
    <xf numFmtId="0" fontId="9" fillId="0" borderId="8" xfId="0" applyFont="1" applyBorder="1" applyAlignment="1">
      <alignment horizontal="center" wrapText="1"/>
    </xf>
    <xf numFmtId="0" fontId="8" fillId="0" borderId="8" xfId="0" applyFont="1" applyBorder="1" applyAlignment="1">
      <alignment horizontal="center" wrapText="1"/>
    </xf>
    <xf numFmtId="0" fontId="23" fillId="0" borderId="168" xfId="0" applyFont="1" applyBorder="1" applyAlignment="1">
      <alignment horizontal="center" vertical="center" wrapText="1"/>
    </xf>
    <xf numFmtId="0" fontId="23" fillId="0" borderId="169" xfId="0" applyFont="1" applyBorder="1" applyAlignment="1">
      <alignment horizontal="center" vertical="center" wrapText="1"/>
    </xf>
    <xf numFmtId="0" fontId="23" fillId="0" borderId="170" xfId="0" applyFont="1" applyBorder="1" applyAlignment="1">
      <alignment horizontal="center" vertical="center" wrapText="1"/>
    </xf>
    <xf numFmtId="0" fontId="15" fillId="0" borderId="1" xfId="0" applyFont="1" applyBorder="1" applyAlignment="1">
      <alignment horizontal="center" vertical="center" wrapText="1"/>
    </xf>
    <xf numFmtId="164" fontId="15" fillId="0" borderId="0" xfId="0" applyNumberFormat="1" applyFont="1" applyAlignment="1">
      <alignment vertical="center"/>
    </xf>
    <xf numFmtId="0" fontId="15" fillId="0" borderId="0" xfId="0" applyFont="1" applyAlignment="1">
      <alignment horizontal="center" vertical="center" wrapText="1"/>
    </xf>
    <xf numFmtId="164" fontId="15" fillId="0" borderId="152" xfId="0" applyNumberFormat="1" applyFont="1" applyBorder="1" applyAlignment="1">
      <alignment vertical="center"/>
    </xf>
    <xf numFmtId="164" fontId="23" fillId="4" borderId="8" xfId="0" applyNumberFormat="1" applyFont="1" applyFill="1" applyBorder="1" applyAlignment="1">
      <alignment vertical="center"/>
    </xf>
    <xf numFmtId="164" fontId="22" fillId="0" borderId="171" xfId="0" applyNumberFormat="1" applyFont="1" applyBorder="1"/>
    <xf numFmtId="0" fontId="30" fillId="0" borderId="172" xfId="0" applyFont="1" applyBorder="1" applyAlignment="1">
      <alignment wrapText="1"/>
    </xf>
    <xf numFmtId="164" fontId="15" fillId="0" borderId="94" xfId="0" applyNumberFormat="1" applyFont="1" applyBorder="1" applyAlignment="1">
      <alignment vertical="center"/>
    </xf>
    <xf numFmtId="164" fontId="36" fillId="4" borderId="10" xfId="0" applyNumberFormat="1" applyFont="1" applyFill="1" applyBorder="1"/>
    <xf numFmtId="0" fontId="22" fillId="0" borderId="152" xfId="0" applyFont="1" applyBorder="1" applyAlignment="1" applyProtection="1">
      <alignment horizontal="center"/>
      <protection locked="0"/>
    </xf>
    <xf numFmtId="0" fontId="22" fillId="0" borderId="173" xfId="0" applyFont="1" applyBorder="1" applyAlignment="1" applyProtection="1">
      <alignment horizontal="center"/>
      <protection locked="0"/>
    </xf>
    <xf numFmtId="0" fontId="22" fillId="0" borderId="174" xfId="0" applyFont="1" applyBorder="1" applyAlignment="1" applyProtection="1">
      <alignment horizontal="center"/>
      <protection locked="0"/>
    </xf>
    <xf numFmtId="0" fontId="22" fillId="0" borderId="175" xfId="0" applyFont="1" applyBorder="1" applyAlignment="1" applyProtection="1">
      <alignment horizontal="center"/>
      <protection locked="0"/>
    </xf>
    <xf numFmtId="0" fontId="8" fillId="0" borderId="75" xfId="0" applyFont="1" applyBorder="1" applyAlignment="1">
      <alignment horizontal="left" wrapText="1" indent="5"/>
    </xf>
    <xf numFmtId="3" fontId="8" fillId="0" borderId="27" xfId="0" applyNumberFormat="1" applyFont="1" applyBorder="1" applyAlignment="1">
      <alignment horizontal="center"/>
    </xf>
    <xf numFmtId="0" fontId="15" fillId="4" borderId="37" xfId="0" applyFont="1" applyFill="1" applyBorder="1" applyAlignment="1" applyProtection="1">
      <alignment horizontal="left" vertical="center" indent="1"/>
      <protection locked="0"/>
    </xf>
    <xf numFmtId="0" fontId="23" fillId="0" borderId="67" xfId="0" applyFont="1" applyBorder="1" applyAlignment="1">
      <alignment horizontal="center" vertical="center" wrapText="1"/>
    </xf>
    <xf numFmtId="0" fontId="8" fillId="0" borderId="0" xfId="0" applyFont="1" applyAlignment="1">
      <alignment horizontal="center" vertical="center" wrapText="1"/>
    </xf>
    <xf numFmtId="0" fontId="23" fillId="0" borderId="28" xfId="0" applyFont="1" applyBorder="1" applyAlignment="1">
      <alignment horizontal="center" vertical="center" wrapText="1"/>
    </xf>
    <xf numFmtId="0" fontId="30" fillId="0" borderId="47" xfId="0" applyFont="1" applyBorder="1" applyAlignment="1">
      <alignment horizontal="center" wrapText="1"/>
    </xf>
    <xf numFmtId="0" fontId="9" fillId="0" borderId="84" xfId="0" applyFont="1" applyBorder="1" applyAlignment="1">
      <alignment horizontal="center" wrapText="1"/>
    </xf>
    <xf numFmtId="0" fontId="9" fillId="0" borderId="142" xfId="0" applyFont="1" applyBorder="1" applyAlignment="1">
      <alignment horizontal="center" wrapText="1"/>
    </xf>
    <xf numFmtId="0" fontId="9" fillId="0" borderId="130" xfId="0" applyFont="1" applyBorder="1" applyAlignment="1">
      <alignment horizontal="center" wrapText="1"/>
    </xf>
    <xf numFmtId="37" fontId="8" fillId="0" borderId="37" xfId="0" applyNumberFormat="1" applyFont="1" applyBorder="1" applyAlignment="1">
      <alignment vertical="center" wrapText="1"/>
    </xf>
    <xf numFmtId="37" fontId="8" fillId="0" borderId="37" xfId="0" applyNumberFormat="1" applyFont="1" applyBorder="1" applyAlignment="1">
      <alignment wrapText="1"/>
    </xf>
    <xf numFmtId="37" fontId="8" fillId="0" borderId="75" xfId="0" applyNumberFormat="1" applyFont="1" applyBorder="1" applyAlignment="1">
      <alignment wrapText="1"/>
    </xf>
    <xf numFmtId="10" fontId="8" fillId="0" borderId="49" xfId="0" applyNumberFormat="1" applyFont="1" applyBorder="1" applyAlignment="1">
      <alignment horizontal="center" wrapText="1"/>
    </xf>
    <xf numFmtId="37" fontId="8" fillId="0" borderId="37" xfId="0" applyNumberFormat="1" applyFont="1" applyBorder="1" applyAlignment="1" applyProtection="1">
      <alignment wrapText="1"/>
      <protection locked="0"/>
    </xf>
    <xf numFmtId="37" fontId="8" fillId="0" borderId="37" xfId="0" applyNumberFormat="1" applyFont="1" applyBorder="1" applyAlignment="1" applyProtection="1">
      <alignment vertical="center" wrapText="1"/>
      <protection locked="0"/>
    </xf>
    <xf numFmtId="37" fontId="9" fillId="0" borderId="37" xfId="0" applyNumberFormat="1" applyFont="1" applyBorder="1" applyAlignment="1" applyProtection="1">
      <alignment wrapText="1"/>
      <protection locked="0"/>
    </xf>
    <xf numFmtId="37" fontId="8" fillId="0" borderId="65" xfId="0" applyNumberFormat="1" applyFont="1" applyBorder="1" applyAlignment="1">
      <alignment vertical="center" wrapText="1"/>
    </xf>
    <xf numFmtId="37" fontId="8" fillId="0" borderId="65" xfId="0" applyNumberFormat="1" applyFont="1" applyBorder="1" applyAlignment="1">
      <alignment wrapText="1"/>
    </xf>
    <xf numFmtId="37" fontId="8" fillId="0" borderId="95" xfId="0" applyNumberFormat="1" applyFont="1" applyBorder="1" applyAlignment="1">
      <alignment wrapText="1"/>
    </xf>
    <xf numFmtId="10" fontId="8" fillId="0" borderId="50" xfId="0" applyNumberFormat="1" applyFont="1" applyBorder="1" applyAlignment="1">
      <alignment horizontal="center" wrapText="1"/>
    </xf>
    <xf numFmtId="0" fontId="8" fillId="0" borderId="37" xfId="0" applyFont="1" applyBorder="1" applyAlignment="1">
      <alignment horizontal="left" vertical="center" wrapText="1" indent="1"/>
    </xf>
    <xf numFmtId="37" fontId="8" fillId="0" borderId="176" xfId="0" applyNumberFormat="1" applyFont="1" applyBorder="1" applyAlignment="1">
      <alignment vertical="center" wrapText="1"/>
    </xf>
    <xf numFmtId="10" fontId="8" fillId="0" borderId="177" xfId="0" applyNumberFormat="1" applyFont="1" applyBorder="1" applyAlignment="1">
      <alignment horizontal="center" wrapText="1"/>
    </xf>
    <xf numFmtId="0" fontId="8" fillId="0" borderId="62" xfId="0" applyFont="1" applyBorder="1" applyAlignment="1">
      <alignment horizontal="left" vertical="center" wrapText="1"/>
    </xf>
    <xf numFmtId="3" fontId="8" fillId="0" borderId="62" xfId="0" applyNumberFormat="1" applyFont="1" applyBorder="1" applyAlignment="1" applyProtection="1">
      <alignment wrapText="1"/>
      <protection locked="0"/>
    </xf>
    <xf numFmtId="3" fontId="8" fillId="0" borderId="76" xfId="0" applyNumberFormat="1" applyFont="1" applyBorder="1" applyAlignment="1" applyProtection="1">
      <alignment wrapText="1"/>
      <protection locked="0"/>
    </xf>
    <xf numFmtId="3" fontId="8" fillId="0" borderId="98" xfId="0" applyNumberFormat="1" applyFont="1" applyBorder="1" applyAlignment="1" applyProtection="1">
      <alignment wrapText="1"/>
      <protection locked="0"/>
    </xf>
    <xf numFmtId="3" fontId="8" fillId="0" borderId="75" xfId="0" applyNumberFormat="1" applyFont="1" applyBorder="1" applyAlignment="1" applyProtection="1">
      <alignment wrapText="1"/>
      <protection locked="0"/>
    </xf>
    <xf numFmtId="3" fontId="8" fillId="0" borderId="75" xfId="0" applyNumberFormat="1" applyFont="1" applyBorder="1" applyAlignment="1">
      <alignment wrapText="1"/>
    </xf>
    <xf numFmtId="3" fontId="9" fillId="0" borderId="75" xfId="0" applyNumberFormat="1" applyFont="1" applyBorder="1" applyAlignment="1">
      <alignment wrapText="1"/>
    </xf>
    <xf numFmtId="3" fontId="9" fillId="0" borderId="75" xfId="0" applyNumberFormat="1" applyFont="1" applyBorder="1" applyAlignment="1" applyProtection="1">
      <alignment wrapText="1"/>
      <protection locked="0"/>
    </xf>
    <xf numFmtId="3" fontId="9" fillId="0" borderId="92" xfId="0" applyNumberFormat="1" applyFont="1" applyBorder="1" applyAlignment="1">
      <alignment wrapText="1"/>
    </xf>
    <xf numFmtId="3" fontId="9" fillId="0" borderId="135" xfId="0" applyNumberFormat="1" applyFont="1" applyBorder="1" applyAlignment="1">
      <alignment wrapText="1"/>
    </xf>
    <xf numFmtId="3" fontId="9" fillId="0" borderId="99" xfId="0" applyNumberFormat="1" applyFont="1" applyBorder="1" applyAlignment="1">
      <alignment wrapText="1"/>
    </xf>
    <xf numFmtId="0" fontId="11" fillId="0" borderId="78" xfId="0" applyFont="1" applyBorder="1" applyAlignment="1">
      <alignment horizontal="center" vertical="center" wrapText="1"/>
    </xf>
    <xf numFmtId="0" fontId="11" fillId="0" borderId="178" xfId="0" applyFont="1" applyBorder="1" applyAlignment="1">
      <alignment horizontal="center" vertical="center" wrapText="1"/>
    </xf>
    <xf numFmtId="0" fontId="8" fillId="9" borderId="84" xfId="0" applyFont="1" applyFill="1" applyBorder="1" applyAlignment="1">
      <alignment horizontal="left" vertical="center" wrapText="1"/>
    </xf>
    <xf numFmtId="0" fontId="9" fillId="9" borderId="130" xfId="0" applyFont="1" applyFill="1" applyBorder="1" applyAlignment="1">
      <alignment horizontal="center" wrapText="1"/>
    </xf>
    <xf numFmtId="0" fontId="8" fillId="9" borderId="37" xfId="0" applyFont="1" applyFill="1" applyBorder="1" applyAlignment="1">
      <alignment horizontal="left" vertical="center" wrapText="1"/>
    </xf>
    <xf numFmtId="0" fontId="8" fillId="9" borderId="49" xfId="0" applyFont="1" applyFill="1" applyBorder="1" applyAlignment="1">
      <alignment horizontal="center" wrapText="1"/>
    </xf>
    <xf numFmtId="3" fontId="8" fillId="9" borderId="37" xfId="0" applyNumberFormat="1" applyFont="1" applyFill="1" applyBorder="1" applyAlignment="1" applyProtection="1">
      <alignment wrapText="1"/>
      <protection locked="0"/>
    </xf>
    <xf numFmtId="0" fontId="8" fillId="0" borderId="179" xfId="0" applyFont="1" applyBorder="1" applyAlignment="1">
      <alignment horizontal="center" vertical="center" wrapText="1"/>
    </xf>
    <xf numFmtId="0" fontId="8" fillId="0" borderId="180" xfId="0" applyFont="1" applyBorder="1" applyAlignment="1" applyProtection="1">
      <alignment horizontal="left" vertical="center" wrapText="1"/>
      <protection locked="0"/>
    </xf>
    <xf numFmtId="3" fontId="8" fillId="0" borderId="180" xfId="0" applyNumberFormat="1" applyFont="1" applyBorder="1" applyAlignment="1" applyProtection="1">
      <alignment wrapText="1"/>
      <protection locked="0"/>
    </xf>
    <xf numFmtId="3" fontId="9" fillId="0" borderId="181" xfId="0" applyNumberFormat="1" applyFont="1" applyBorder="1" applyAlignment="1" applyProtection="1">
      <alignment wrapText="1"/>
      <protection locked="0"/>
    </xf>
    <xf numFmtId="0" fontId="8" fillId="0" borderId="182" xfId="0" applyFont="1" applyBorder="1" applyAlignment="1">
      <alignment horizontal="center" vertical="center" wrapText="1"/>
    </xf>
    <xf numFmtId="0" fontId="8" fillId="0" borderId="183" xfId="0" applyFont="1" applyBorder="1" applyAlignment="1">
      <alignment horizontal="center" vertical="center" wrapText="1"/>
    </xf>
    <xf numFmtId="3" fontId="8" fillId="0" borderId="184" xfId="0" applyNumberFormat="1" applyFont="1" applyBorder="1" applyAlignment="1" applyProtection="1">
      <alignment horizontal="center" wrapText="1"/>
      <protection locked="0"/>
    </xf>
    <xf numFmtId="3" fontId="8" fillId="0" borderId="98" xfId="0" applyNumberFormat="1" applyFont="1" applyBorder="1" applyAlignment="1" applyProtection="1">
      <alignment horizontal="center" wrapText="1"/>
      <protection locked="0"/>
    </xf>
    <xf numFmtId="0" fontId="8" fillId="0" borderId="84"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37" xfId="0" applyFont="1" applyBorder="1" applyAlignment="1">
      <alignment horizontal="center" wrapText="1"/>
    </xf>
    <xf numFmtId="0" fontId="8" fillId="0" borderId="49" xfId="0" applyFont="1" applyBorder="1" applyAlignment="1">
      <alignment horizontal="center" wrapText="1"/>
    </xf>
    <xf numFmtId="3" fontId="9" fillId="0" borderId="142" xfId="0" applyNumberFormat="1" applyFont="1" applyBorder="1" applyProtection="1">
      <protection locked="0"/>
    </xf>
    <xf numFmtId="3" fontId="8" fillId="0" borderId="28" xfId="0" applyNumberFormat="1" applyFont="1" applyBorder="1" applyProtection="1">
      <protection locked="0"/>
    </xf>
    <xf numFmtId="0" fontId="9" fillId="0" borderId="78" xfId="0" applyFont="1" applyBorder="1" applyAlignment="1">
      <alignment horizontal="center"/>
    </xf>
    <xf numFmtId="0" fontId="11" fillId="4" borderId="58" xfId="0" applyFont="1" applyFill="1" applyBorder="1" applyAlignment="1">
      <alignment horizontal="center" wrapText="1"/>
    </xf>
    <xf numFmtId="0" fontId="9" fillId="0" borderId="31" xfId="0" applyFont="1" applyBorder="1" applyAlignment="1">
      <alignment horizontal="left"/>
    </xf>
    <xf numFmtId="0" fontId="9" fillId="0" borderId="109" xfId="0" applyFont="1" applyBorder="1" applyAlignment="1" applyProtection="1">
      <alignment horizontal="center"/>
      <protection locked="0"/>
    </xf>
    <xf numFmtId="0" fontId="9" fillId="0" borderId="269" xfId="0" applyFont="1" applyBorder="1" applyProtection="1">
      <protection locked="0"/>
    </xf>
    <xf numFmtId="0" fontId="9" fillId="0" borderId="178" xfId="0" applyFont="1" applyBorder="1" applyAlignment="1" applyProtection="1">
      <alignment horizontal="center"/>
      <protection locked="0"/>
    </xf>
    <xf numFmtId="0" fontId="9" fillId="0" borderId="151" xfId="0" applyFont="1" applyBorder="1" applyAlignment="1">
      <alignment horizontal="center"/>
    </xf>
    <xf numFmtId="9" fontId="9" fillId="0" borderId="64" xfId="1" applyFont="1" applyFill="1" applyBorder="1" applyAlignment="1">
      <alignment horizontal="center"/>
    </xf>
    <xf numFmtId="0" fontId="30" fillId="0" borderId="75" xfId="0" applyFont="1" applyBorder="1"/>
    <xf numFmtId="0" fontId="0" fillId="0" borderId="8" xfId="0" applyBorder="1"/>
    <xf numFmtId="0" fontId="11" fillId="4" borderId="78" xfId="0" applyFont="1" applyFill="1" applyBorder="1" applyAlignment="1">
      <alignment horizontal="center"/>
    </xf>
    <xf numFmtId="0" fontId="11" fillId="4" borderId="1" xfId="0" applyFont="1" applyFill="1" applyBorder="1" applyAlignment="1">
      <alignment horizontal="center" vertical="center"/>
    </xf>
    <xf numFmtId="0" fontId="9" fillId="4" borderId="75" xfId="0" applyFont="1" applyFill="1" applyBorder="1" applyAlignment="1" applyProtection="1">
      <alignment horizontal="center"/>
      <protection locked="0"/>
    </xf>
    <xf numFmtId="0" fontId="11" fillId="4" borderId="94" xfId="0" applyFont="1" applyFill="1" applyBorder="1" applyAlignment="1">
      <alignment horizontal="center" vertical="center"/>
    </xf>
    <xf numFmtId="0" fontId="11" fillId="4" borderId="188" xfId="0" applyFont="1" applyFill="1" applyBorder="1" applyAlignment="1">
      <alignment horizontal="center" vertical="center"/>
    </xf>
    <xf numFmtId="0" fontId="11" fillId="4" borderId="138" xfId="0" applyFont="1" applyFill="1" applyBorder="1" applyAlignment="1">
      <alignment horizontal="center" vertical="center"/>
    </xf>
    <xf numFmtId="0" fontId="11" fillId="4" borderId="47" xfId="0" applyFont="1" applyFill="1" applyBorder="1" applyAlignment="1">
      <alignment horizontal="center" vertical="center"/>
    </xf>
    <xf numFmtId="0" fontId="11" fillId="4" borderId="59" xfId="0" applyFont="1" applyFill="1" applyBorder="1" applyAlignment="1">
      <alignment horizontal="center" vertical="center" wrapText="1"/>
    </xf>
    <xf numFmtId="0" fontId="11" fillId="4" borderId="60" xfId="0" applyFont="1" applyFill="1" applyBorder="1" applyAlignment="1">
      <alignment horizontal="center" vertical="center"/>
    </xf>
    <xf numFmtId="0" fontId="8" fillId="4" borderId="75" xfId="0" applyFont="1" applyFill="1" applyBorder="1" applyAlignment="1" applyProtection="1">
      <alignment horizontal="center"/>
      <protection locked="0"/>
    </xf>
    <xf numFmtId="0" fontId="8" fillId="4" borderId="142" xfId="0" applyFont="1" applyFill="1" applyBorder="1" applyAlignment="1" applyProtection="1">
      <alignment horizontal="center"/>
      <protection locked="0"/>
    </xf>
    <xf numFmtId="0" fontId="9" fillId="4" borderId="75" xfId="0" applyFont="1" applyFill="1" applyBorder="1" applyAlignment="1" applyProtection="1">
      <alignment horizontal="center" vertical="top"/>
      <protection locked="0"/>
    </xf>
    <xf numFmtId="0" fontId="8" fillId="0" borderId="0" xfId="0" applyFont="1" applyAlignment="1">
      <alignment horizontal="center" vertical="center"/>
    </xf>
    <xf numFmtId="0" fontId="8" fillId="4" borderId="82" xfId="0" applyFont="1" applyFill="1" applyBorder="1" applyAlignment="1">
      <alignment horizontal="left" vertical="center"/>
    </xf>
    <xf numFmtId="0" fontId="9" fillId="4" borderId="92" xfId="0" applyFont="1" applyFill="1" applyBorder="1" applyAlignment="1">
      <alignment horizontal="center"/>
    </xf>
    <xf numFmtId="10" fontId="8" fillId="0" borderId="151" xfId="0" applyNumberFormat="1" applyFont="1" applyBorder="1" applyAlignment="1">
      <alignment horizontal="center"/>
    </xf>
    <xf numFmtId="9" fontId="9" fillId="0" borderId="49" xfId="1" applyFont="1" applyFill="1" applyBorder="1" applyAlignment="1" applyProtection="1">
      <alignment horizontal="center"/>
    </xf>
    <xf numFmtId="0" fontId="9" fillId="0" borderId="142" xfId="0" applyFont="1" applyBorder="1" applyAlignment="1">
      <alignment horizontal="left"/>
    </xf>
    <xf numFmtId="0" fontId="9" fillId="0" borderId="46" xfId="0" applyFont="1" applyBorder="1" applyAlignment="1">
      <alignment horizontal="left"/>
    </xf>
    <xf numFmtId="0" fontId="9" fillId="0" borderId="75" xfId="0" applyFont="1" applyBorder="1" applyAlignment="1">
      <alignment horizontal="left"/>
    </xf>
    <xf numFmtId="0" fontId="9" fillId="0" borderId="135" xfId="0" applyFont="1" applyBorder="1" applyAlignment="1">
      <alignment horizontal="center"/>
    </xf>
    <xf numFmtId="0" fontId="9" fillId="0" borderId="43" xfId="0" applyFont="1" applyBorder="1" applyAlignment="1">
      <alignment horizontal="center"/>
    </xf>
    <xf numFmtId="0" fontId="30" fillId="4" borderId="138" xfId="0" applyFont="1" applyFill="1" applyBorder="1" applyAlignment="1">
      <alignment horizontal="center" vertical="center" wrapText="1"/>
    </xf>
    <xf numFmtId="0" fontId="30" fillId="4" borderId="51" xfId="0" applyFont="1" applyFill="1" applyBorder="1" applyAlignment="1">
      <alignment horizontal="center" vertical="center"/>
    </xf>
    <xf numFmtId="0" fontId="8" fillId="4" borderId="270" xfId="0" applyFont="1" applyFill="1" applyBorder="1" applyAlignment="1" applyProtection="1">
      <alignment horizontal="center"/>
      <protection locked="0"/>
    </xf>
    <xf numFmtId="0" fontId="8" fillId="4" borderId="271" xfId="0" applyFont="1" applyFill="1" applyBorder="1" applyAlignment="1" applyProtection="1">
      <alignment horizontal="center"/>
      <protection locked="0"/>
    </xf>
    <xf numFmtId="0" fontId="9" fillId="0" borderId="134" xfId="0" applyFont="1" applyBorder="1" applyAlignment="1">
      <alignment horizontal="center"/>
    </xf>
    <xf numFmtId="3" fontId="9" fillId="0" borderId="272" xfId="0" applyNumberFormat="1" applyFont="1" applyBorder="1" applyProtection="1">
      <protection locked="0"/>
    </xf>
    <xf numFmtId="3" fontId="9" fillId="0" borderId="273" xfId="0" applyNumberFormat="1" applyFont="1" applyBorder="1" applyProtection="1">
      <protection locked="0"/>
    </xf>
    <xf numFmtId="3" fontId="8" fillId="0" borderId="273" xfId="0" applyNumberFormat="1" applyFont="1" applyBorder="1" applyProtection="1">
      <protection locked="0"/>
    </xf>
    <xf numFmtId="0" fontId="8" fillId="0" borderId="63" xfId="0" applyFont="1" applyBorder="1" applyAlignment="1">
      <alignment horizontal="center" vertical="center"/>
    </xf>
    <xf numFmtId="0" fontId="8" fillId="4" borderId="100" xfId="0" applyFont="1" applyFill="1" applyBorder="1" applyAlignment="1">
      <alignment horizontal="center"/>
    </xf>
    <xf numFmtId="0" fontId="8" fillId="4" borderId="28" xfId="0" applyFont="1" applyFill="1" applyBorder="1" applyAlignment="1">
      <alignment horizontal="center"/>
    </xf>
    <xf numFmtId="0" fontId="8" fillId="4" borderId="188" xfId="0" applyFont="1" applyFill="1" applyBorder="1" applyAlignment="1">
      <alignment horizontal="center"/>
    </xf>
    <xf numFmtId="0" fontId="9" fillId="4" borderId="60" xfId="0" applyFont="1" applyFill="1" applyBorder="1" applyAlignment="1">
      <alignment horizontal="center"/>
    </xf>
    <xf numFmtId="0" fontId="9" fillId="4" borderId="78" xfId="0" applyFont="1" applyFill="1" applyBorder="1" applyAlignment="1">
      <alignment horizontal="center"/>
    </xf>
    <xf numFmtId="0" fontId="9" fillId="4" borderId="83" xfId="0" applyFont="1" applyFill="1" applyBorder="1" applyAlignment="1" applyProtection="1">
      <alignment horizontal="center"/>
      <protection locked="0"/>
    </xf>
    <xf numFmtId="0" fontId="9" fillId="4" borderId="25" xfId="0" applyFont="1" applyFill="1" applyBorder="1" applyAlignment="1" applyProtection="1">
      <alignment horizontal="center"/>
      <protection locked="0"/>
    </xf>
    <xf numFmtId="0" fontId="8" fillId="4" borderId="25" xfId="0" applyFont="1" applyFill="1" applyBorder="1" applyAlignment="1" applyProtection="1">
      <alignment horizontal="center"/>
      <protection locked="0"/>
    </xf>
    <xf numFmtId="0" fontId="9" fillId="4" borderId="229" xfId="0" applyFont="1" applyFill="1" applyBorder="1" applyAlignment="1" applyProtection="1">
      <alignment horizontal="center"/>
      <protection locked="0"/>
    </xf>
    <xf numFmtId="0" fontId="9" fillId="4" borderId="142" xfId="0" applyFont="1" applyFill="1" applyBorder="1" applyAlignment="1" applyProtection="1">
      <alignment horizontal="center"/>
      <protection locked="0"/>
    </xf>
    <xf numFmtId="0" fontId="9" fillId="4" borderId="205" xfId="0" applyFont="1" applyFill="1" applyBorder="1" applyAlignment="1" applyProtection="1">
      <alignment horizontal="center"/>
      <protection locked="0"/>
    </xf>
    <xf numFmtId="0" fontId="11" fillId="4" borderId="30" xfId="0" applyFont="1" applyFill="1" applyBorder="1" applyAlignment="1">
      <alignment vertical="center"/>
    </xf>
    <xf numFmtId="0" fontId="11" fillId="4" borderId="94" xfId="0" applyFont="1" applyFill="1" applyBorder="1" applyAlignment="1">
      <alignment vertical="center"/>
    </xf>
    <xf numFmtId="0" fontId="11" fillId="4" borderId="105" xfId="0" applyFont="1" applyFill="1" applyBorder="1" applyAlignment="1">
      <alignment horizontal="center"/>
    </xf>
    <xf numFmtId="0" fontId="11" fillId="4" borderId="131" xfId="0" applyFont="1" applyFill="1" applyBorder="1" applyAlignment="1">
      <alignment horizontal="center"/>
    </xf>
    <xf numFmtId="0" fontId="30" fillId="4" borderId="131" xfId="0" applyFont="1" applyFill="1" applyBorder="1" applyAlignment="1">
      <alignment horizontal="center" wrapText="1"/>
    </xf>
    <xf numFmtId="165" fontId="9" fillId="10" borderId="0" xfId="0" applyNumberFormat="1" applyFont="1" applyFill="1" applyAlignment="1">
      <alignment wrapText="1"/>
    </xf>
    <xf numFmtId="0" fontId="23" fillId="0" borderId="274" xfId="0" applyFont="1" applyBorder="1" applyAlignment="1">
      <alignment horizontal="center" vertical="center" wrapText="1"/>
    </xf>
    <xf numFmtId="0" fontId="8" fillId="10" borderId="142" xfId="0" applyFont="1" applyFill="1" applyBorder="1" applyAlignment="1">
      <alignment horizontal="left" vertical="center" wrapText="1"/>
    </xf>
    <xf numFmtId="0" fontId="9" fillId="10" borderId="275" xfId="0" applyFont="1" applyFill="1" applyBorder="1"/>
    <xf numFmtId="0" fontId="9" fillId="10" borderId="46" xfId="0" applyFont="1" applyFill="1" applyBorder="1" applyAlignment="1">
      <alignment horizontal="center" wrapText="1"/>
    </xf>
    <xf numFmtId="0" fontId="9" fillId="11" borderId="276" xfId="0" applyFont="1" applyFill="1" applyBorder="1" applyAlignment="1">
      <alignment horizontal="left" wrapText="1"/>
    </xf>
    <xf numFmtId="0" fontId="9" fillId="11" borderId="277" xfId="0" applyFont="1" applyFill="1" applyBorder="1"/>
    <xf numFmtId="3" fontId="9" fillId="11" borderId="130" xfId="0" applyNumberFormat="1" applyFont="1" applyFill="1" applyBorder="1" applyAlignment="1">
      <alignment horizontal="center" wrapText="1"/>
    </xf>
    <xf numFmtId="0" fontId="9" fillId="0" borderId="278" xfId="0" applyFont="1" applyBorder="1"/>
    <xf numFmtId="3" fontId="8" fillId="0" borderId="279" xfId="0" applyNumberFormat="1" applyFont="1" applyBorder="1" applyAlignment="1" applyProtection="1">
      <alignment wrapText="1"/>
      <protection locked="0"/>
    </xf>
    <xf numFmtId="37" fontId="8" fillId="0" borderId="24" xfId="0" applyNumberFormat="1" applyFont="1" applyBorder="1" applyAlignment="1">
      <alignment horizontal="center" vertical="center" wrapText="1"/>
    </xf>
    <xf numFmtId="0" fontId="9" fillId="11" borderId="280" xfId="0" applyFont="1" applyFill="1" applyBorder="1"/>
    <xf numFmtId="0" fontId="9" fillId="11" borderId="281" xfId="0" applyFont="1" applyFill="1" applyBorder="1"/>
    <xf numFmtId="167" fontId="8" fillId="11" borderId="49" xfId="2" applyNumberFormat="1" applyFont="1" applyFill="1" applyBorder="1" applyAlignment="1">
      <alignment wrapText="1"/>
    </xf>
    <xf numFmtId="0" fontId="8" fillId="10" borderId="75" xfId="0" applyFont="1" applyFill="1" applyBorder="1" applyAlignment="1" applyProtection="1">
      <alignment horizontal="left" vertical="center" wrapText="1"/>
      <protection locked="0"/>
    </xf>
    <xf numFmtId="37" fontId="8" fillId="10" borderId="279" xfId="0" applyNumberFormat="1" applyFont="1" applyFill="1" applyBorder="1" applyAlignment="1" applyProtection="1">
      <alignment vertical="center" wrapText="1"/>
      <protection locked="0"/>
    </xf>
    <xf numFmtId="37" fontId="8" fillId="10" borderId="24" xfId="0" applyNumberFormat="1" applyFont="1" applyFill="1" applyBorder="1" applyAlignment="1" applyProtection="1">
      <alignment wrapText="1"/>
      <protection locked="0"/>
    </xf>
    <xf numFmtId="0" fontId="8" fillId="0" borderId="75" xfId="0" applyFont="1" applyBorder="1" applyAlignment="1" applyProtection="1">
      <alignment horizontal="left" vertical="center" wrapText="1"/>
      <protection locked="0"/>
    </xf>
    <xf numFmtId="37" fontId="8" fillId="0" borderId="279" xfId="0" applyNumberFormat="1" applyFont="1" applyBorder="1" applyAlignment="1" applyProtection="1">
      <alignment vertical="center" wrapText="1"/>
      <protection locked="0"/>
    </xf>
    <xf numFmtId="37" fontId="8" fillId="0" borderId="24" xfId="0" applyNumberFormat="1" applyFont="1" applyBorder="1" applyAlignment="1" applyProtection="1">
      <alignment horizontal="center" wrapText="1"/>
      <protection locked="0"/>
    </xf>
    <xf numFmtId="37" fontId="9" fillId="10" borderId="24" xfId="0" applyNumberFormat="1" applyFont="1" applyFill="1" applyBorder="1" applyAlignment="1" applyProtection="1">
      <alignment wrapText="1"/>
      <protection locked="0"/>
    </xf>
    <xf numFmtId="0" fontId="8" fillId="11" borderId="75" xfId="0" applyFont="1" applyFill="1" applyBorder="1" applyAlignment="1" applyProtection="1">
      <alignment horizontal="left" vertical="center" wrapText="1"/>
      <protection locked="0"/>
    </xf>
    <xf numFmtId="37" fontId="8" fillId="11" borderId="279" xfId="0" applyNumberFormat="1" applyFont="1" applyFill="1" applyBorder="1" applyAlignment="1" applyProtection="1">
      <alignment vertical="center" wrapText="1"/>
      <protection locked="0"/>
    </xf>
    <xf numFmtId="37" fontId="9" fillId="11" borderId="24" xfId="0" applyNumberFormat="1" applyFont="1" applyFill="1" applyBorder="1" applyAlignment="1" applyProtection="1">
      <alignment wrapText="1"/>
      <protection locked="0"/>
    </xf>
    <xf numFmtId="0" fontId="9" fillId="11" borderId="280" xfId="0" applyFont="1" applyFill="1" applyBorder="1" applyAlignment="1">
      <alignment vertical="center"/>
    </xf>
    <xf numFmtId="0" fontId="9" fillId="10" borderId="280" xfId="0" applyFont="1" applyFill="1" applyBorder="1"/>
    <xf numFmtId="37" fontId="8" fillId="11" borderId="24" xfId="0" applyNumberFormat="1" applyFont="1" applyFill="1" applyBorder="1" applyAlignment="1">
      <alignment wrapText="1"/>
    </xf>
    <xf numFmtId="167" fontId="8" fillId="11" borderId="49" xfId="2" applyNumberFormat="1" applyFont="1" applyFill="1" applyBorder="1" applyAlignment="1">
      <alignment horizontal="center" wrapText="1"/>
    </xf>
    <xf numFmtId="0" fontId="8" fillId="11" borderId="75" xfId="0" applyFont="1" applyFill="1" applyBorder="1" applyAlignment="1">
      <alignment horizontal="left" vertical="center" wrapText="1"/>
    </xf>
    <xf numFmtId="3" fontId="8" fillId="11" borderId="24" xfId="0" applyNumberFormat="1" applyFont="1" applyFill="1" applyBorder="1" applyAlignment="1" applyProtection="1">
      <alignment wrapText="1"/>
      <protection locked="0"/>
    </xf>
    <xf numFmtId="3" fontId="8" fillId="11" borderId="49" xfId="0" applyNumberFormat="1" applyFont="1" applyFill="1" applyBorder="1" applyAlignment="1" applyProtection="1">
      <alignment wrapText="1"/>
      <protection locked="0"/>
    </xf>
    <xf numFmtId="3" fontId="8" fillId="11" borderId="24" xfId="0" applyNumberFormat="1" applyFont="1" applyFill="1" applyBorder="1" applyAlignment="1">
      <alignment wrapText="1"/>
    </xf>
    <xf numFmtId="3" fontId="8" fillId="11" borderId="49" xfId="0" applyNumberFormat="1" applyFont="1" applyFill="1" applyBorder="1" applyAlignment="1">
      <alignment wrapText="1"/>
    </xf>
    <xf numFmtId="0" fontId="9" fillId="11" borderId="0" xfId="0" applyFont="1" applyFill="1" applyAlignment="1">
      <alignment wrapText="1"/>
    </xf>
    <xf numFmtId="3" fontId="9" fillId="11" borderId="49" xfId="0" applyNumberFormat="1" applyFont="1" applyFill="1" applyBorder="1" applyAlignment="1" applyProtection="1">
      <alignment wrapText="1"/>
      <protection locked="0"/>
    </xf>
    <xf numFmtId="0" fontId="9" fillId="11" borderId="282" xfId="0" applyFont="1" applyFill="1" applyBorder="1"/>
    <xf numFmtId="3" fontId="9" fillId="11" borderId="24" xfId="0" applyNumberFormat="1" applyFont="1" applyFill="1" applyBorder="1" applyAlignment="1">
      <alignment wrapText="1"/>
    </xf>
    <xf numFmtId="3" fontId="9" fillId="11" borderId="24" xfId="0" applyNumberFormat="1" applyFont="1" applyFill="1" applyBorder="1" applyAlignment="1" applyProtection="1">
      <alignment wrapText="1"/>
      <protection locked="0"/>
    </xf>
    <xf numFmtId="0" fontId="9" fillId="10" borderId="282" xfId="0" applyFont="1" applyFill="1" applyBorder="1"/>
    <xf numFmtId="3" fontId="9" fillId="10" borderId="24" xfId="0" applyNumberFormat="1" applyFont="1" applyFill="1" applyBorder="1" applyAlignment="1">
      <alignment wrapText="1"/>
    </xf>
    <xf numFmtId="0" fontId="8" fillId="0" borderId="135" xfId="0" applyFont="1" applyBorder="1" applyAlignment="1">
      <alignment horizontal="left" vertical="center" wrapText="1"/>
    </xf>
    <xf numFmtId="0" fontId="8" fillId="0" borderId="284" xfId="0" applyFont="1" applyBorder="1" applyAlignment="1">
      <alignment horizontal="left" vertical="center" wrapText="1"/>
    </xf>
    <xf numFmtId="3" fontId="9" fillId="0" borderId="43" xfId="0" applyNumberFormat="1" applyFont="1" applyBorder="1" applyAlignment="1">
      <alignment wrapText="1"/>
    </xf>
    <xf numFmtId="3" fontId="9" fillId="0" borderId="284" xfId="0" applyNumberFormat="1" applyFont="1" applyBorder="1" applyAlignment="1">
      <alignment wrapText="1"/>
    </xf>
    <xf numFmtId="0" fontId="22" fillId="0" borderId="0" xfId="0" applyFont="1" applyAlignment="1" applyProtection="1">
      <alignment horizontal="center"/>
      <protection locked="0"/>
    </xf>
    <xf numFmtId="0" fontId="22" fillId="0" borderId="8" xfId="0" applyFont="1" applyBorder="1" applyAlignment="1" applyProtection="1">
      <alignment horizontal="center"/>
      <protection locked="0"/>
    </xf>
    <xf numFmtId="0" fontId="9" fillId="0" borderId="25" xfId="0" applyFont="1" applyBorder="1" applyAlignment="1" applyProtection="1">
      <alignment horizontal="center"/>
      <protection locked="0"/>
    </xf>
    <xf numFmtId="0" fontId="9" fillId="0" borderId="75" xfId="0" applyFont="1" applyBorder="1" applyAlignment="1" applyProtection="1">
      <alignment horizontal="center"/>
      <protection locked="0"/>
    </xf>
    <xf numFmtId="3" fontId="8" fillId="0" borderId="252" xfId="0" applyNumberFormat="1" applyFont="1" applyBorder="1" applyAlignment="1" applyProtection="1">
      <alignment horizontal="center"/>
      <protection locked="0"/>
    </xf>
    <xf numFmtId="3" fontId="9" fillId="0" borderId="254" xfId="0" applyNumberFormat="1" applyFont="1" applyBorder="1"/>
    <xf numFmtId="3" fontId="8" fillId="0" borderId="258" xfId="0" applyNumberFormat="1" applyFont="1" applyBorder="1" applyAlignment="1" applyProtection="1">
      <alignment horizontal="center"/>
      <protection locked="0"/>
    </xf>
    <xf numFmtId="0" fontId="9" fillId="12" borderId="280" xfId="0" applyFont="1" applyFill="1" applyBorder="1"/>
    <xf numFmtId="3" fontId="8" fillId="12" borderId="24" xfId="0" applyNumberFormat="1" applyFont="1" applyFill="1" applyBorder="1" applyAlignment="1" applyProtection="1">
      <alignment wrapText="1"/>
      <protection locked="0"/>
    </xf>
    <xf numFmtId="0" fontId="1" fillId="0" borderId="16" xfId="0" applyFont="1" applyBorder="1" applyAlignment="1">
      <alignment horizontal="left" wrapText="1"/>
    </xf>
    <xf numFmtId="3" fontId="8" fillId="12" borderId="49" xfId="0" applyNumberFormat="1" applyFont="1" applyFill="1" applyBorder="1" applyAlignment="1" applyProtection="1">
      <alignment wrapText="1"/>
      <protection locked="0"/>
    </xf>
    <xf numFmtId="0" fontId="9" fillId="12" borderId="280" xfId="0" applyFont="1" applyFill="1" applyBorder="1" applyAlignment="1">
      <alignment wrapText="1"/>
    </xf>
    <xf numFmtId="3" fontId="8" fillId="12" borderId="24" xfId="0" applyNumberFormat="1" applyFont="1" applyFill="1" applyBorder="1" applyAlignment="1">
      <alignment wrapText="1"/>
    </xf>
    <xf numFmtId="3" fontId="9" fillId="12" borderId="49" xfId="0" applyNumberFormat="1" applyFont="1" applyFill="1" applyBorder="1" applyAlignment="1">
      <alignment wrapText="1"/>
    </xf>
    <xf numFmtId="0" fontId="9" fillId="12" borderId="280" xfId="0" applyFont="1" applyFill="1" applyBorder="1" applyAlignment="1">
      <alignment horizontal="left" wrapText="1"/>
    </xf>
    <xf numFmtId="3" fontId="9" fillId="12" borderId="24" xfId="0" applyNumberFormat="1" applyFont="1" applyFill="1" applyBorder="1" applyAlignment="1" applyProtection="1">
      <alignment wrapText="1"/>
      <protection locked="0"/>
    </xf>
    <xf numFmtId="3" fontId="9" fillId="12" borderId="49" xfId="0" applyNumberFormat="1" applyFont="1" applyFill="1" applyBorder="1" applyAlignment="1" applyProtection="1">
      <alignment wrapText="1"/>
      <protection locked="0"/>
    </xf>
    <xf numFmtId="0" fontId="9" fillId="12" borderId="283" xfId="0" applyFont="1" applyFill="1" applyBorder="1" applyAlignment="1">
      <alignment wrapText="1"/>
    </xf>
    <xf numFmtId="0" fontId="1" fillId="0" borderId="15" xfId="0" applyFont="1" applyBorder="1" applyAlignment="1">
      <alignment horizontal="left" wrapText="1"/>
    </xf>
    <xf numFmtId="0" fontId="1" fillId="0" borderId="66" xfId="0" applyFont="1" applyBorder="1" applyAlignment="1">
      <alignment horizontal="left" wrapText="1"/>
    </xf>
    <xf numFmtId="3" fontId="8" fillId="13" borderId="257" xfId="0" applyNumberFormat="1" applyFont="1" applyFill="1" applyBorder="1" applyAlignment="1" applyProtection="1">
      <alignment horizontal="center"/>
      <protection locked="0"/>
    </xf>
    <xf numFmtId="3" fontId="8" fillId="13" borderId="251" xfId="0" applyNumberFormat="1" applyFont="1" applyFill="1" applyBorder="1" applyAlignment="1" applyProtection="1">
      <alignment horizontal="center"/>
      <protection locked="0"/>
    </xf>
    <xf numFmtId="3" fontId="9" fillId="13" borderId="253" xfId="0" applyNumberFormat="1" applyFont="1" applyFill="1" applyBorder="1"/>
    <xf numFmtId="0" fontId="22" fillId="0" borderId="152" xfId="0" applyFont="1" applyBorder="1" applyAlignment="1" applyProtection="1">
      <alignment horizontal="left"/>
      <protection locked="0"/>
    </xf>
    <xf numFmtId="0" fontId="47" fillId="0" borderId="0" xfId="6" applyFont="1"/>
    <xf numFmtId="0" fontId="46" fillId="0" borderId="0" xfId="6"/>
    <xf numFmtId="0" fontId="46" fillId="0" borderId="12" xfId="6" applyBorder="1"/>
    <xf numFmtId="0" fontId="42" fillId="0" borderId="0" xfId="6" applyFont="1"/>
    <xf numFmtId="0" fontId="42" fillId="0" borderId="285" xfId="6" applyFont="1" applyBorder="1"/>
    <xf numFmtId="0" fontId="46" fillId="0" borderId="286" xfId="6" applyBorder="1"/>
    <xf numFmtId="0" fontId="42" fillId="0" borderId="174" xfId="6" applyFont="1" applyBorder="1"/>
    <xf numFmtId="0" fontId="42" fillId="0" borderId="287" xfId="6" applyFont="1" applyBorder="1"/>
    <xf numFmtId="0" fontId="46" fillId="0" borderId="288" xfId="6" applyBorder="1"/>
    <xf numFmtId="0" fontId="42" fillId="0" borderId="289" xfId="6" applyFont="1" applyBorder="1"/>
    <xf numFmtId="0" fontId="42" fillId="0" borderId="290" xfId="6" applyFont="1" applyBorder="1"/>
    <xf numFmtId="0" fontId="42" fillId="0" borderId="0" xfId="6" applyFont="1" applyAlignment="1">
      <alignment horizontal="right"/>
    </xf>
    <xf numFmtId="0" fontId="49" fillId="0" borderId="0" xfId="6" applyFont="1"/>
    <xf numFmtId="0" fontId="49" fillId="0" borderId="0" xfId="6" applyFont="1" applyAlignment="1">
      <alignment horizontal="right"/>
    </xf>
    <xf numFmtId="0" fontId="49" fillId="0" borderId="285" xfId="6" applyFont="1" applyBorder="1"/>
    <xf numFmtId="0" fontId="42" fillId="0" borderId="0" xfId="6" applyFont="1" applyAlignment="1">
      <alignment horizontal="center"/>
    </xf>
    <xf numFmtId="0" fontId="42" fillId="0" borderId="0" xfId="6" applyFont="1" applyAlignment="1">
      <alignment horizontal="centerContinuous"/>
    </xf>
    <xf numFmtId="37" fontId="42" fillId="0" borderId="291" xfId="6" applyNumberFormat="1" applyFont="1" applyBorder="1" applyAlignment="1">
      <alignment horizontal="center"/>
    </xf>
    <xf numFmtId="0" fontId="42" fillId="0" borderId="174" xfId="6" applyFont="1" applyBorder="1" applyAlignment="1">
      <alignment horizontal="center"/>
    </xf>
    <xf numFmtId="0" fontId="42" fillId="0" borderId="174" xfId="6" applyFont="1" applyBorder="1" applyAlignment="1">
      <alignment horizontal="centerContinuous"/>
    </xf>
    <xf numFmtId="0" fontId="42" fillId="0" borderId="292" xfId="6" applyFont="1" applyBorder="1" applyAlignment="1">
      <alignment horizontal="center"/>
    </xf>
    <xf numFmtId="37" fontId="42" fillId="0" borderId="174" xfId="6" applyNumberFormat="1" applyFont="1" applyBorder="1"/>
    <xf numFmtId="0" fontId="42" fillId="14" borderId="292" xfId="6" applyFont="1" applyFill="1" applyBorder="1"/>
    <xf numFmtId="37" fontId="42" fillId="0" borderId="292" xfId="6" applyNumberFormat="1" applyFont="1" applyBorder="1"/>
    <xf numFmtId="0" fontId="42" fillId="0" borderId="292" xfId="6" applyFont="1" applyBorder="1"/>
    <xf numFmtId="37" fontId="50" fillId="0" borderId="292" xfId="6" applyNumberFormat="1" applyFont="1" applyBorder="1" applyProtection="1">
      <protection locked="0"/>
    </xf>
    <xf numFmtId="0" fontId="42" fillId="15" borderId="292" xfId="6" applyFont="1" applyFill="1" applyBorder="1"/>
    <xf numFmtId="0" fontId="42" fillId="0" borderId="12" xfId="6" applyFont="1" applyBorder="1"/>
    <xf numFmtId="0" fontId="42" fillId="0" borderId="286" xfId="6" applyFont="1" applyBorder="1"/>
    <xf numFmtId="0" fontId="42" fillId="0" borderId="288" xfId="6" applyFont="1" applyBorder="1" applyAlignment="1">
      <alignment horizontal="centerContinuous"/>
    </xf>
    <xf numFmtId="0" fontId="42" fillId="0" borderId="289" xfId="6" applyFont="1" applyBorder="1" applyAlignment="1">
      <alignment horizontal="centerContinuous"/>
    </xf>
    <xf numFmtId="0" fontId="42" fillId="0" borderId="290" xfId="6" applyFont="1" applyBorder="1" applyAlignment="1">
      <alignment horizontal="centerContinuous"/>
    </xf>
    <xf numFmtId="0" fontId="51" fillId="0" borderId="0" xfId="6" applyFont="1"/>
    <xf numFmtId="0" fontId="49" fillId="0" borderId="0" xfId="6" quotePrefix="1" applyFont="1"/>
    <xf numFmtId="37" fontId="42" fillId="0" borderId="292" xfId="6" applyNumberFormat="1" applyFont="1" applyBorder="1" applyAlignment="1">
      <alignment horizontal="center"/>
    </xf>
    <xf numFmtId="0" fontId="42" fillId="0" borderId="174" xfId="6" applyFont="1" applyBorder="1" applyAlignment="1">
      <alignment horizontal="left" indent="1"/>
    </xf>
    <xf numFmtId="37" fontId="42" fillId="0" borderId="174" xfId="6" applyNumberFormat="1" applyFont="1" applyBorder="1" applyAlignment="1">
      <alignment horizontal="left" indent="2"/>
    </xf>
    <xf numFmtId="37" fontId="42" fillId="15" borderId="292" xfId="6" applyNumberFormat="1" applyFont="1" applyFill="1" applyBorder="1"/>
    <xf numFmtId="0" fontId="32" fillId="0" borderId="0" xfId="6" applyFont="1"/>
    <xf numFmtId="37" fontId="42" fillId="0" borderId="0" xfId="6" quotePrefix="1" applyNumberFormat="1" applyFont="1"/>
    <xf numFmtId="37" fontId="52" fillId="0" borderId="0" xfId="6" applyNumberFormat="1" applyFont="1" applyProtection="1">
      <protection locked="0"/>
    </xf>
    <xf numFmtId="0" fontId="53" fillId="0" borderId="0" xfId="6" applyFont="1"/>
    <xf numFmtId="37" fontId="46" fillId="0" borderId="0" xfId="6" applyNumberFormat="1"/>
    <xf numFmtId="165" fontId="9" fillId="0" borderId="0" xfId="0" applyNumberFormat="1" applyFont="1" applyAlignment="1">
      <alignment horizontal="right"/>
    </xf>
    <xf numFmtId="165" fontId="46" fillId="0" borderId="0" xfId="6" applyNumberFormat="1"/>
    <xf numFmtId="0" fontId="22" fillId="0" borderId="4" xfId="0" applyFont="1" applyBorder="1" applyAlignment="1" applyProtection="1">
      <alignment horizontal="center"/>
      <protection locked="0"/>
    </xf>
    <xf numFmtId="0" fontId="22" fillId="0" borderId="185" xfId="0" applyFont="1" applyBorder="1" applyAlignment="1" applyProtection="1">
      <alignment horizontal="center"/>
      <protection locked="0"/>
    </xf>
    <xf numFmtId="0" fontId="22" fillId="0" borderId="152" xfId="0" applyFont="1" applyBorder="1" applyAlignment="1" applyProtection="1">
      <alignment horizontal="center"/>
      <protection locked="0"/>
    </xf>
    <xf numFmtId="0" fontId="22" fillId="0" borderId="173" xfId="0" applyFont="1" applyBorder="1" applyAlignment="1" applyProtection="1">
      <alignment horizontal="center"/>
      <protection locked="0"/>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22" fillId="0" borderId="0" xfId="0" applyFont="1" applyAlignment="1" applyProtection="1">
      <alignment horizontal="center"/>
      <protection locked="0"/>
    </xf>
    <xf numFmtId="0" fontId="22" fillId="0" borderId="8" xfId="0" applyFont="1" applyBorder="1" applyAlignment="1" applyProtection="1">
      <alignment horizontal="center"/>
      <protection locked="0"/>
    </xf>
    <xf numFmtId="0" fontId="22" fillId="0" borderId="174" xfId="0" applyFont="1" applyBorder="1" applyAlignment="1" applyProtection="1">
      <alignment horizontal="center"/>
      <protection locked="0"/>
    </xf>
    <xf numFmtId="0" fontId="22" fillId="0" borderId="175" xfId="0" applyFont="1" applyBorder="1" applyAlignment="1" applyProtection="1">
      <alignment horizontal="center"/>
      <protection locked="0"/>
    </xf>
    <xf numFmtId="0" fontId="0" fillId="0" borderId="0" xfId="0" applyAlignment="1" applyProtection="1">
      <alignment horizontal="center"/>
      <protection locked="0"/>
    </xf>
    <xf numFmtId="0" fontId="0" fillId="0" borderId="8" xfId="0" applyBorder="1" applyAlignment="1" applyProtection="1">
      <alignment horizontal="center"/>
      <protection locked="0"/>
    </xf>
    <xf numFmtId="0" fontId="0" fillId="0" borderId="174" xfId="0" applyBorder="1" applyAlignment="1" applyProtection="1">
      <alignment horizontal="center"/>
      <protection locked="0"/>
    </xf>
    <xf numFmtId="0" fontId="0" fillId="0" borderId="175" xfId="0" applyBorder="1" applyAlignment="1" applyProtection="1">
      <alignment horizontal="center"/>
      <protection locked="0"/>
    </xf>
    <xf numFmtId="0" fontId="9" fillId="0" borderId="186" xfId="0" applyFont="1" applyBorder="1" applyProtection="1">
      <protection locked="0"/>
    </xf>
    <xf numFmtId="0" fontId="0" fillId="0" borderId="186" xfId="0" applyBorder="1" applyProtection="1">
      <protection locked="0"/>
    </xf>
    <xf numFmtId="0" fontId="0" fillId="0" borderId="187" xfId="0" applyBorder="1" applyProtection="1">
      <protection locked="0"/>
    </xf>
    <xf numFmtId="0" fontId="17" fillId="0" borderId="1" xfId="0" applyFont="1" applyBorder="1" applyAlignment="1">
      <alignment horizontal="center"/>
    </xf>
    <xf numFmtId="0" fontId="0" fillId="0" borderId="0" xfId="0" applyAlignment="1">
      <alignment horizontal="center"/>
    </xf>
    <xf numFmtId="0" fontId="0" fillId="0" borderId="8" xfId="0" applyBorder="1" applyAlignment="1">
      <alignment horizontal="center"/>
    </xf>
    <xf numFmtId="0" fontId="9" fillId="10" borderId="10" xfId="0" applyFont="1" applyFill="1" applyBorder="1"/>
    <xf numFmtId="0" fontId="0" fillId="10" borderId="10" xfId="0" applyFill="1" applyBorder="1"/>
    <xf numFmtId="0" fontId="1" fillId="0" borderId="0" xfId="0" applyFont="1" applyAlignment="1">
      <alignment horizontal="center" vertical="center" textRotation="180" wrapText="1"/>
    </xf>
    <xf numFmtId="0" fontId="23" fillId="0" borderId="3"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8"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0" xfId="0" applyFont="1" applyAlignment="1">
      <alignment horizontal="center" vertical="center" wrapText="1"/>
    </xf>
    <xf numFmtId="0" fontId="0" fillId="0" borderId="0" xfId="0" applyAlignment="1">
      <alignment horizontal="center" vertical="center" wrapText="1"/>
    </xf>
    <xf numFmtId="0" fontId="0" fillId="0" borderId="8" xfId="0" applyBorder="1" applyAlignment="1">
      <alignment horizontal="center" vertical="center" wrapText="1"/>
    </xf>
    <xf numFmtId="0" fontId="23" fillId="0" borderId="59" xfId="0" applyFont="1" applyBorder="1" applyAlignment="1">
      <alignment horizontal="center" vertical="center" wrapText="1"/>
    </xf>
    <xf numFmtId="0" fontId="23" fillId="0" borderId="57" xfId="0" applyFont="1" applyBorder="1" applyAlignment="1">
      <alignment horizontal="center" vertical="center" wrapText="1"/>
    </xf>
    <xf numFmtId="0" fontId="23" fillId="0" borderId="67"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138" xfId="0" applyFont="1" applyBorder="1" applyAlignment="1">
      <alignment horizontal="center" vertical="center" wrapText="1"/>
    </xf>
    <xf numFmtId="0" fontId="23" fillId="0" borderId="48" xfId="0" applyFont="1" applyBorder="1" applyAlignment="1">
      <alignment horizontal="center" vertical="center" wrapText="1"/>
    </xf>
    <xf numFmtId="0" fontId="18" fillId="0" borderId="14" xfId="0" applyFont="1" applyBorder="1" applyAlignment="1">
      <alignment wrapText="1"/>
    </xf>
    <xf numFmtId="0" fontId="18" fillId="0" borderId="0" xfId="0" applyFont="1" applyAlignment="1">
      <alignment wrapText="1"/>
    </xf>
    <xf numFmtId="0" fontId="18" fillId="0" borderId="8" xfId="0" applyFont="1" applyBorder="1" applyAlignment="1">
      <alignment wrapText="1"/>
    </xf>
    <xf numFmtId="0" fontId="18" fillId="0" borderId="15" xfId="0" applyFont="1" applyBorder="1" applyAlignment="1">
      <alignment wrapText="1"/>
    </xf>
    <xf numFmtId="0" fontId="0" fillId="0" borderId="16" xfId="0" applyBorder="1" applyAlignment="1">
      <alignment wrapText="1"/>
    </xf>
    <xf numFmtId="0" fontId="18" fillId="0" borderId="16" xfId="0" applyFont="1" applyBorder="1" applyAlignment="1">
      <alignment wrapText="1"/>
    </xf>
    <xf numFmtId="0" fontId="0" fillId="0" borderId="17" xfId="0" applyBorder="1" applyAlignment="1">
      <alignment wrapText="1"/>
    </xf>
    <xf numFmtId="0" fontId="18" fillId="0" borderId="13" xfId="0" applyFont="1" applyBorder="1" applyAlignment="1">
      <alignment wrapText="1"/>
    </xf>
    <xf numFmtId="0" fontId="16" fillId="0" borderId="1" xfId="0" applyFont="1" applyBorder="1" applyAlignment="1">
      <alignment horizontal="left"/>
    </xf>
    <xf numFmtId="0" fontId="16" fillId="0" borderId="0" xfId="0" applyFont="1" applyAlignment="1">
      <alignment horizontal="left"/>
    </xf>
    <xf numFmtId="0" fontId="16" fillId="0" borderId="8" xfId="0" applyFont="1" applyBorder="1" applyAlignment="1">
      <alignment horizontal="left"/>
    </xf>
    <xf numFmtId="0" fontId="19" fillId="0" borderId="1" xfId="0" applyFont="1" applyBorder="1" applyAlignment="1">
      <alignment horizontal="center"/>
    </xf>
    <xf numFmtId="0" fontId="19" fillId="0" borderId="0" xfId="0" applyFont="1" applyAlignment="1">
      <alignment horizontal="center"/>
    </xf>
    <xf numFmtId="0" fontId="19" fillId="0" borderId="8" xfId="0" applyFont="1" applyBorder="1" applyAlignment="1">
      <alignment horizontal="center"/>
    </xf>
    <xf numFmtId="0" fontId="20" fillId="0" borderId="1" xfId="0" applyFont="1" applyBorder="1" applyAlignment="1">
      <alignment horizontal="center"/>
    </xf>
    <xf numFmtId="0" fontId="20" fillId="0" borderId="0" xfId="0" applyFont="1" applyAlignment="1">
      <alignment horizontal="center"/>
    </xf>
    <xf numFmtId="0" fontId="20" fillId="0" borderId="8" xfId="0" applyFont="1" applyBorder="1" applyAlignment="1">
      <alignment horizontal="center"/>
    </xf>
    <xf numFmtId="0" fontId="3" fillId="0" borderId="1" xfId="0" applyFont="1" applyBorder="1"/>
    <xf numFmtId="0" fontId="0" fillId="0" borderId="0" xfId="0"/>
    <xf numFmtId="0" fontId="0" fillId="0" borderId="8" xfId="0" applyBorder="1"/>
    <xf numFmtId="0" fontId="3" fillId="0" borderId="1" xfId="0" applyFont="1" applyBorder="1" applyAlignment="1">
      <alignment horizontal="left"/>
    </xf>
    <xf numFmtId="0" fontId="0" fillId="0" borderId="0" xfId="0" applyAlignment="1">
      <alignment horizontal="left"/>
    </xf>
    <xf numFmtId="0" fontId="0" fillId="0" borderId="8" xfId="0" applyBorder="1" applyAlignment="1">
      <alignment horizontal="left"/>
    </xf>
    <xf numFmtId="0" fontId="7" fillId="0" borderId="1" xfId="0" applyFont="1" applyBorder="1" applyAlignment="1">
      <alignment horizontal="center"/>
    </xf>
    <xf numFmtId="0" fontId="7" fillId="0" borderId="0" xfId="0" applyFont="1" applyAlignment="1">
      <alignment horizontal="center"/>
    </xf>
    <xf numFmtId="0" fontId="7" fillId="0" borderId="8" xfId="0" applyFont="1" applyBorder="1" applyAlignment="1">
      <alignment horizontal="center"/>
    </xf>
    <xf numFmtId="0" fontId="44" fillId="0" borderId="1" xfId="0" applyFont="1" applyBorder="1" applyAlignment="1">
      <alignment horizontal="left"/>
    </xf>
    <xf numFmtId="0" fontId="44" fillId="0" borderId="0" xfId="0" applyFont="1" applyAlignment="1">
      <alignment horizontal="left"/>
    </xf>
    <xf numFmtId="0" fontId="44" fillId="0" borderId="8" xfId="0" applyFont="1" applyBorder="1" applyAlignment="1">
      <alignment horizontal="left"/>
    </xf>
    <xf numFmtId="0" fontId="21" fillId="0" borderId="1" xfId="0" applyFont="1" applyBorder="1" applyAlignment="1">
      <alignment horizontal="center"/>
    </xf>
    <xf numFmtId="0" fontId="21" fillId="0" borderId="0" xfId="0" applyFont="1" applyAlignment="1">
      <alignment horizontal="center"/>
    </xf>
    <xf numFmtId="0" fontId="21" fillId="0" borderId="8" xfId="0" applyFont="1" applyBorder="1" applyAlignment="1">
      <alignment horizontal="center"/>
    </xf>
    <xf numFmtId="0" fontId="40" fillId="0" borderId="1" xfId="0" applyFont="1" applyBorder="1" applyAlignment="1">
      <alignment horizontal="left"/>
    </xf>
    <xf numFmtId="0" fontId="40" fillId="0" borderId="0" xfId="0" applyFont="1" applyAlignment="1">
      <alignment horizontal="left"/>
    </xf>
    <xf numFmtId="0" fontId="40" fillId="0" borderId="8" xfId="0" applyFont="1" applyBorder="1" applyAlignment="1">
      <alignment horizontal="left"/>
    </xf>
    <xf numFmtId="0" fontId="41" fillId="0" borderId="0" xfId="0" applyFont="1" applyAlignment="1">
      <alignment horizontal="left"/>
    </xf>
    <xf numFmtId="0" fontId="41" fillId="0" borderId="8" xfId="0" applyFont="1" applyBorder="1" applyAlignment="1">
      <alignment horizontal="left"/>
    </xf>
    <xf numFmtId="0" fontId="3" fillId="0" borderId="0" xfId="0" applyFont="1" applyAlignment="1">
      <alignment horizontal="left"/>
    </xf>
    <xf numFmtId="0" fontId="3" fillId="0" borderId="8" xfId="0" applyFont="1" applyBorder="1" applyAlignment="1">
      <alignment horizontal="left"/>
    </xf>
    <xf numFmtId="0" fontId="4" fillId="0" borderId="30" xfId="0" applyFont="1" applyBorder="1" applyAlignment="1">
      <alignment horizontal="center" vertical="center"/>
    </xf>
    <xf numFmtId="0" fontId="4" fillId="0" borderId="94" xfId="0" applyFont="1" applyBorder="1" applyAlignment="1">
      <alignment horizontal="center" vertical="center"/>
    </xf>
    <xf numFmtId="0" fontId="4" fillId="0" borderId="188" xfId="0" applyFont="1" applyBorder="1" applyAlignment="1">
      <alignment horizontal="center" vertical="center"/>
    </xf>
    <xf numFmtId="0" fontId="4" fillId="0" borderId="113" xfId="0" applyFont="1" applyBorder="1" applyAlignment="1">
      <alignment horizontal="center" vertical="center"/>
    </xf>
    <xf numFmtId="0" fontId="4" fillId="0" borderId="47" xfId="0" applyFont="1" applyBorder="1" applyAlignment="1">
      <alignment horizontal="center" vertical="center"/>
    </xf>
    <xf numFmtId="0" fontId="4" fillId="0" borderId="60" xfId="0" applyFont="1" applyBorder="1" applyAlignment="1">
      <alignment horizontal="center" vertical="center"/>
    </xf>
    <xf numFmtId="0" fontId="4" fillId="0" borderId="189" xfId="0" applyFont="1" applyBorder="1" applyAlignment="1">
      <alignment horizontal="center" vertical="center"/>
    </xf>
    <xf numFmtId="0" fontId="4" fillId="0" borderId="190" xfId="0" applyFont="1" applyBorder="1" applyAlignment="1">
      <alignment horizontal="center" vertical="center"/>
    </xf>
    <xf numFmtId="0" fontId="21" fillId="0" borderId="3" xfId="0" applyFont="1" applyBorder="1" applyAlignment="1">
      <alignment horizontal="center" vertical="center"/>
    </xf>
    <xf numFmtId="0" fontId="21" fillId="0" borderId="2" xfId="0" applyFont="1" applyBorder="1" applyAlignment="1">
      <alignment horizontal="center" vertical="center"/>
    </xf>
    <xf numFmtId="0" fontId="21" fillId="0" borderId="7" xfId="0" applyFont="1" applyBorder="1" applyAlignment="1">
      <alignment horizontal="center" vertical="center"/>
    </xf>
    <xf numFmtId="0" fontId="21" fillId="0" borderId="1" xfId="0" applyFont="1" applyBorder="1" applyAlignment="1">
      <alignment horizontal="center" vertical="center"/>
    </xf>
    <xf numFmtId="0" fontId="21" fillId="0" borderId="0" xfId="0" applyFont="1" applyAlignment="1">
      <alignment horizontal="center" vertical="center"/>
    </xf>
    <xf numFmtId="0" fontId="21" fillId="0" borderId="8" xfId="0" applyFont="1" applyBorder="1" applyAlignment="1">
      <alignment horizontal="center" vertical="center"/>
    </xf>
    <xf numFmtId="0" fontId="21" fillId="0" borderId="191" xfId="0" applyFont="1" applyBorder="1" applyAlignment="1">
      <alignment horizontal="center" vertical="center"/>
    </xf>
    <xf numFmtId="0" fontId="21" fillId="0" borderId="192" xfId="0" applyFont="1" applyBorder="1" applyAlignment="1">
      <alignment horizontal="center" vertical="center"/>
    </xf>
    <xf numFmtId="0" fontId="21" fillId="0" borderId="193" xfId="0" applyFont="1" applyBorder="1" applyAlignment="1">
      <alignment horizontal="center" vertical="center"/>
    </xf>
    <xf numFmtId="0" fontId="10" fillId="0" borderId="1" xfId="0" applyFont="1" applyBorder="1" applyAlignment="1">
      <alignment horizontal="center"/>
    </xf>
    <xf numFmtId="0" fontId="10" fillId="0" borderId="0" xfId="0" applyFont="1" applyAlignment="1">
      <alignment horizontal="center"/>
    </xf>
    <xf numFmtId="0" fontId="10" fillId="0" borderId="8" xfId="0" applyFont="1" applyBorder="1" applyAlignment="1">
      <alignment horizontal="center"/>
    </xf>
    <xf numFmtId="0" fontId="23" fillId="0" borderId="1" xfId="0" applyFont="1" applyBorder="1" applyAlignment="1">
      <alignment horizontal="center"/>
    </xf>
    <xf numFmtId="0" fontId="23" fillId="0" borderId="0" xfId="0" applyFont="1" applyAlignment="1">
      <alignment horizontal="center"/>
    </xf>
    <xf numFmtId="0" fontId="23" fillId="0" borderId="8" xfId="0" applyFont="1" applyBorder="1" applyAlignment="1">
      <alignment horizontal="center"/>
    </xf>
    <xf numFmtId="0" fontId="8" fillId="0" borderId="1" xfId="0" applyFont="1" applyBorder="1" applyAlignment="1">
      <alignment horizontal="center"/>
    </xf>
    <xf numFmtId="0" fontId="8" fillId="0" borderId="0" xfId="0" applyFont="1" applyAlignment="1">
      <alignment horizontal="center"/>
    </xf>
    <xf numFmtId="0" fontId="11" fillId="0" borderId="53" xfId="0" applyFont="1" applyBorder="1" applyAlignment="1" applyProtection="1">
      <alignment horizontal="center"/>
      <protection locked="0"/>
    </xf>
    <xf numFmtId="0" fontId="26" fillId="0" borderId="0" xfId="0" applyFont="1" applyAlignment="1">
      <alignment horizontal="center" vertical="top"/>
    </xf>
    <xf numFmtId="0" fontId="9" fillId="0" borderId="196" xfId="0" applyFont="1" applyBorder="1" applyAlignment="1" applyProtection="1">
      <alignment horizontal="center"/>
      <protection locked="0"/>
    </xf>
    <xf numFmtId="0" fontId="9" fillId="0" borderId="52" xfId="0" applyFont="1" applyBorder="1" applyAlignment="1" applyProtection="1">
      <alignment horizontal="center"/>
      <protection locked="0"/>
    </xf>
    <xf numFmtId="0" fontId="22" fillId="0" borderId="53" xfId="0" applyFont="1" applyBorder="1" applyProtection="1">
      <protection locked="0"/>
    </xf>
    <xf numFmtId="0" fontId="22" fillId="0" borderId="53" xfId="0" applyFont="1" applyBorder="1" applyAlignment="1" applyProtection="1">
      <alignment horizontal="center"/>
      <protection locked="0"/>
    </xf>
    <xf numFmtId="0" fontId="24" fillId="0" borderId="0" xfId="0" applyFont="1" applyAlignment="1">
      <alignment horizontal="center"/>
    </xf>
    <xf numFmtId="0" fontId="25" fillId="0" borderId="8" xfId="0" applyFont="1" applyBorder="1" applyAlignment="1">
      <alignment horizontal="left" vertical="center"/>
    </xf>
    <xf numFmtId="0" fontId="26" fillId="0" borderId="194" xfId="0" applyFont="1" applyBorder="1" applyAlignment="1">
      <alignment horizontal="center" vertical="top"/>
    </xf>
    <xf numFmtId="0" fontId="26" fillId="0" borderId="195" xfId="0" applyFont="1" applyBorder="1" applyAlignment="1">
      <alignment horizontal="center" vertical="top"/>
    </xf>
    <xf numFmtId="0" fontId="8" fillId="0" borderId="196" xfId="0" applyFont="1" applyBorder="1" applyAlignment="1" applyProtection="1">
      <alignment horizontal="center"/>
      <protection locked="0"/>
    </xf>
    <xf numFmtId="0" fontId="8" fillId="0" borderId="52" xfId="0" applyFont="1" applyBorder="1" applyAlignment="1" applyProtection="1">
      <alignment horizontal="center"/>
      <protection locked="0"/>
    </xf>
    <xf numFmtId="0" fontId="27" fillId="0" borderId="194" xfId="0" applyFont="1" applyBorder="1" applyAlignment="1">
      <alignment horizontal="center" vertical="top"/>
    </xf>
    <xf numFmtId="0" fontId="27" fillId="0" borderId="195" xfId="0" applyFont="1" applyBorder="1" applyAlignment="1">
      <alignment horizontal="center" vertical="top"/>
    </xf>
    <xf numFmtId="0" fontId="9" fillId="0" borderId="0" xfId="0" applyFont="1" applyAlignment="1" applyProtection="1">
      <alignment horizontal="center"/>
      <protection locked="0"/>
    </xf>
    <xf numFmtId="0" fontId="9" fillId="0" borderId="53" xfId="0" applyFont="1" applyBorder="1" applyAlignment="1" applyProtection="1">
      <alignment horizontal="center"/>
      <protection locked="0"/>
    </xf>
    <xf numFmtId="0" fontId="8" fillId="0" borderId="1" xfId="0" applyFont="1" applyBorder="1" applyAlignment="1">
      <alignment horizontal="justify"/>
    </xf>
    <xf numFmtId="0" fontId="8" fillId="0" borderId="0" xfId="0" applyFont="1" applyAlignment="1">
      <alignment horizontal="justify"/>
    </xf>
    <xf numFmtId="0" fontId="8" fillId="0" borderId="8" xfId="0" applyFont="1" applyBorder="1" applyAlignment="1">
      <alignment horizontal="justify"/>
    </xf>
    <xf numFmtId="0" fontId="38" fillId="0" borderId="0" xfId="0" applyFont="1" applyProtection="1">
      <protection locked="0"/>
    </xf>
    <xf numFmtId="0" fontId="39" fillId="0" borderId="0" xfId="0" applyFont="1"/>
    <xf numFmtId="0" fontId="9" fillId="0" borderId="76" xfId="0" applyFont="1" applyBorder="1" applyAlignment="1" applyProtection="1">
      <alignment horizontal="center"/>
      <protection locked="0"/>
    </xf>
    <xf numFmtId="0" fontId="9" fillId="0" borderId="27" xfId="0" applyFont="1" applyBorder="1" applyAlignment="1" applyProtection="1">
      <alignment horizontal="center"/>
      <protection locked="0"/>
    </xf>
    <xf numFmtId="0" fontId="9" fillId="0" borderId="36" xfId="0" applyFont="1" applyBorder="1" applyAlignment="1" applyProtection="1">
      <alignment horizontal="center"/>
      <protection locked="0"/>
    </xf>
    <xf numFmtId="0" fontId="8" fillId="0" borderId="76" xfId="0" applyFont="1" applyBorder="1" applyProtection="1">
      <protection locked="0"/>
    </xf>
    <xf numFmtId="0" fontId="8" fillId="0" borderId="27" xfId="0" applyFont="1" applyBorder="1" applyProtection="1">
      <protection locked="0"/>
    </xf>
    <xf numFmtId="0" fontId="8" fillId="0" borderId="36" xfId="0" applyFont="1" applyBorder="1" applyProtection="1">
      <protection locked="0"/>
    </xf>
    <xf numFmtId="0" fontId="8" fillId="0" borderId="0" xfId="0" applyFont="1" applyAlignment="1">
      <alignment horizontal="left"/>
    </xf>
    <xf numFmtId="0" fontId="9" fillId="0" borderId="0" xfId="0" applyFont="1" applyAlignment="1">
      <alignment horizontal="left"/>
    </xf>
    <xf numFmtId="0" fontId="9" fillId="0" borderId="8" xfId="0" applyFont="1" applyBorder="1" applyAlignment="1">
      <alignment horizontal="left"/>
    </xf>
    <xf numFmtId="0" fontId="9" fillId="0" borderId="0" xfId="0" applyFont="1" applyAlignment="1">
      <alignment horizontal="center"/>
    </xf>
    <xf numFmtId="0" fontId="38" fillId="10" borderId="10" xfId="0" applyFont="1" applyFill="1" applyBorder="1" applyProtection="1">
      <protection locked="0"/>
    </xf>
    <xf numFmtId="0" fontId="39" fillId="10" borderId="10" xfId="0" applyFont="1" applyFill="1" applyBorder="1"/>
    <xf numFmtId="0" fontId="8" fillId="0" borderId="8" xfId="0" applyFont="1" applyBorder="1" applyAlignment="1">
      <alignment horizontal="left"/>
    </xf>
    <xf numFmtId="165" fontId="8" fillId="0" borderId="76" xfId="0" applyNumberFormat="1" applyFont="1" applyBorder="1" applyAlignment="1" applyProtection="1">
      <alignment horizontal="center"/>
      <protection locked="0"/>
    </xf>
    <xf numFmtId="165" fontId="8" fillId="0" borderId="27" xfId="0" applyNumberFormat="1" applyFont="1" applyBorder="1" applyAlignment="1" applyProtection="1">
      <alignment horizontal="center"/>
      <protection locked="0"/>
    </xf>
    <xf numFmtId="165" fontId="8" fillId="0" borderId="36" xfId="0" applyNumberFormat="1" applyFont="1" applyBorder="1" applyAlignment="1" applyProtection="1">
      <alignment horizontal="center"/>
      <protection locked="0"/>
    </xf>
    <xf numFmtId="0" fontId="8" fillId="0" borderId="76" xfId="0" applyFont="1" applyBorder="1" applyAlignment="1" applyProtection="1">
      <alignment horizontal="center"/>
      <protection locked="0"/>
    </xf>
    <xf numFmtId="0" fontId="8" fillId="0" borderId="27" xfId="0" applyFont="1" applyBorder="1" applyAlignment="1" applyProtection="1">
      <alignment horizontal="center"/>
      <protection locked="0"/>
    </xf>
    <xf numFmtId="0" fontId="8" fillId="0" borderId="36" xfId="0" applyFont="1" applyBorder="1" applyAlignment="1" applyProtection="1">
      <alignment horizontal="center"/>
      <protection locked="0"/>
    </xf>
    <xf numFmtId="0" fontId="9" fillId="0" borderId="197" xfId="0" applyFont="1" applyBorder="1" applyAlignment="1" applyProtection="1">
      <alignment horizontal="center"/>
      <protection locked="0"/>
    </xf>
    <xf numFmtId="0" fontId="9" fillId="0" borderId="13" xfId="0" applyFont="1" applyBorder="1" applyAlignment="1">
      <alignment horizontal="left"/>
    </xf>
    <xf numFmtId="0" fontId="15" fillId="0" borderId="20" xfId="0" applyFont="1" applyBorder="1" applyAlignment="1">
      <alignment horizontal="center" wrapText="1"/>
    </xf>
    <xf numFmtId="0" fontId="15" fillId="0" borderId="21" xfId="0" applyFont="1" applyBorder="1" applyAlignment="1">
      <alignment horizontal="center" wrapText="1"/>
    </xf>
    <xf numFmtId="0" fontId="23" fillId="0" borderId="2" xfId="0" applyFont="1" applyBorder="1" applyAlignment="1">
      <alignment horizontal="center" vertical="center"/>
    </xf>
    <xf numFmtId="0" fontId="23" fillId="0" borderId="7" xfId="0" applyFont="1" applyBorder="1" applyAlignment="1">
      <alignment horizontal="center" vertical="center"/>
    </xf>
    <xf numFmtId="0" fontId="23" fillId="0" borderId="10" xfId="0" applyFont="1" applyBorder="1" applyAlignment="1">
      <alignment horizontal="center" vertical="center"/>
    </xf>
    <xf numFmtId="0" fontId="23" fillId="0" borderId="11" xfId="0" applyFont="1" applyBorder="1" applyAlignment="1">
      <alignment horizontal="center" vertical="center"/>
    </xf>
    <xf numFmtId="0" fontId="9" fillId="0" borderId="24" xfId="0" applyFont="1" applyBorder="1" applyAlignment="1" applyProtection="1">
      <alignment horizontal="center"/>
      <protection locked="0"/>
    </xf>
    <xf numFmtId="0" fontId="9" fillId="0" borderId="25" xfId="0" applyFont="1" applyBorder="1" applyAlignment="1" applyProtection="1">
      <alignment horizontal="center"/>
      <protection locked="0"/>
    </xf>
    <xf numFmtId="0" fontId="9" fillId="0" borderId="198" xfId="0" applyFont="1" applyBorder="1" applyAlignment="1" applyProtection="1">
      <alignment horizontal="center"/>
      <protection locked="0"/>
    </xf>
    <xf numFmtId="0" fontId="9" fillId="0" borderId="111" xfId="0" applyFont="1" applyBorder="1" applyAlignment="1" applyProtection="1">
      <alignment horizontal="center"/>
      <protection locked="0"/>
    </xf>
    <xf numFmtId="0" fontId="9" fillId="0" borderId="199" xfId="0" applyFont="1" applyBorder="1" applyAlignment="1" applyProtection="1">
      <alignment horizontal="center"/>
      <protection locked="0"/>
    </xf>
    <xf numFmtId="0" fontId="9" fillId="0" borderId="200" xfId="0" applyFont="1" applyBorder="1" applyAlignment="1" applyProtection="1">
      <alignment horizontal="center"/>
      <protection locked="0"/>
    </xf>
    <xf numFmtId="0" fontId="9" fillId="0" borderId="107" xfId="0" applyFont="1" applyBorder="1" applyAlignment="1" applyProtection="1">
      <alignment horizontal="center"/>
      <protection locked="0"/>
    </xf>
    <xf numFmtId="0" fontId="9" fillId="0" borderId="201" xfId="0" applyFont="1" applyBorder="1" applyAlignment="1" applyProtection="1">
      <alignment horizontal="center"/>
      <protection locked="0"/>
    </xf>
    <xf numFmtId="0" fontId="9" fillId="0" borderId="202" xfId="0" applyFont="1" applyBorder="1" applyAlignment="1" applyProtection="1">
      <alignment horizontal="center"/>
      <protection locked="0"/>
    </xf>
    <xf numFmtId="0" fontId="9" fillId="0" borderId="109" xfId="0" applyFont="1" applyBorder="1" applyAlignment="1" applyProtection="1">
      <alignment horizontal="center"/>
      <protection locked="0"/>
    </xf>
    <xf numFmtId="0" fontId="9" fillId="0" borderId="203" xfId="0" applyFont="1" applyBorder="1" applyAlignment="1" applyProtection="1">
      <alignment horizontal="center"/>
      <protection locked="0"/>
    </xf>
    <xf numFmtId="0" fontId="9" fillId="0" borderId="75" xfId="0" applyFont="1" applyBorder="1" applyAlignment="1" applyProtection="1">
      <alignment horizontal="center"/>
      <protection locked="0"/>
    </xf>
    <xf numFmtId="0" fontId="9" fillId="0" borderId="31" xfId="0" applyFont="1" applyBorder="1" applyAlignment="1" applyProtection="1">
      <alignment horizontal="center"/>
      <protection locked="0"/>
    </xf>
    <xf numFmtId="0" fontId="9" fillId="0" borderId="95" xfId="0" applyFont="1" applyBorder="1" applyAlignment="1">
      <alignment horizontal="left"/>
    </xf>
    <xf numFmtId="0" fontId="9" fillId="0" borderId="29" xfId="0" applyFont="1" applyBorder="1" applyAlignment="1">
      <alignment horizontal="left"/>
    </xf>
    <xf numFmtId="0" fontId="8" fillId="0" borderId="76" xfId="0" applyFont="1" applyBorder="1" applyAlignment="1" applyProtection="1">
      <alignment horizontal="center" vertical="top"/>
      <protection locked="0"/>
    </xf>
    <xf numFmtId="0" fontId="8" fillId="0" borderId="27" xfId="0" applyFont="1" applyBorder="1" applyAlignment="1" applyProtection="1">
      <alignment horizontal="center" vertical="top"/>
      <protection locked="0"/>
    </xf>
    <xf numFmtId="0" fontId="8" fillId="0" borderId="36" xfId="0" applyFont="1" applyBorder="1" applyAlignment="1" applyProtection="1">
      <alignment horizontal="center" vertical="top"/>
      <protection locked="0"/>
    </xf>
    <xf numFmtId="0" fontId="29" fillId="0" borderId="100" xfId="0" applyFont="1" applyBorder="1" applyAlignment="1">
      <alignment horizontal="center" vertical="center" wrapText="1"/>
    </xf>
    <xf numFmtId="0" fontId="29" fillId="0" borderId="88" xfId="0" applyFont="1" applyBorder="1" applyAlignment="1">
      <alignment horizontal="center" vertical="center" wrapText="1"/>
    </xf>
    <xf numFmtId="0" fontId="29" fillId="0" borderId="28" xfId="0" applyFont="1" applyBorder="1" applyAlignment="1">
      <alignment horizontal="center" vertical="center" wrapText="1"/>
    </xf>
    <xf numFmtId="0" fontId="29" fillId="0" borderId="69" xfId="0" applyFont="1" applyBorder="1" applyAlignment="1">
      <alignment horizontal="center" vertical="center" wrapText="1"/>
    </xf>
    <xf numFmtId="0" fontId="29" fillId="0" borderId="78" xfId="0" applyFont="1" applyBorder="1" applyAlignment="1">
      <alignment horizontal="center" vertical="center" wrapText="1"/>
    </xf>
    <xf numFmtId="0" fontId="29" fillId="0" borderId="70" xfId="0" applyFont="1" applyBorder="1" applyAlignment="1">
      <alignment horizontal="center" vertical="center" wrapText="1"/>
    </xf>
    <xf numFmtId="0" fontId="1" fillId="0" borderId="158" xfId="0" applyFont="1" applyBorder="1" applyAlignment="1" applyProtection="1">
      <alignment horizontal="center"/>
      <protection locked="0"/>
    </xf>
    <xf numFmtId="0" fontId="1" fillId="0" borderId="97" xfId="0" applyFont="1" applyBorder="1" applyAlignment="1" applyProtection="1">
      <alignment horizontal="center"/>
      <protection locked="0"/>
    </xf>
    <xf numFmtId="0" fontId="8" fillId="0" borderId="142" xfId="0" applyFont="1" applyBorder="1" applyAlignment="1" applyProtection="1">
      <alignment horizontal="center"/>
      <protection locked="0"/>
    </xf>
    <xf numFmtId="0" fontId="8" fillId="0" borderId="134" xfId="0" applyFont="1" applyBorder="1" applyAlignment="1" applyProtection="1">
      <alignment horizontal="center"/>
      <protection locked="0"/>
    </xf>
    <xf numFmtId="0" fontId="8" fillId="0" borderId="28" xfId="0" applyFont="1" applyBorder="1" applyAlignment="1">
      <alignment horizontal="left"/>
    </xf>
    <xf numFmtId="0" fontId="28" fillId="0" borderId="63" xfId="0" applyFont="1" applyBorder="1" applyAlignment="1">
      <alignment horizontal="center" vertical="center" wrapText="1"/>
    </xf>
    <xf numFmtId="0" fontId="28" fillId="0" borderId="48" xfId="0" applyFont="1" applyBorder="1" applyAlignment="1">
      <alignment horizontal="center" vertical="center" wrapText="1"/>
    </xf>
    <xf numFmtId="0" fontId="28" fillId="0" borderId="51" xfId="0" applyFont="1" applyBorder="1" applyAlignment="1">
      <alignment horizontal="center" vertical="center" wrapText="1"/>
    </xf>
    <xf numFmtId="0" fontId="29" fillId="0" borderId="80" xfId="0" applyFont="1" applyBorder="1" applyAlignment="1">
      <alignment horizontal="center" vertical="center" wrapText="1"/>
    </xf>
    <xf numFmtId="0" fontId="29" fillId="0" borderId="57" xfId="0" applyFont="1" applyBorder="1" applyAlignment="1">
      <alignment horizontal="center" vertical="center" wrapText="1"/>
    </xf>
    <xf numFmtId="0" fontId="29" fillId="0" borderId="58" xfId="0" applyFont="1" applyBorder="1" applyAlignment="1">
      <alignment horizontal="center" vertical="center" wrapText="1"/>
    </xf>
    <xf numFmtId="0" fontId="9" fillId="0" borderId="22" xfId="0" applyFont="1" applyBorder="1" applyAlignment="1" applyProtection="1">
      <alignment horizontal="center"/>
      <protection locked="0"/>
    </xf>
    <xf numFmtId="0" fontId="9" fillId="0" borderId="23" xfId="0" applyFont="1" applyBorder="1" applyAlignment="1" applyProtection="1">
      <alignment horizontal="center"/>
      <protection locked="0"/>
    </xf>
    <xf numFmtId="0" fontId="8" fillId="0" borderId="24" xfId="0" applyFont="1" applyBorder="1" applyAlignment="1" applyProtection="1">
      <alignment horizontal="center" vertical="top"/>
      <protection locked="0"/>
    </xf>
    <xf numFmtId="0" fontId="8" fillId="0" borderId="25" xfId="0" applyFont="1" applyBorder="1" applyAlignment="1" applyProtection="1">
      <alignment horizontal="center" vertical="top"/>
      <protection locked="0"/>
    </xf>
    <xf numFmtId="0" fontId="8" fillId="0" borderId="24" xfId="0" applyFont="1" applyBorder="1" applyAlignment="1" applyProtection="1">
      <alignment horizontal="center"/>
      <protection locked="0"/>
    </xf>
    <xf numFmtId="0" fontId="8" fillId="0" borderId="25" xfId="0" applyFont="1" applyBorder="1" applyAlignment="1" applyProtection="1">
      <alignment horizontal="center"/>
      <protection locked="0"/>
    </xf>
    <xf numFmtId="0" fontId="8" fillId="0" borderId="75" xfId="0" applyFont="1" applyBorder="1" applyAlignment="1" applyProtection="1">
      <alignment horizontal="center"/>
      <protection locked="0"/>
    </xf>
    <xf numFmtId="0" fontId="8" fillId="0" borderId="33" xfId="0" applyFont="1" applyBorder="1" applyAlignment="1" applyProtection="1">
      <alignment horizontal="center" vertical="center"/>
      <protection locked="0"/>
    </xf>
    <xf numFmtId="0" fontId="8" fillId="0" borderId="24" xfId="0" applyFont="1" applyBorder="1" applyAlignment="1" applyProtection="1">
      <alignment horizontal="center" vertical="center"/>
      <protection locked="0"/>
    </xf>
    <xf numFmtId="0" fontId="8" fillId="0" borderId="54" xfId="0" applyFont="1" applyBorder="1" applyAlignment="1" applyProtection="1">
      <alignment horizontal="center" vertical="center"/>
      <protection locked="0"/>
    </xf>
    <xf numFmtId="0" fontId="8" fillId="0" borderId="75" xfId="0" applyFont="1" applyBorder="1" applyAlignment="1" applyProtection="1">
      <alignment horizontal="center" vertical="top"/>
      <protection locked="0"/>
    </xf>
    <xf numFmtId="165" fontId="8" fillId="0" borderId="24" xfId="0" applyNumberFormat="1" applyFont="1" applyBorder="1" applyAlignment="1" applyProtection="1">
      <alignment horizontal="center"/>
      <protection locked="0"/>
    </xf>
    <xf numFmtId="165" fontId="8" fillId="0" borderId="25" xfId="0" applyNumberFormat="1" applyFont="1" applyBorder="1" applyAlignment="1" applyProtection="1">
      <alignment horizontal="center"/>
      <protection locked="0"/>
    </xf>
    <xf numFmtId="0" fontId="8" fillId="0" borderId="143" xfId="0" applyFont="1" applyBorder="1" applyAlignment="1" applyProtection="1">
      <alignment horizontal="center" vertical="center"/>
      <protection locked="0"/>
    </xf>
    <xf numFmtId="0" fontId="8" fillId="0" borderId="22" xfId="0" applyFont="1" applyBorder="1" applyAlignment="1" applyProtection="1">
      <alignment horizontal="center" vertical="center"/>
      <protection locked="0"/>
    </xf>
    <xf numFmtId="0" fontId="8" fillId="0" borderId="204" xfId="0" applyFont="1" applyBorder="1" applyAlignment="1" applyProtection="1">
      <alignment horizontal="center" vertical="center"/>
      <protection locked="0"/>
    </xf>
    <xf numFmtId="0" fontId="9" fillId="0" borderId="205" xfId="0" applyFont="1" applyBorder="1" applyAlignment="1" applyProtection="1">
      <alignment horizontal="center"/>
      <protection locked="0"/>
    </xf>
    <xf numFmtId="0" fontId="9" fillId="0" borderId="155" xfId="0" applyFont="1" applyBorder="1" applyAlignment="1" applyProtection="1">
      <alignment horizontal="center"/>
      <protection locked="0"/>
    </xf>
    <xf numFmtId="0" fontId="8" fillId="0" borderId="31" xfId="0" applyFont="1" applyBorder="1" applyAlignment="1" applyProtection="1">
      <alignment horizontal="center"/>
      <protection locked="0"/>
    </xf>
    <xf numFmtId="0" fontId="9" fillId="0" borderId="142" xfId="0" applyFont="1" applyBorder="1" applyAlignment="1" applyProtection="1">
      <alignment horizontal="center"/>
      <protection locked="0"/>
    </xf>
    <xf numFmtId="0" fontId="9" fillId="0" borderId="134" xfId="0" applyFont="1" applyBorder="1" applyAlignment="1" applyProtection="1">
      <alignment horizontal="center"/>
      <protection locked="0"/>
    </xf>
    <xf numFmtId="0" fontId="9" fillId="0" borderId="83" xfId="0" applyFont="1" applyBorder="1" applyAlignment="1" applyProtection="1">
      <alignment horizontal="center"/>
      <protection locked="0"/>
    </xf>
    <xf numFmtId="0" fontId="9" fillId="0" borderId="135" xfId="0" applyFont="1" applyBorder="1" applyAlignment="1" applyProtection="1">
      <alignment horizontal="center"/>
      <protection locked="0"/>
    </xf>
    <xf numFmtId="0" fontId="9" fillId="0" borderId="32" xfId="0" applyFont="1" applyBorder="1" applyAlignment="1" applyProtection="1">
      <alignment horizontal="center"/>
      <protection locked="0"/>
    </xf>
    <xf numFmtId="0" fontId="8" fillId="0" borderId="83" xfId="0" applyFont="1" applyBorder="1" applyAlignment="1" applyProtection="1">
      <alignment horizontal="center"/>
      <protection locked="0"/>
    </xf>
    <xf numFmtId="0" fontId="8" fillId="0" borderId="75" xfId="0" applyFont="1" applyBorder="1" applyAlignment="1" applyProtection="1">
      <alignment horizontal="left"/>
      <protection locked="0"/>
    </xf>
    <xf numFmtId="0" fontId="8" fillId="0" borderId="24" xfId="0" applyFont="1" applyBorder="1" applyAlignment="1" applyProtection="1">
      <alignment horizontal="left"/>
      <protection locked="0"/>
    </xf>
    <xf numFmtId="0" fontId="8" fillId="0" borderId="95" xfId="0" applyFont="1" applyBorder="1" applyAlignment="1" applyProtection="1">
      <alignment horizontal="left"/>
      <protection locked="0"/>
    </xf>
    <xf numFmtId="0" fontId="8" fillId="0" borderId="29" xfId="0" applyFont="1" applyBorder="1" applyAlignment="1" applyProtection="1">
      <alignment horizontal="left"/>
      <protection locked="0"/>
    </xf>
    <xf numFmtId="0" fontId="28" fillId="0" borderId="67" xfId="0" applyFont="1" applyBorder="1" applyAlignment="1">
      <alignment horizontal="center" vertical="center"/>
    </xf>
    <xf numFmtId="0" fontId="28" fillId="0" borderId="68" xfId="0" applyFont="1" applyBorder="1" applyAlignment="1">
      <alignment horizontal="center" vertical="center"/>
    </xf>
    <xf numFmtId="0" fontId="28" fillId="0" borderId="78" xfId="0" applyFont="1" applyBorder="1" applyAlignment="1">
      <alignment horizontal="center" vertical="center"/>
    </xf>
    <xf numFmtId="0" fontId="28" fillId="0" borderId="70" xfId="0" applyFont="1" applyBorder="1" applyAlignment="1">
      <alignment horizontal="center" vertical="center"/>
    </xf>
    <xf numFmtId="0" fontId="11" fillId="0" borderId="94" xfId="0" applyFont="1" applyBorder="1" applyAlignment="1">
      <alignment horizontal="center" vertical="center"/>
    </xf>
    <xf numFmtId="0" fontId="11" fillId="0" borderId="188"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28" fillId="0" borderId="7" xfId="0" applyFont="1" applyBorder="1" applyAlignment="1">
      <alignment horizontal="center" vertical="center"/>
    </xf>
    <xf numFmtId="0" fontId="28" fillId="0" borderId="60" xfId="0" applyFont="1" applyBorder="1" applyAlignment="1">
      <alignment horizontal="center" vertical="center"/>
    </xf>
    <xf numFmtId="0" fontId="9" fillId="0" borderId="28" xfId="0" applyFont="1" applyBorder="1" applyAlignment="1" applyProtection="1">
      <alignment horizontal="left"/>
      <protection locked="0"/>
    </xf>
    <xf numFmtId="0" fontId="9" fillId="0" borderId="0" xfId="0" applyFont="1" applyAlignment="1" applyProtection="1">
      <alignment horizontal="left"/>
      <protection locked="0"/>
    </xf>
    <xf numFmtId="0" fontId="8" fillId="0" borderId="28" xfId="0" applyFont="1" applyBorder="1" applyAlignment="1" applyProtection="1">
      <alignment horizontal="left"/>
      <protection locked="0"/>
    </xf>
    <xf numFmtId="0" fontId="8" fillId="0" borderId="0" xfId="0" applyFont="1" applyAlignment="1" applyProtection="1">
      <alignment horizontal="left"/>
      <protection locked="0"/>
    </xf>
    <xf numFmtId="0" fontId="9" fillId="0" borderId="34" xfId="0" applyFont="1" applyBorder="1" applyProtection="1">
      <protection locked="0"/>
    </xf>
    <xf numFmtId="0" fontId="0" fillId="0" borderId="24" xfId="0" applyBorder="1" applyProtection="1">
      <protection locked="0"/>
    </xf>
    <xf numFmtId="0" fontId="0" fillId="0" borderId="54" xfId="0" applyBorder="1" applyProtection="1">
      <protection locked="0"/>
    </xf>
    <xf numFmtId="0" fontId="1" fillId="0" borderId="38" xfId="0" applyFont="1" applyBorder="1" applyProtection="1">
      <protection locked="0"/>
    </xf>
    <xf numFmtId="0" fontId="0" fillId="0" borderId="26" xfId="0" applyBorder="1" applyProtection="1">
      <protection locked="0"/>
    </xf>
    <xf numFmtId="0" fontId="0" fillId="0" borderId="56" xfId="0" applyBorder="1" applyProtection="1">
      <protection locked="0"/>
    </xf>
    <xf numFmtId="0" fontId="8" fillId="0" borderId="33" xfId="0" applyFont="1" applyBorder="1" applyProtection="1">
      <protection locked="0"/>
    </xf>
    <xf numFmtId="0" fontId="0" fillId="0" borderId="25" xfId="0" applyBorder="1" applyProtection="1">
      <protection locked="0"/>
    </xf>
    <xf numFmtId="0" fontId="15" fillId="0" borderId="3"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11" xfId="0" applyFont="1" applyBorder="1" applyAlignment="1">
      <alignment horizontal="center" vertical="center" wrapText="1"/>
    </xf>
    <xf numFmtId="0" fontId="8" fillId="0" borderId="3" xfId="0" applyFont="1" applyBorder="1" applyAlignment="1">
      <alignment horizontal="left" vertical="center"/>
    </xf>
    <xf numFmtId="0" fontId="8" fillId="0" borderId="2" xfId="0" applyFont="1" applyBorder="1" applyAlignment="1">
      <alignment horizontal="left" vertical="center"/>
    </xf>
    <xf numFmtId="0" fontId="8" fillId="0" borderId="7" xfId="0" applyFont="1" applyBorder="1" applyAlignment="1">
      <alignment horizontal="left" vertical="center"/>
    </xf>
    <xf numFmtId="0" fontId="9" fillId="0" borderId="10" xfId="0" applyFont="1" applyBorder="1"/>
    <xf numFmtId="0" fontId="8" fillId="0" borderId="75" xfId="0" applyFont="1" applyBorder="1" applyProtection="1">
      <protection locked="0"/>
    </xf>
    <xf numFmtId="0" fontId="0" fillId="0" borderId="31" xfId="0" applyBorder="1" applyProtection="1">
      <protection locked="0"/>
    </xf>
    <xf numFmtId="0" fontId="1" fillId="0" borderId="158" xfId="0" applyFont="1" applyBorder="1" applyProtection="1">
      <protection locked="0"/>
    </xf>
    <xf numFmtId="0" fontId="0" fillId="0" borderId="97" xfId="0" applyBorder="1" applyProtection="1">
      <protection locked="0"/>
    </xf>
    <xf numFmtId="3" fontId="1" fillId="0" borderId="158" xfId="0" applyNumberFormat="1" applyFont="1" applyBorder="1" applyProtection="1">
      <protection locked="0"/>
    </xf>
    <xf numFmtId="3" fontId="0" fillId="0" borderId="56" xfId="0" applyNumberFormat="1" applyBorder="1" applyProtection="1">
      <protection locked="0"/>
    </xf>
    <xf numFmtId="3" fontId="8" fillId="0" borderId="75" xfId="0" applyNumberFormat="1" applyFont="1" applyBorder="1" applyProtection="1">
      <protection locked="0"/>
    </xf>
    <xf numFmtId="3" fontId="0" fillId="0" borderId="25" xfId="0" applyNumberFormat="1" applyBorder="1" applyProtection="1">
      <protection locked="0"/>
    </xf>
    <xf numFmtId="3" fontId="9" fillId="0" borderId="75" xfId="0" applyNumberFormat="1" applyFont="1" applyBorder="1" applyProtection="1">
      <protection locked="0"/>
    </xf>
    <xf numFmtId="3" fontId="9" fillId="0" borderId="76" xfId="0" applyNumberFormat="1" applyFont="1" applyBorder="1" applyProtection="1">
      <protection locked="0"/>
    </xf>
    <xf numFmtId="3" fontId="0" fillId="0" borderId="36" xfId="0" applyNumberFormat="1" applyBorder="1" applyProtection="1">
      <protection locked="0"/>
    </xf>
    <xf numFmtId="0" fontId="9" fillId="0" borderId="75" xfId="0" applyFont="1" applyBorder="1" applyProtection="1">
      <protection locked="0"/>
    </xf>
    <xf numFmtId="0" fontId="9" fillId="0" borderId="76" xfId="0" applyFont="1" applyBorder="1" applyProtection="1">
      <protection locked="0"/>
    </xf>
    <xf numFmtId="0" fontId="0" fillId="0" borderId="42" xfId="0" applyBorder="1" applyProtection="1">
      <protection locked="0"/>
    </xf>
    <xf numFmtId="0" fontId="9" fillId="0" borderId="135" xfId="0" applyFont="1" applyBorder="1" applyProtection="1">
      <protection locked="0"/>
    </xf>
    <xf numFmtId="0" fontId="0" fillId="0" borderId="32" xfId="0" applyBorder="1" applyProtection="1">
      <protection locked="0"/>
    </xf>
    <xf numFmtId="0" fontId="8" fillId="0" borderId="135" xfId="0" applyFont="1" applyBorder="1" applyProtection="1">
      <protection locked="0"/>
    </xf>
    <xf numFmtId="0" fontId="8" fillId="0" borderId="1" xfId="0" applyFont="1" applyBorder="1" applyAlignment="1">
      <alignment horizontal="left" vertical="center" wrapText="1"/>
    </xf>
    <xf numFmtId="0" fontId="8" fillId="0" borderId="0" xfId="0" applyFont="1" applyAlignment="1">
      <alignment horizontal="left"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28" fillId="0" borderId="206" xfId="0" applyFont="1" applyBorder="1" applyAlignment="1">
      <alignment horizontal="center" vertical="center"/>
    </xf>
    <xf numFmtId="0" fontId="28" fillId="0" borderId="210" xfId="0" applyFont="1" applyBorder="1" applyAlignment="1">
      <alignment horizontal="center" vertical="center"/>
    </xf>
    <xf numFmtId="0" fontId="28" fillId="0" borderId="207" xfId="0" applyFont="1" applyBorder="1" applyAlignment="1">
      <alignment horizontal="center" vertical="center"/>
    </xf>
    <xf numFmtId="0" fontId="28" fillId="0" borderId="211" xfId="0" applyFont="1" applyBorder="1" applyAlignment="1">
      <alignment horizontal="center" vertical="center"/>
    </xf>
    <xf numFmtId="0" fontId="0" fillId="0" borderId="207" xfId="0" applyBorder="1" applyAlignment="1">
      <alignment horizontal="center" vertical="center"/>
    </xf>
    <xf numFmtId="0" fontId="8" fillId="0" borderId="20" xfId="0" applyFont="1" applyBorder="1" applyAlignment="1">
      <alignment horizontal="center" vertical="center" wrapText="1"/>
    </xf>
    <xf numFmtId="0" fontId="8" fillId="0" borderId="40" xfId="0" applyFont="1" applyBorder="1" applyAlignment="1">
      <alignment horizontal="center" vertical="center" wrapText="1"/>
    </xf>
    <xf numFmtId="0" fontId="28" fillId="0" borderId="206" xfId="0" applyFont="1" applyBorder="1" applyAlignment="1">
      <alignment horizontal="center" wrapText="1"/>
    </xf>
    <xf numFmtId="0" fontId="0" fillId="0" borderId="207" xfId="0" applyBorder="1" applyAlignment="1">
      <alignment horizontal="center" wrapText="1"/>
    </xf>
    <xf numFmtId="0" fontId="28" fillId="0" borderId="208" xfId="0" applyFont="1" applyBorder="1" applyAlignment="1">
      <alignment horizontal="center" vertical="center"/>
    </xf>
    <xf numFmtId="0" fontId="28" fillId="0" borderId="209" xfId="0" applyFont="1" applyBorder="1" applyAlignment="1">
      <alignment horizontal="center" vertical="center"/>
    </xf>
    <xf numFmtId="0" fontId="0" fillId="0" borderId="212" xfId="0" applyBorder="1" applyProtection="1">
      <protection locked="0"/>
    </xf>
    <xf numFmtId="165" fontId="9" fillId="0" borderId="10" xfId="0" applyNumberFormat="1" applyFont="1" applyBorder="1"/>
    <xf numFmtId="0" fontId="0" fillId="0" borderId="36" xfId="0" applyBorder="1" applyProtection="1">
      <protection locked="0"/>
    </xf>
    <xf numFmtId="0" fontId="9" fillId="0" borderId="142" xfId="0" applyFont="1" applyBorder="1" applyProtection="1">
      <protection locked="0"/>
    </xf>
    <xf numFmtId="0" fontId="0" fillId="0" borderId="83" xfId="0" applyBorder="1" applyProtection="1">
      <protection locked="0"/>
    </xf>
    <xf numFmtId="0" fontId="9" fillId="0" borderId="221" xfId="0" applyFont="1" applyBorder="1" applyProtection="1">
      <protection locked="0"/>
    </xf>
    <xf numFmtId="0" fontId="9" fillId="0" borderId="31" xfId="0" applyFont="1" applyBorder="1" applyProtection="1">
      <protection locked="0"/>
    </xf>
    <xf numFmtId="0" fontId="8" fillId="0" borderId="221" xfId="0" applyFont="1" applyBorder="1" applyProtection="1">
      <protection locked="0"/>
    </xf>
    <xf numFmtId="0" fontId="8" fillId="0" borderId="31" xfId="0" applyFont="1" applyBorder="1" applyProtection="1">
      <protection locked="0"/>
    </xf>
    <xf numFmtId="0" fontId="0" fillId="0" borderId="10" xfId="0" applyBorder="1"/>
    <xf numFmtId="0" fontId="9" fillId="0" borderId="222" xfId="0" applyFont="1" applyBorder="1" applyProtection="1">
      <protection locked="0"/>
    </xf>
    <xf numFmtId="0" fontId="0" fillId="0" borderId="134" xfId="0" applyBorder="1" applyProtection="1">
      <protection locked="0"/>
    </xf>
    <xf numFmtId="0" fontId="8" fillId="0" borderId="213" xfId="0" applyFont="1" applyBorder="1" applyAlignment="1">
      <alignment horizontal="center" vertical="center" wrapText="1"/>
    </xf>
    <xf numFmtId="0" fontId="8" fillId="0" borderId="215" xfId="0" applyFont="1" applyBorder="1" applyAlignment="1">
      <alignment horizontal="center" vertical="center" wrapText="1"/>
    </xf>
    <xf numFmtId="0" fontId="8" fillId="0" borderId="217" xfId="0" applyFont="1" applyBorder="1" applyAlignment="1">
      <alignment horizontal="center" vertical="center" wrapText="1"/>
    </xf>
    <xf numFmtId="0" fontId="8" fillId="0" borderId="214" xfId="0" applyFont="1" applyBorder="1" applyAlignment="1">
      <alignment horizontal="center" vertical="center" wrapText="1"/>
    </xf>
    <xf numFmtId="0" fontId="8" fillId="0" borderId="216" xfId="0" applyFont="1" applyBorder="1" applyAlignment="1">
      <alignment horizontal="center" vertical="center" wrapText="1"/>
    </xf>
    <xf numFmtId="0" fontId="8" fillId="0" borderId="218" xfId="0" applyFont="1" applyBorder="1" applyAlignment="1">
      <alignment horizontal="center" vertical="center" wrapText="1"/>
    </xf>
    <xf numFmtId="0" fontId="8" fillId="0" borderId="3" xfId="0" applyFont="1" applyBorder="1" applyAlignment="1">
      <alignment horizontal="left" vertical="center" wrapText="1"/>
    </xf>
    <xf numFmtId="0" fontId="0" fillId="0" borderId="2" xfId="0" applyBorder="1" applyAlignment="1">
      <alignment horizontal="left" vertical="center" wrapText="1"/>
    </xf>
    <xf numFmtId="0" fontId="0" fillId="0" borderId="7" xfId="0" applyBorder="1" applyAlignment="1">
      <alignment horizontal="left" vertical="center" wrapText="1"/>
    </xf>
    <xf numFmtId="0" fontId="0" fillId="0" borderId="1" xfId="0" applyBorder="1" applyAlignment="1">
      <alignment horizontal="left" vertical="center" wrapText="1"/>
    </xf>
    <xf numFmtId="0" fontId="0" fillId="0" borderId="0" xfId="0" applyAlignment="1">
      <alignment horizontal="left" vertical="center" wrapText="1"/>
    </xf>
    <xf numFmtId="0" fontId="0" fillId="0" borderId="8" xfId="0" applyBorder="1" applyAlignment="1">
      <alignment horizontal="left" vertical="center" wrapText="1"/>
    </xf>
    <xf numFmtId="0" fontId="8" fillId="0" borderId="219"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220" xfId="0" applyFont="1" applyBorder="1" applyAlignment="1">
      <alignment horizontal="center" vertical="center" wrapText="1"/>
    </xf>
    <xf numFmtId="0" fontId="9" fillId="0" borderId="28" xfId="0" applyFont="1" applyBorder="1" applyAlignment="1">
      <alignment horizontal="left"/>
    </xf>
    <xf numFmtId="0" fontId="8" fillId="0" borderId="82" xfId="0" applyFont="1" applyBorder="1" applyProtection="1">
      <protection locked="0"/>
    </xf>
    <xf numFmtId="0" fontId="0" fillId="0" borderId="46" xfId="0" applyBorder="1" applyProtection="1">
      <protection locked="0"/>
    </xf>
    <xf numFmtId="0" fontId="0" fillId="0" borderId="159" xfId="0" applyBorder="1" applyProtection="1">
      <protection locked="0"/>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0" borderId="138" xfId="0" applyFont="1" applyBorder="1" applyAlignment="1">
      <alignment horizontal="center" vertical="center"/>
    </xf>
    <xf numFmtId="0" fontId="8" fillId="0" borderId="51" xfId="0" applyFont="1" applyBorder="1" applyAlignment="1">
      <alignment horizontal="center" vertical="center"/>
    </xf>
    <xf numFmtId="0" fontId="23" fillId="0" borderId="3" xfId="0" applyFont="1" applyBorder="1" applyAlignment="1">
      <alignment horizontal="center" vertical="center"/>
    </xf>
    <xf numFmtId="0" fontId="11" fillId="0" borderId="9" xfId="0" applyFont="1" applyBorder="1" applyAlignment="1">
      <alignment horizontal="center" vertical="center"/>
    </xf>
    <xf numFmtId="0" fontId="8" fillId="0" borderId="28" xfId="0" applyFont="1" applyBorder="1" applyAlignment="1">
      <alignment horizontal="left" vertical="center"/>
    </xf>
    <xf numFmtId="0" fontId="8" fillId="0" borderId="0" xfId="0" applyFont="1" applyAlignment="1">
      <alignment horizontal="left" vertical="center"/>
    </xf>
    <xf numFmtId="0" fontId="9" fillId="0" borderId="78" xfId="0" applyFont="1" applyBorder="1" applyAlignment="1">
      <alignment horizontal="left"/>
    </xf>
    <xf numFmtId="0" fontId="9" fillId="0" borderId="47" xfId="0" applyFont="1" applyBorder="1" applyAlignment="1">
      <alignment horizontal="left"/>
    </xf>
    <xf numFmtId="0" fontId="8" fillId="0" borderId="28" xfId="0" applyFont="1" applyBorder="1" applyAlignment="1">
      <alignment horizontal="left" vertical="top" indent="3"/>
    </xf>
    <xf numFmtId="0" fontId="8" fillId="0" borderId="0" xfId="0" applyFont="1" applyAlignment="1">
      <alignment horizontal="left" vertical="top" indent="3"/>
    </xf>
    <xf numFmtId="0" fontId="8" fillId="0" borderId="28" xfId="0" applyFont="1" applyBorder="1" applyAlignment="1">
      <alignment horizontal="left" indent="3"/>
    </xf>
    <xf numFmtId="0" fontId="8" fillId="0" borderId="0" xfId="0" applyFont="1" applyAlignment="1">
      <alignment horizontal="left" indent="3"/>
    </xf>
    <xf numFmtId="0" fontId="11" fillId="0" borderId="28" xfId="0" applyFont="1" applyBorder="1" applyAlignment="1">
      <alignment horizontal="left"/>
    </xf>
    <xf numFmtId="0" fontId="11" fillId="0" borderId="0" xfId="0" applyFont="1" applyAlignment="1">
      <alignment horizontal="left"/>
    </xf>
    <xf numFmtId="0" fontId="11" fillId="0" borderId="69" xfId="0" applyFont="1" applyBorder="1" applyAlignment="1">
      <alignment horizontal="left"/>
    </xf>
    <xf numFmtId="0" fontId="0" fillId="0" borderId="1" xfId="0" applyBorder="1" applyAlignment="1">
      <alignment horizontal="center"/>
    </xf>
    <xf numFmtId="0" fontId="22" fillId="0" borderId="0" xfId="0" applyFont="1" applyAlignment="1">
      <alignment horizontal="center"/>
    </xf>
    <xf numFmtId="0" fontId="22" fillId="0" borderId="13" xfId="0" applyFont="1" applyBorder="1" applyAlignment="1">
      <alignment horizontal="center"/>
    </xf>
    <xf numFmtId="0" fontId="8" fillId="0" borderId="19" xfId="0" applyFont="1" applyBorder="1" applyAlignment="1">
      <alignment horizontal="center" vertical="center"/>
    </xf>
    <xf numFmtId="0" fontId="1" fillId="0" borderId="38" xfId="0" applyFont="1" applyBorder="1"/>
    <xf numFmtId="0" fontId="0" fillId="0" borderId="26" xfId="0" applyBorder="1"/>
    <xf numFmtId="0" fontId="0" fillId="0" borderId="61" xfId="0" applyBorder="1"/>
    <xf numFmtId="0" fontId="8" fillId="0" borderId="82" xfId="0" applyFont="1" applyBorder="1"/>
    <xf numFmtId="0" fontId="0" fillId="0" borderId="46" xfId="0" applyBorder="1"/>
    <xf numFmtId="0" fontId="0" fillId="0" borderId="83" xfId="0" applyBorder="1"/>
    <xf numFmtId="0" fontId="8" fillId="0" borderId="33" xfId="0" applyFont="1" applyBorder="1"/>
    <xf numFmtId="0" fontId="0" fillId="0" borderId="24" xfId="0" applyBorder="1"/>
    <xf numFmtId="0" fontId="0" fillId="0" borderId="25" xfId="0" applyBorder="1"/>
    <xf numFmtId="0" fontId="9" fillId="0" borderId="34" xfId="0" applyFont="1" applyBorder="1"/>
    <xf numFmtId="0" fontId="9" fillId="0" borderId="14" xfId="0" applyFont="1" applyBorder="1" applyAlignment="1" applyProtection="1">
      <alignment wrapText="1"/>
      <protection locked="0"/>
    </xf>
    <xf numFmtId="0" fontId="0" fillId="0" borderId="0" xfId="0" applyAlignment="1" applyProtection="1">
      <alignment wrapText="1"/>
      <protection locked="0"/>
    </xf>
    <xf numFmtId="0" fontId="0" fillId="0" borderId="8" xfId="0" applyBorder="1" applyAlignment="1" applyProtection="1">
      <alignment wrapText="1"/>
      <protection locked="0"/>
    </xf>
    <xf numFmtId="0" fontId="1" fillId="0" borderId="15" xfId="0" applyFont="1" applyBorder="1" applyAlignment="1" applyProtection="1">
      <alignment wrapText="1"/>
      <protection locked="0"/>
    </xf>
    <xf numFmtId="0" fontId="0" fillId="0" borderId="16" xfId="0" applyBorder="1" applyAlignment="1" applyProtection="1">
      <alignment wrapText="1"/>
      <protection locked="0"/>
    </xf>
    <xf numFmtId="0" fontId="0" fillId="0" borderId="66" xfId="0" applyBorder="1" applyAlignment="1" applyProtection="1">
      <alignment wrapText="1"/>
      <protection locked="0"/>
    </xf>
    <xf numFmtId="0" fontId="8" fillId="0" borderId="1" xfId="0" applyFont="1" applyBorder="1" applyAlignment="1" applyProtection="1">
      <alignment wrapText="1"/>
      <protection locked="0"/>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3" xfId="0" applyFont="1" applyBorder="1" applyAlignment="1" applyProtection="1">
      <alignment wrapText="1"/>
      <protection locked="0"/>
    </xf>
    <xf numFmtId="0" fontId="0" fillId="0" borderId="2" xfId="0" applyBorder="1" applyAlignment="1" applyProtection="1">
      <alignment wrapText="1"/>
      <protection locked="0"/>
    </xf>
    <xf numFmtId="0" fontId="0" fillId="0" borderId="7" xfId="0" applyBorder="1" applyAlignment="1" applyProtection="1">
      <alignment wrapText="1"/>
      <protection locked="0"/>
    </xf>
    <xf numFmtId="0" fontId="8" fillId="0" borderId="76" xfId="0" applyFont="1" applyBorder="1" applyAlignment="1">
      <alignment horizontal="left" vertical="center"/>
    </xf>
    <xf numFmtId="0" fontId="8" fillId="0" borderId="27" xfId="0" applyFont="1" applyBorder="1" applyAlignment="1">
      <alignment horizontal="left" vertical="center"/>
    </xf>
    <xf numFmtId="0" fontId="8" fillId="0" borderId="42" xfId="0" applyFont="1" applyBorder="1" applyAlignment="1">
      <alignment horizontal="left" vertical="center"/>
    </xf>
    <xf numFmtId="0" fontId="8" fillId="0" borderId="75" xfId="0" applyFont="1" applyBorder="1" applyAlignment="1">
      <alignment horizontal="center"/>
    </xf>
    <xf numFmtId="0" fontId="8" fillId="0" borderId="24" xfId="0" applyFont="1" applyBorder="1" applyAlignment="1">
      <alignment horizontal="center"/>
    </xf>
    <xf numFmtId="0" fontId="8" fillId="0" borderId="31" xfId="0" applyFont="1" applyBorder="1" applyAlignment="1">
      <alignment horizontal="center"/>
    </xf>
    <xf numFmtId="0" fontId="8" fillId="0" borderId="42" xfId="0" applyFont="1" applyBorder="1" applyAlignment="1" applyProtection="1">
      <alignment horizontal="center"/>
      <protection locked="0"/>
    </xf>
    <xf numFmtId="0" fontId="8" fillId="0" borderId="76" xfId="0" applyFont="1" applyBorder="1" applyAlignment="1">
      <alignment horizontal="left"/>
    </xf>
    <xf numFmtId="0" fontId="8" fillId="0" borderId="27" xfId="0" applyFont="1" applyBorder="1" applyAlignment="1">
      <alignment horizontal="left"/>
    </xf>
    <xf numFmtId="0" fontId="8" fillId="0" borderId="42" xfId="0" applyFont="1" applyBorder="1" applyAlignment="1">
      <alignment horizontal="left"/>
    </xf>
    <xf numFmtId="0" fontId="8" fillId="0" borderId="69" xfId="0" applyFont="1" applyBorder="1" applyAlignment="1">
      <alignment horizontal="left"/>
    </xf>
    <xf numFmtId="0" fontId="9" fillId="0" borderId="142" xfId="0" applyFont="1" applyBorder="1" applyAlignment="1">
      <alignment horizontal="left"/>
    </xf>
    <xf numFmtId="0" fontId="9" fillId="0" borderId="46" xfId="0" applyFont="1" applyBorder="1" applyAlignment="1">
      <alignment horizontal="left"/>
    </xf>
    <xf numFmtId="0" fontId="9" fillId="0" borderId="134" xfId="0" applyFont="1" applyBorder="1" applyAlignment="1">
      <alignment horizontal="left"/>
    </xf>
    <xf numFmtId="0" fontId="9" fillId="0" borderId="95" xfId="0" applyFont="1" applyBorder="1" applyAlignment="1">
      <alignment horizontal="center"/>
    </xf>
    <xf numFmtId="0" fontId="9" fillId="0" borderId="29" xfId="0" applyFont="1" applyBorder="1" applyAlignment="1">
      <alignment horizontal="center"/>
    </xf>
    <xf numFmtId="0" fontId="9" fillId="0" borderId="87" xfId="0" applyFont="1" applyBorder="1" applyAlignment="1">
      <alignment horizontal="center"/>
    </xf>
    <xf numFmtId="0" fontId="9" fillId="0" borderId="69" xfId="0" applyFont="1" applyBorder="1" applyAlignment="1">
      <alignment horizontal="left"/>
    </xf>
    <xf numFmtId="0" fontId="8" fillId="0" borderId="69" xfId="0" applyFont="1" applyBorder="1" applyAlignment="1">
      <alignment horizontal="left" indent="3"/>
    </xf>
    <xf numFmtId="0" fontId="30" fillId="0" borderId="78" xfId="0" applyFont="1" applyBorder="1" applyAlignment="1">
      <alignment horizontal="center"/>
    </xf>
    <xf numFmtId="0" fontId="30" fillId="0" borderId="47" xfId="0" applyFont="1" applyBorder="1" applyAlignment="1">
      <alignment horizontal="center"/>
    </xf>
    <xf numFmtId="0" fontId="30" fillId="0" borderId="70" xfId="0" applyFont="1" applyBorder="1" applyAlignment="1">
      <alignment horizontal="center"/>
    </xf>
    <xf numFmtId="0" fontId="9" fillId="0" borderId="0" xfId="0" applyFont="1"/>
    <xf numFmtId="0" fontId="8" fillId="4" borderId="57" xfId="0" applyFont="1" applyFill="1" applyBorder="1" applyAlignment="1">
      <alignment horizontal="left"/>
    </xf>
    <xf numFmtId="0" fontId="9" fillId="4" borderId="58" xfId="0" applyFont="1" applyFill="1" applyBorder="1" applyAlignment="1">
      <alignment horizontal="center"/>
    </xf>
    <xf numFmtId="0" fontId="9" fillId="4" borderId="62" xfId="0" applyFont="1" applyFill="1" applyBorder="1" applyAlignment="1">
      <alignment horizontal="left"/>
    </xf>
    <xf numFmtId="0" fontId="11" fillId="4" borderId="78" xfId="0" applyFont="1" applyFill="1" applyBorder="1" applyAlignment="1">
      <alignment horizontal="center"/>
    </xf>
    <xf numFmtId="0" fontId="11" fillId="4" borderId="70" xfId="0" applyFont="1" applyFill="1" applyBorder="1" applyAlignment="1">
      <alignment horizontal="center"/>
    </xf>
    <xf numFmtId="0" fontId="9" fillId="4" borderId="37" xfId="0" applyFont="1" applyFill="1" applyBorder="1" applyAlignment="1" applyProtection="1">
      <alignment horizontal="left"/>
      <protection locked="0"/>
    </xf>
    <xf numFmtId="0" fontId="9" fillId="4" borderId="57" xfId="0" applyFont="1" applyFill="1" applyBorder="1" applyAlignment="1">
      <alignment horizontal="left"/>
    </xf>
    <xf numFmtId="0" fontId="8" fillId="4" borderId="62" xfId="0" applyFont="1" applyFill="1" applyBorder="1" applyAlignment="1">
      <alignment horizontal="left"/>
    </xf>
    <xf numFmtId="0" fontId="9" fillId="4" borderId="62" xfId="0" applyFont="1" applyFill="1" applyBorder="1" applyAlignment="1" applyProtection="1">
      <alignment horizontal="left"/>
      <protection locked="0"/>
    </xf>
    <xf numFmtId="0" fontId="8" fillId="4" borderId="37" xfId="0" applyFont="1" applyFill="1" applyBorder="1" applyAlignment="1" applyProtection="1">
      <alignment horizontal="left"/>
      <protection locked="0"/>
    </xf>
    <xf numFmtId="0" fontId="8" fillId="4" borderId="62" xfId="0" applyFont="1" applyFill="1" applyBorder="1" applyAlignment="1">
      <alignment horizontal="left" vertical="center"/>
    </xf>
    <xf numFmtId="0" fontId="8" fillId="4" borderId="57" xfId="0" applyFont="1" applyFill="1" applyBorder="1" applyAlignment="1">
      <alignment horizontal="left" vertical="center"/>
    </xf>
    <xf numFmtId="0" fontId="8" fillId="4" borderId="62" xfId="0" applyFont="1" applyFill="1" applyBorder="1" applyAlignment="1" applyProtection="1">
      <alignment horizontal="left"/>
      <protection locked="0"/>
    </xf>
    <xf numFmtId="0" fontId="8" fillId="4" borderId="1" xfId="0" applyFont="1" applyFill="1" applyBorder="1" applyAlignment="1">
      <alignment horizontal="center"/>
    </xf>
    <xf numFmtId="0" fontId="8" fillId="4" borderId="0" xfId="0" applyFont="1" applyFill="1" applyAlignment="1">
      <alignment horizontal="center"/>
    </xf>
    <xf numFmtId="0" fontId="8" fillId="4" borderId="8" xfId="0" applyFont="1" applyFill="1" applyBorder="1" applyAlignment="1">
      <alignment horizontal="center"/>
    </xf>
    <xf numFmtId="0" fontId="31" fillId="4" borderId="1" xfId="0" applyFont="1" applyFill="1" applyBorder="1" applyAlignment="1">
      <alignment horizontal="center"/>
    </xf>
    <xf numFmtId="0" fontId="31" fillId="4" borderId="0" xfId="0" applyFont="1" applyFill="1" applyAlignment="1">
      <alignment horizontal="center"/>
    </xf>
    <xf numFmtId="0" fontId="31" fillId="4" borderId="8" xfId="0" applyFont="1" applyFill="1" applyBorder="1" applyAlignment="1">
      <alignment horizontal="center"/>
    </xf>
    <xf numFmtId="0" fontId="8" fillId="4" borderId="20" xfId="0" applyFont="1" applyFill="1" applyBorder="1" applyAlignment="1">
      <alignment horizontal="center" vertical="center"/>
    </xf>
    <xf numFmtId="0" fontId="8" fillId="4" borderId="19" xfId="0" applyFont="1" applyFill="1" applyBorder="1" applyAlignment="1">
      <alignment horizontal="center" vertical="center"/>
    </xf>
    <xf numFmtId="0" fontId="8" fillId="4" borderId="40" xfId="0" applyFont="1" applyFill="1" applyBorder="1" applyAlignment="1">
      <alignment horizontal="center" vertical="center"/>
    </xf>
    <xf numFmtId="0" fontId="11" fillId="4" borderId="30" xfId="0" applyFont="1" applyFill="1" applyBorder="1" applyAlignment="1">
      <alignment horizontal="center"/>
    </xf>
    <xf numFmtId="0" fontId="11" fillId="4" borderId="94" xfId="0" applyFont="1" applyFill="1" applyBorder="1" applyAlignment="1">
      <alignment horizontal="center"/>
    </xf>
    <xf numFmtId="0" fontId="11" fillId="4" borderId="188" xfId="0" applyFont="1" applyFill="1" applyBorder="1" applyAlignment="1">
      <alignment horizontal="center"/>
    </xf>
    <xf numFmtId="0" fontId="11" fillId="4" borderId="9" xfId="0" applyFont="1" applyFill="1" applyBorder="1" applyAlignment="1">
      <alignment horizontal="center"/>
    </xf>
    <xf numFmtId="0" fontId="11" fillId="4" borderId="10" xfId="0" applyFont="1" applyFill="1" applyBorder="1" applyAlignment="1">
      <alignment horizontal="center"/>
    </xf>
    <xf numFmtId="0" fontId="11" fillId="4" borderId="11" xfId="0" applyFont="1" applyFill="1" applyBorder="1" applyAlignment="1">
      <alignment horizontal="center"/>
    </xf>
    <xf numFmtId="0" fontId="8" fillId="4" borderId="33" xfId="0" applyFont="1" applyFill="1" applyBorder="1" applyProtection="1">
      <protection locked="0"/>
    </xf>
    <xf numFmtId="0" fontId="1" fillId="4" borderId="38" xfId="0" applyFont="1" applyFill="1" applyBorder="1" applyProtection="1">
      <protection locked="0"/>
    </xf>
    <xf numFmtId="0" fontId="0" fillId="0" borderId="61" xfId="0" applyBorder="1" applyProtection="1">
      <protection locked="0"/>
    </xf>
    <xf numFmtId="0" fontId="0" fillId="4" borderId="33" xfId="0" applyFill="1" applyBorder="1" applyProtection="1">
      <protection locked="0"/>
    </xf>
    <xf numFmtId="0" fontId="0" fillId="4" borderId="24" xfId="0" applyFill="1" applyBorder="1" applyProtection="1">
      <protection locked="0"/>
    </xf>
    <xf numFmtId="0" fontId="0" fillId="4" borderId="25" xfId="0" applyFill="1" applyBorder="1" applyProtection="1">
      <protection locked="0"/>
    </xf>
    <xf numFmtId="0" fontId="8" fillId="4" borderId="82" xfId="0" applyFont="1" applyFill="1" applyBorder="1" applyProtection="1">
      <protection locked="0"/>
    </xf>
    <xf numFmtId="0" fontId="11" fillId="4" borderId="3" xfId="0" applyFont="1" applyFill="1" applyBorder="1" applyAlignment="1">
      <alignment horizontal="center" vertical="center"/>
    </xf>
    <xf numFmtId="0" fontId="11" fillId="4" borderId="2" xfId="0" applyFont="1" applyFill="1" applyBorder="1" applyAlignment="1">
      <alignment horizontal="center" vertical="center"/>
    </xf>
    <xf numFmtId="0" fontId="11" fillId="4" borderId="7" xfId="0" applyFont="1" applyFill="1" applyBorder="1" applyAlignment="1">
      <alignment horizontal="center" vertical="center"/>
    </xf>
    <xf numFmtId="0" fontId="11" fillId="4" borderId="1" xfId="0" applyFont="1" applyFill="1" applyBorder="1" applyAlignment="1">
      <alignment horizontal="center" vertical="center"/>
    </xf>
    <xf numFmtId="0" fontId="11" fillId="4" borderId="0" xfId="0" applyFont="1" applyFill="1" applyAlignment="1">
      <alignment horizontal="center" vertical="center"/>
    </xf>
    <xf numFmtId="0" fontId="11" fillId="4" borderId="8" xfId="0" applyFont="1" applyFill="1" applyBorder="1" applyAlignment="1">
      <alignment horizontal="center" vertical="center"/>
    </xf>
    <xf numFmtId="0" fontId="8" fillId="4" borderId="9" xfId="0" applyFont="1" applyFill="1" applyBorder="1" applyAlignment="1">
      <alignment horizontal="center" vertical="center"/>
    </xf>
    <xf numFmtId="0" fontId="8" fillId="4" borderId="10"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75"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31" xfId="0" applyFont="1" applyFill="1" applyBorder="1" applyAlignment="1" applyProtection="1">
      <alignment horizontal="center" vertical="center"/>
      <protection locked="0"/>
    </xf>
    <xf numFmtId="0" fontId="11" fillId="4" borderId="138" xfId="0" applyFont="1" applyFill="1" applyBorder="1" applyAlignment="1">
      <alignment horizontal="center" vertical="center" wrapText="1"/>
    </xf>
    <xf numFmtId="0" fontId="11" fillId="4" borderId="48" xfId="0" applyFont="1" applyFill="1" applyBorder="1" applyAlignment="1">
      <alignment horizontal="center" vertical="center" wrapText="1"/>
    </xf>
    <xf numFmtId="0" fontId="8" fillId="4" borderId="76" xfId="0" applyFont="1" applyFill="1" applyBorder="1" applyAlignment="1" applyProtection="1">
      <alignment horizontal="center"/>
      <protection locked="0"/>
    </xf>
    <xf numFmtId="0" fontId="8" fillId="4" borderId="27" xfId="0" applyFont="1" applyFill="1" applyBorder="1" applyAlignment="1" applyProtection="1">
      <alignment horizontal="center"/>
      <protection locked="0"/>
    </xf>
    <xf numFmtId="0" fontId="8" fillId="4" borderId="42" xfId="0" applyFont="1" applyFill="1" applyBorder="1" applyAlignment="1" applyProtection="1">
      <alignment horizontal="center"/>
      <protection locked="0"/>
    </xf>
    <xf numFmtId="0" fontId="9" fillId="4" borderId="75" xfId="0" applyFont="1" applyFill="1" applyBorder="1" applyAlignment="1" applyProtection="1">
      <alignment horizontal="center"/>
      <protection locked="0"/>
    </xf>
    <xf numFmtId="0" fontId="9" fillId="4" borderId="24" xfId="0" applyFont="1" applyFill="1" applyBorder="1" applyAlignment="1" applyProtection="1">
      <alignment horizontal="center"/>
      <protection locked="0"/>
    </xf>
    <xf numFmtId="0" fontId="9" fillId="4" borderId="31" xfId="0" applyFont="1" applyFill="1" applyBorder="1" applyAlignment="1" applyProtection="1">
      <alignment horizontal="center"/>
      <protection locked="0"/>
    </xf>
    <xf numFmtId="0" fontId="11" fillId="4" borderId="67" xfId="0" applyFont="1" applyFill="1" applyBorder="1" applyAlignment="1">
      <alignment horizontal="center" vertical="center"/>
    </xf>
    <xf numFmtId="0" fontId="11" fillId="4" borderId="68" xfId="0" applyFont="1" applyFill="1" applyBorder="1" applyAlignment="1">
      <alignment horizontal="center" vertical="center"/>
    </xf>
    <xf numFmtId="0" fontId="11" fillId="4" borderId="28" xfId="0" applyFont="1" applyFill="1" applyBorder="1" applyAlignment="1">
      <alignment horizontal="center" vertical="center"/>
    </xf>
    <xf numFmtId="0" fontId="11" fillId="4" borderId="69" xfId="0" applyFont="1" applyFill="1" applyBorder="1" applyAlignment="1">
      <alignment horizontal="center" vertical="center"/>
    </xf>
    <xf numFmtId="0" fontId="30" fillId="4" borderId="78" xfId="0" applyFont="1" applyFill="1" applyBorder="1" applyAlignment="1">
      <alignment horizontal="center"/>
    </xf>
    <xf numFmtId="0" fontId="30" fillId="4" borderId="47" xfId="0" applyFont="1" applyFill="1" applyBorder="1" applyAlignment="1">
      <alignment horizontal="center"/>
    </xf>
    <xf numFmtId="0" fontId="30" fillId="4" borderId="70" xfId="0" applyFont="1" applyFill="1" applyBorder="1" applyAlignment="1">
      <alignment horizontal="center"/>
    </xf>
    <xf numFmtId="0" fontId="8" fillId="4" borderId="9" xfId="0" applyFont="1" applyFill="1" applyBorder="1" applyAlignment="1">
      <alignment horizontal="center"/>
    </xf>
    <xf numFmtId="0" fontId="8" fillId="4" borderId="10" xfId="0" applyFont="1" applyFill="1" applyBorder="1" applyAlignment="1">
      <alignment horizontal="center"/>
    </xf>
    <xf numFmtId="0" fontId="8" fillId="4" borderId="11" xfId="0" applyFont="1" applyFill="1" applyBorder="1" applyAlignment="1">
      <alignment horizontal="center"/>
    </xf>
    <xf numFmtId="0" fontId="8" fillId="0" borderId="143" xfId="0" applyFont="1" applyBorder="1" applyProtection="1">
      <protection locked="0"/>
    </xf>
    <xf numFmtId="0" fontId="0" fillId="0" borderId="22" xfId="0" applyBorder="1" applyProtection="1">
      <protection locked="0"/>
    </xf>
    <xf numFmtId="0" fontId="0" fillId="0" borderId="23" xfId="0" applyBorder="1" applyProtection="1">
      <protection locked="0"/>
    </xf>
    <xf numFmtId="0" fontId="11" fillId="4" borderId="9" xfId="0" applyFont="1" applyFill="1" applyBorder="1" applyAlignment="1">
      <alignment horizontal="center" vertical="center"/>
    </xf>
    <xf numFmtId="0" fontId="11" fillId="4" borderId="10" xfId="0" applyFont="1" applyFill="1" applyBorder="1" applyAlignment="1">
      <alignment horizontal="center" vertical="center"/>
    </xf>
    <xf numFmtId="0" fontId="11" fillId="4" borderId="11" xfId="0" applyFont="1" applyFill="1" applyBorder="1" applyAlignment="1">
      <alignment horizontal="center" vertical="center"/>
    </xf>
    <xf numFmtId="0" fontId="23" fillId="0" borderId="1" xfId="0" applyFont="1" applyBorder="1" applyAlignment="1">
      <alignment horizontal="center" vertical="center"/>
    </xf>
    <xf numFmtId="0" fontId="23" fillId="0" borderId="0" xfId="0" applyFont="1" applyAlignment="1">
      <alignment horizontal="center" vertical="center"/>
    </xf>
    <xf numFmtId="0" fontId="23" fillId="0" borderId="8" xfId="0" applyFont="1" applyBorder="1" applyAlignment="1">
      <alignment horizontal="center" vertical="center"/>
    </xf>
    <xf numFmtId="0" fontId="11" fillId="4" borderId="223" xfId="0" applyFont="1" applyFill="1" applyBorder="1" applyAlignment="1">
      <alignment horizontal="center" vertical="center"/>
    </xf>
    <xf numFmtId="0" fontId="11" fillId="4" borderId="224" xfId="0" applyFont="1" applyFill="1" applyBorder="1" applyAlignment="1">
      <alignment horizontal="center" vertical="center"/>
    </xf>
    <xf numFmtId="0" fontId="11" fillId="0" borderId="223" xfId="0" applyFont="1" applyBorder="1" applyAlignment="1">
      <alignment horizontal="center" vertical="center"/>
    </xf>
    <xf numFmtId="0" fontId="11" fillId="0" borderId="224" xfId="0" applyFont="1" applyBorder="1" applyAlignment="1">
      <alignment horizontal="center" vertical="center"/>
    </xf>
    <xf numFmtId="0" fontId="11" fillId="0" borderId="3" xfId="0" applyFont="1" applyBorder="1" applyAlignment="1">
      <alignment horizontal="center" vertical="center"/>
    </xf>
    <xf numFmtId="0" fontId="11" fillId="0" borderId="2" xfId="0" applyFont="1" applyBorder="1" applyAlignment="1">
      <alignment horizontal="center" vertical="center"/>
    </xf>
    <xf numFmtId="0" fontId="11" fillId="0" borderId="7" xfId="0" applyFont="1" applyBorder="1" applyAlignment="1">
      <alignment horizontal="center" vertical="center"/>
    </xf>
    <xf numFmtId="0" fontId="9" fillId="4" borderId="135" xfId="0" applyFont="1" applyFill="1" applyBorder="1"/>
    <xf numFmtId="0" fontId="0" fillId="4" borderId="43" xfId="0" applyFill="1" applyBorder="1"/>
    <xf numFmtId="0" fontId="0" fillId="4" borderId="32" xfId="0" applyFill="1" applyBorder="1"/>
    <xf numFmtId="3" fontId="8" fillId="0" borderId="233" xfId="0" applyNumberFormat="1" applyFont="1" applyBorder="1"/>
    <xf numFmtId="3" fontId="8" fillId="0" borderId="234" xfId="0" applyNumberFormat="1" applyFont="1" applyBorder="1"/>
    <xf numFmtId="0" fontId="9" fillId="0" borderId="135" xfId="0" applyFont="1" applyBorder="1" applyAlignment="1">
      <alignment horizontal="left" indent="1"/>
    </xf>
    <xf numFmtId="0" fontId="0" fillId="0" borderId="32" xfId="0" applyBorder="1" applyAlignment="1">
      <alignment horizontal="left" indent="1"/>
    </xf>
    <xf numFmtId="0" fontId="11" fillId="0" borderId="67" xfId="0" applyFont="1" applyBorder="1" applyAlignment="1">
      <alignment horizontal="center" vertical="center"/>
    </xf>
    <xf numFmtId="0" fontId="11" fillId="0" borderId="68" xfId="0" applyFont="1" applyBorder="1" applyAlignment="1">
      <alignment horizontal="center" vertical="center"/>
    </xf>
    <xf numFmtId="0" fontId="11" fillId="0" borderId="28" xfId="0" applyFont="1" applyBorder="1" applyAlignment="1">
      <alignment horizontal="center" vertical="center"/>
    </xf>
    <xf numFmtId="0" fontId="11" fillId="0" borderId="69" xfId="0" applyFont="1" applyBorder="1" applyAlignment="1">
      <alignment horizontal="center" vertical="center"/>
    </xf>
    <xf numFmtId="0" fontId="8" fillId="0" borderId="67" xfId="0" applyFont="1" applyBorder="1" applyAlignment="1">
      <alignment horizontal="center" vertical="center"/>
    </xf>
    <xf numFmtId="0" fontId="8" fillId="0" borderId="68" xfId="0" applyFont="1" applyBorder="1" applyAlignment="1">
      <alignment horizontal="center" vertical="center"/>
    </xf>
    <xf numFmtId="0" fontId="1" fillId="0" borderId="8" xfId="0" applyFont="1" applyBorder="1" applyAlignment="1">
      <alignment horizontal="center" vertical="center" textRotation="180"/>
    </xf>
    <xf numFmtId="0" fontId="8" fillId="0" borderId="228" xfId="0" applyFont="1" applyBorder="1" applyAlignment="1" applyProtection="1">
      <alignment horizontal="center" vertical="center"/>
      <protection locked="0"/>
    </xf>
    <xf numFmtId="0" fontId="8" fillId="0" borderId="154" xfId="0" applyFont="1" applyBorder="1" applyAlignment="1" applyProtection="1">
      <alignment horizontal="center" vertical="center"/>
      <protection locked="0"/>
    </xf>
    <xf numFmtId="0" fontId="8" fillId="0" borderId="229" xfId="0" applyFont="1" applyBorder="1" applyAlignment="1" applyProtection="1">
      <alignment horizontal="center" vertical="center"/>
      <protection locked="0"/>
    </xf>
    <xf numFmtId="0" fontId="11" fillId="0" borderId="230" xfId="0" applyFont="1" applyBorder="1" applyAlignment="1">
      <alignment horizontal="center" vertical="center"/>
    </xf>
    <xf numFmtId="0" fontId="11" fillId="0" borderId="231" xfId="0" applyFont="1" applyBorder="1" applyAlignment="1">
      <alignment horizontal="center" vertical="center"/>
    </xf>
    <xf numFmtId="0" fontId="11" fillId="0" borderId="232" xfId="0" applyFont="1" applyBorder="1" applyAlignment="1">
      <alignment horizontal="center" vertical="center"/>
    </xf>
    <xf numFmtId="0" fontId="31" fillId="0" borderId="1" xfId="0" applyFont="1" applyBorder="1" applyAlignment="1">
      <alignment horizontal="center" vertical="center"/>
    </xf>
    <xf numFmtId="0" fontId="31" fillId="0" borderId="0" xfId="0" applyFont="1" applyAlignment="1">
      <alignment horizontal="center" vertical="center"/>
    </xf>
    <xf numFmtId="0" fontId="31" fillId="0" borderId="8" xfId="0" applyFont="1" applyBorder="1" applyAlignment="1">
      <alignment horizontal="center" vertical="center"/>
    </xf>
    <xf numFmtId="0" fontId="8" fillId="0" borderId="25" xfId="0" applyFont="1" applyBorder="1" applyAlignment="1" applyProtection="1">
      <alignment horizontal="center" vertical="center"/>
      <protection locked="0"/>
    </xf>
    <xf numFmtId="0" fontId="8" fillId="0" borderId="82" xfId="0" applyFont="1" applyBorder="1" applyAlignment="1" applyProtection="1">
      <alignment horizontal="center" vertical="center"/>
      <protection locked="0"/>
    </xf>
    <xf numFmtId="0" fontId="8" fillId="0" borderId="46" xfId="0" applyFont="1" applyBorder="1" applyAlignment="1" applyProtection="1">
      <alignment horizontal="center" vertical="center"/>
      <protection locked="0"/>
    </xf>
    <xf numFmtId="0" fontId="8" fillId="0" borderId="83" xfId="0" applyFont="1" applyBorder="1" applyAlignment="1" applyProtection="1">
      <alignment horizontal="center" vertical="center"/>
      <protection locked="0"/>
    </xf>
    <xf numFmtId="0" fontId="8" fillId="0" borderId="31" xfId="0" applyFont="1" applyBorder="1" applyAlignment="1" applyProtection="1">
      <alignment horizontal="left"/>
      <protection locked="0"/>
    </xf>
    <xf numFmtId="3" fontId="8" fillId="0" borderId="139" xfId="0" applyNumberFormat="1" applyFont="1" applyBorder="1" applyProtection="1">
      <protection locked="0"/>
    </xf>
    <xf numFmtId="3" fontId="8" fillId="0" borderId="225" xfId="0" applyNumberFormat="1" applyFont="1" applyBorder="1" applyProtection="1">
      <protection locked="0"/>
    </xf>
    <xf numFmtId="3" fontId="8" fillId="0" borderId="226" xfId="0" applyNumberFormat="1" applyFont="1" applyBorder="1" applyProtection="1">
      <protection locked="0"/>
    </xf>
    <xf numFmtId="3" fontId="8" fillId="0" borderId="227" xfId="0" applyNumberFormat="1" applyFont="1" applyBorder="1" applyProtection="1">
      <protection locked="0"/>
    </xf>
    <xf numFmtId="0" fontId="9" fillId="0" borderId="46" xfId="0" applyFont="1" applyBorder="1" applyAlignment="1" applyProtection="1">
      <alignment horizontal="center"/>
      <protection locked="0"/>
    </xf>
    <xf numFmtId="0" fontId="11" fillId="0" borderId="138" xfId="0" applyFont="1" applyBorder="1" applyAlignment="1">
      <alignment horizontal="center" vertical="center" wrapText="1"/>
    </xf>
    <xf numFmtId="0" fontId="11" fillId="0" borderId="48" xfId="0" applyFont="1" applyBorder="1" applyAlignment="1">
      <alignment horizontal="center" vertical="center" wrapText="1"/>
    </xf>
    <xf numFmtId="0" fontId="11" fillId="0" borderId="168" xfId="0" applyFont="1" applyBorder="1" applyAlignment="1">
      <alignment horizontal="center" vertical="center"/>
    </xf>
    <xf numFmtId="0" fontId="11" fillId="0" borderId="35" xfId="0" applyFont="1" applyBorder="1" applyAlignment="1">
      <alignment horizontal="center" vertical="center"/>
    </xf>
    <xf numFmtId="0" fontId="11" fillId="0" borderId="22" xfId="0" applyFont="1" applyBorder="1" applyAlignment="1">
      <alignment horizontal="center" vertical="center"/>
    </xf>
    <xf numFmtId="0" fontId="11" fillId="0" borderId="77" xfId="0" applyFont="1" applyBorder="1" applyAlignment="1">
      <alignment horizontal="center" vertical="center"/>
    </xf>
    <xf numFmtId="0" fontId="11" fillId="0" borderId="95" xfId="0" applyFont="1" applyBorder="1" applyAlignment="1">
      <alignment horizontal="center" vertical="center"/>
    </xf>
    <xf numFmtId="0" fontId="11" fillId="0" borderId="29" xfId="0" applyFont="1" applyBorder="1" applyAlignment="1">
      <alignment horizontal="center" vertical="center"/>
    </xf>
    <xf numFmtId="0" fontId="11" fillId="0" borderId="87" xfId="0" applyFont="1" applyBorder="1" applyAlignment="1">
      <alignment horizontal="center" vertical="center"/>
    </xf>
    <xf numFmtId="3" fontId="9" fillId="0" borderId="142" xfId="0" applyNumberFormat="1" applyFont="1" applyBorder="1" applyProtection="1">
      <protection locked="0"/>
    </xf>
    <xf numFmtId="3" fontId="9" fillId="0" borderId="134" xfId="0" applyNumberFormat="1" applyFont="1" applyBorder="1" applyProtection="1">
      <protection locked="0"/>
    </xf>
    <xf numFmtId="3" fontId="9" fillId="0" borderId="31" xfId="0" applyNumberFormat="1" applyFont="1" applyBorder="1" applyProtection="1">
      <protection locked="0"/>
    </xf>
    <xf numFmtId="3" fontId="8" fillId="0" borderId="31" xfId="0" applyNumberFormat="1" applyFont="1" applyBorder="1" applyProtection="1">
      <protection locked="0"/>
    </xf>
    <xf numFmtId="0" fontId="11" fillId="0" borderId="59" xfId="0" applyFont="1" applyBorder="1" applyAlignment="1">
      <alignment horizontal="center" vertical="center" wrapText="1"/>
    </xf>
    <xf numFmtId="0" fontId="11" fillId="0" borderId="57" xfId="0" applyFont="1" applyBorder="1" applyAlignment="1">
      <alignment horizontal="center" vertical="center" wrapText="1"/>
    </xf>
    <xf numFmtId="0" fontId="9" fillId="4" borderId="34" xfId="0" applyFont="1" applyFill="1" applyBorder="1"/>
    <xf numFmtId="0" fontId="1" fillId="4" borderId="38" xfId="0" applyFont="1" applyFill="1" applyBorder="1"/>
    <xf numFmtId="0" fontId="8" fillId="4" borderId="82" xfId="0" applyFont="1" applyFill="1" applyBorder="1"/>
    <xf numFmtId="0" fontId="8" fillId="4" borderId="33" xfId="0" applyFont="1" applyFill="1" applyBorder="1"/>
    <xf numFmtId="0" fontId="23" fillId="4" borderId="3" xfId="0" applyFont="1" applyFill="1" applyBorder="1" applyAlignment="1">
      <alignment horizontal="center" vertical="center"/>
    </xf>
    <xf numFmtId="0" fontId="23" fillId="4" borderId="2" xfId="0" applyFont="1" applyFill="1" applyBorder="1" applyAlignment="1">
      <alignment horizontal="center" vertical="center"/>
    </xf>
    <xf numFmtId="0" fontId="23" fillId="4" borderId="7" xfId="0" applyFont="1" applyFill="1" applyBorder="1" applyAlignment="1">
      <alignment horizontal="center" vertical="center"/>
    </xf>
    <xf numFmtId="0" fontId="26" fillId="4" borderId="9" xfId="0" applyFont="1" applyFill="1" applyBorder="1" applyAlignment="1">
      <alignment horizontal="center" vertical="center"/>
    </xf>
    <xf numFmtId="0" fontId="26" fillId="4" borderId="10" xfId="0" applyFont="1" applyFill="1" applyBorder="1" applyAlignment="1">
      <alignment horizontal="center" vertical="center"/>
    </xf>
    <xf numFmtId="0" fontId="26" fillId="4" borderId="11" xfId="0" applyFont="1" applyFill="1" applyBorder="1" applyAlignment="1">
      <alignment horizontal="center" vertical="center"/>
    </xf>
    <xf numFmtId="0" fontId="9" fillId="2" borderId="34" xfId="0" applyFont="1" applyFill="1" applyBorder="1" applyProtection="1">
      <protection locked="0"/>
    </xf>
    <xf numFmtId="0" fontId="1" fillId="2" borderId="38" xfId="0" applyFont="1" applyFill="1" applyBorder="1" applyProtection="1">
      <protection locked="0"/>
    </xf>
    <xf numFmtId="0" fontId="8" fillId="2" borderId="33" xfId="0" applyFont="1" applyFill="1" applyBorder="1" applyProtection="1">
      <protection locked="0"/>
    </xf>
    <xf numFmtId="0" fontId="8" fillId="2" borderId="82" xfId="0" applyFont="1" applyFill="1" applyBorder="1" applyProtection="1">
      <protection locked="0"/>
    </xf>
    <xf numFmtId="0" fontId="8" fillId="2" borderId="9" xfId="0" applyFont="1" applyFill="1" applyBorder="1" applyAlignment="1">
      <alignment horizontal="center"/>
    </xf>
    <xf numFmtId="0" fontId="8" fillId="2" borderId="10" xfId="0" applyFont="1" applyFill="1" applyBorder="1" applyAlignment="1">
      <alignment horizontal="center"/>
    </xf>
    <xf numFmtId="0" fontId="8" fillId="2" borderId="11" xfId="0" applyFont="1" applyFill="1" applyBorder="1" applyAlignment="1">
      <alignment horizontal="center"/>
    </xf>
    <xf numFmtId="0" fontId="11" fillId="2" borderId="3"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0" xfId="0" applyFont="1" applyFill="1" applyAlignment="1">
      <alignment horizontal="center" vertical="center"/>
    </xf>
    <xf numFmtId="0" fontId="11" fillId="2" borderId="8"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40"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11" fillId="2" borderId="67" xfId="0" applyFont="1" applyFill="1" applyBorder="1" applyAlignment="1">
      <alignment horizontal="center" vertical="center"/>
    </xf>
    <xf numFmtId="0" fontId="11" fillId="2" borderId="68" xfId="0" applyFont="1" applyFill="1" applyBorder="1" applyAlignment="1">
      <alignment horizontal="center" vertical="center"/>
    </xf>
    <xf numFmtId="0" fontId="11" fillId="2" borderId="28" xfId="0" applyFont="1" applyFill="1" applyBorder="1" applyAlignment="1">
      <alignment horizontal="center" vertical="center"/>
    </xf>
    <xf numFmtId="0" fontId="11" fillId="2" borderId="69" xfId="0" applyFont="1" applyFill="1" applyBorder="1" applyAlignment="1">
      <alignment horizontal="center" vertical="center"/>
    </xf>
    <xf numFmtId="0" fontId="30" fillId="2" borderId="78" xfId="0" applyFont="1" applyFill="1" applyBorder="1" applyAlignment="1">
      <alignment horizontal="center"/>
    </xf>
    <xf numFmtId="0" fontId="30" fillId="2" borderId="70" xfId="0" applyFont="1" applyFill="1" applyBorder="1" applyAlignment="1">
      <alignment horizontal="center"/>
    </xf>
    <xf numFmtId="0" fontId="30" fillId="2" borderId="142" xfId="0" applyFont="1" applyFill="1" applyBorder="1" applyAlignment="1" applyProtection="1">
      <alignment horizontal="center"/>
      <protection locked="0"/>
    </xf>
    <xf numFmtId="0" fontId="30" fillId="2" borderId="134" xfId="0" applyFont="1" applyFill="1" applyBorder="1" applyAlignment="1" applyProtection="1">
      <alignment horizontal="center"/>
      <protection locked="0"/>
    </xf>
    <xf numFmtId="0" fontId="9" fillId="2" borderId="76" xfId="0" applyFont="1" applyFill="1" applyBorder="1" applyAlignment="1">
      <alignment horizontal="left" indent="1"/>
    </xf>
    <xf numFmtId="0" fontId="9" fillId="2" borderId="42" xfId="0" applyFont="1" applyFill="1" applyBorder="1" applyAlignment="1">
      <alignment horizontal="left" indent="1"/>
    </xf>
    <xf numFmtId="0" fontId="9" fillId="2" borderId="76" xfId="0" applyFont="1" applyFill="1" applyBorder="1" applyAlignment="1" applyProtection="1">
      <alignment horizontal="left"/>
      <protection locked="0"/>
    </xf>
    <xf numFmtId="0" fontId="9" fillId="2" borderId="42" xfId="0" applyFont="1" applyFill="1" applyBorder="1" applyAlignment="1" applyProtection="1">
      <alignment horizontal="left"/>
      <protection locked="0"/>
    </xf>
    <xf numFmtId="0" fontId="9" fillId="2" borderId="95" xfId="0" applyFont="1" applyFill="1" applyBorder="1" applyAlignment="1">
      <alignment horizontal="left"/>
    </xf>
    <xf numFmtId="0" fontId="9" fillId="2" borderId="87" xfId="0" applyFont="1" applyFill="1" applyBorder="1" applyAlignment="1">
      <alignment horizontal="left"/>
    </xf>
    <xf numFmtId="0" fontId="9" fillId="4" borderId="75" xfId="0" applyFont="1" applyFill="1" applyBorder="1" applyAlignment="1" applyProtection="1">
      <alignment horizontal="left"/>
      <protection locked="0"/>
    </xf>
    <xf numFmtId="0" fontId="9" fillId="4" borderId="24" xfId="0" applyFont="1" applyFill="1" applyBorder="1" applyAlignment="1" applyProtection="1">
      <alignment horizontal="left"/>
      <protection locked="0"/>
    </xf>
    <xf numFmtId="0" fontId="9" fillId="4" borderId="31" xfId="0" applyFont="1" applyFill="1" applyBorder="1" applyAlignment="1" applyProtection="1">
      <alignment horizontal="left"/>
      <protection locked="0"/>
    </xf>
    <xf numFmtId="0" fontId="9" fillId="4" borderId="75" xfId="0" applyFont="1" applyFill="1" applyBorder="1" applyAlignment="1">
      <alignment horizontal="left" indent="1"/>
    </xf>
    <xf numFmtId="0" fontId="9" fillId="4" borderId="24" xfId="0" applyFont="1" applyFill="1" applyBorder="1" applyAlignment="1">
      <alignment horizontal="left" indent="1"/>
    </xf>
    <xf numFmtId="0" fontId="9" fillId="4" borderId="31" xfId="0" applyFont="1" applyFill="1" applyBorder="1" applyAlignment="1">
      <alignment horizontal="left" indent="1"/>
    </xf>
    <xf numFmtId="0" fontId="9" fillId="4" borderId="76" xfId="0" applyFont="1" applyFill="1" applyBorder="1" applyAlignment="1" applyProtection="1">
      <alignment horizontal="left"/>
      <protection locked="0"/>
    </xf>
    <xf numFmtId="0" fontId="9" fillId="4" borderId="27" xfId="0" applyFont="1" applyFill="1" applyBorder="1" applyAlignment="1" applyProtection="1">
      <alignment horizontal="left"/>
      <protection locked="0"/>
    </xf>
    <xf numFmtId="0" fontId="9" fillId="4" borderId="42" xfId="0" applyFont="1" applyFill="1" applyBorder="1" applyAlignment="1" applyProtection="1">
      <alignment horizontal="left"/>
      <protection locked="0"/>
    </xf>
    <xf numFmtId="0" fontId="23" fillId="4" borderId="1" xfId="0" applyFont="1" applyFill="1" applyBorder="1" applyAlignment="1">
      <alignment horizontal="center" vertical="center"/>
    </xf>
    <xf numFmtId="0" fontId="23" fillId="4" borderId="0" xfId="0" applyFont="1" applyFill="1" applyAlignment="1">
      <alignment horizontal="center" vertical="center"/>
    </xf>
    <xf numFmtId="0" fontId="23" fillId="4" borderId="8" xfId="0" applyFont="1" applyFill="1" applyBorder="1" applyAlignment="1">
      <alignment horizontal="center" vertical="center"/>
    </xf>
    <xf numFmtId="0" fontId="9" fillId="4" borderId="142" xfId="0" applyFont="1" applyFill="1" applyBorder="1" applyAlignment="1">
      <alignment horizontal="left"/>
    </xf>
    <xf numFmtId="0" fontId="9" fillId="4" borderId="46" xfId="0" applyFont="1" applyFill="1" applyBorder="1" applyAlignment="1">
      <alignment horizontal="left"/>
    </xf>
    <xf numFmtId="0" fontId="9" fillId="4" borderId="134" xfId="0" applyFont="1" applyFill="1" applyBorder="1" applyAlignment="1">
      <alignment horizontal="left"/>
    </xf>
    <xf numFmtId="0" fontId="9" fillId="4" borderId="76" xfId="0" applyFont="1" applyFill="1" applyBorder="1" applyAlignment="1">
      <alignment horizontal="left"/>
    </xf>
    <xf numFmtId="0" fontId="9" fillId="4" borderId="27" xfId="0" applyFont="1" applyFill="1" applyBorder="1" applyAlignment="1">
      <alignment horizontal="left"/>
    </xf>
    <xf numFmtId="0" fontId="9" fillId="4" borderId="42" xfId="0" applyFont="1" applyFill="1" applyBorder="1" applyAlignment="1">
      <alignment horizontal="left"/>
    </xf>
    <xf numFmtId="0" fontId="11" fillId="4" borderId="30" xfId="0" applyFont="1" applyFill="1" applyBorder="1" applyAlignment="1">
      <alignment horizontal="center" vertical="center"/>
    </xf>
    <xf numFmtId="0" fontId="11" fillId="4" borderId="94" xfId="0" applyFont="1" applyFill="1" applyBorder="1" applyAlignment="1">
      <alignment horizontal="center" vertical="center"/>
    </xf>
    <xf numFmtId="0" fontId="11" fillId="4" borderId="188" xfId="0" applyFont="1" applyFill="1" applyBorder="1" applyAlignment="1">
      <alignment horizontal="center" vertical="center"/>
    </xf>
    <xf numFmtId="0" fontId="11" fillId="4" borderId="138" xfId="0" applyFont="1" applyFill="1" applyBorder="1" applyAlignment="1">
      <alignment horizontal="center" vertical="center"/>
    </xf>
    <xf numFmtId="0" fontId="11" fillId="4" borderId="48" xfId="0" applyFont="1" applyFill="1" applyBorder="1" applyAlignment="1">
      <alignment horizontal="center" vertical="center"/>
    </xf>
    <xf numFmtId="0" fontId="8" fillId="4" borderId="75" xfId="0" applyFont="1" applyFill="1" applyBorder="1" applyAlignment="1" applyProtection="1">
      <alignment horizontal="left"/>
      <protection locked="0"/>
    </xf>
    <xf numFmtId="0" fontId="8" fillId="4" borderId="31" xfId="0" applyFont="1" applyFill="1" applyBorder="1" applyAlignment="1" applyProtection="1">
      <alignment horizontal="left"/>
      <protection locked="0"/>
    </xf>
    <xf numFmtId="0" fontId="8" fillId="0" borderId="8" xfId="0" applyFont="1" applyBorder="1" applyAlignment="1">
      <alignment horizontal="center"/>
    </xf>
    <xf numFmtId="0" fontId="9" fillId="4" borderId="75" xfId="0" applyFont="1" applyFill="1" applyBorder="1" applyAlignment="1">
      <alignment horizontal="left"/>
    </xf>
    <xf numFmtId="0" fontId="9" fillId="4" borderId="31" xfId="0" applyFont="1" applyFill="1" applyBorder="1" applyAlignment="1">
      <alignment horizontal="left"/>
    </xf>
    <xf numFmtId="0" fontId="9" fillId="4" borderId="28" xfId="0" applyFont="1" applyFill="1" applyBorder="1" applyAlignment="1">
      <alignment horizontal="left"/>
    </xf>
    <xf numFmtId="0" fontId="9" fillId="4" borderId="69" xfId="0" applyFont="1" applyFill="1" applyBorder="1" applyAlignment="1">
      <alignment horizontal="left"/>
    </xf>
    <xf numFmtId="0" fontId="11" fillId="0" borderId="1" xfId="0" applyFont="1" applyBorder="1" applyAlignment="1">
      <alignment horizontal="center"/>
    </xf>
    <xf numFmtId="0" fontId="11" fillId="0" borderId="0" xfId="0" applyFont="1" applyAlignment="1">
      <alignment horizontal="center"/>
    </xf>
    <xf numFmtId="0" fontId="11" fillId="0" borderId="8" xfId="0" applyFont="1" applyBorder="1" applyAlignment="1">
      <alignment horizontal="center"/>
    </xf>
    <xf numFmtId="0" fontId="8" fillId="4" borderId="75" xfId="0" applyFont="1" applyFill="1" applyBorder="1" applyAlignment="1">
      <alignment horizontal="left"/>
    </xf>
    <xf numFmtId="0" fontId="8" fillId="4" borderId="31" xfId="0" applyFont="1" applyFill="1" applyBorder="1" applyAlignment="1">
      <alignment horizontal="left"/>
    </xf>
    <xf numFmtId="0" fontId="8" fillId="4" borderId="78" xfId="0" applyFont="1" applyFill="1" applyBorder="1" applyAlignment="1">
      <alignment horizontal="center"/>
    </xf>
    <xf numFmtId="0" fontId="8" fillId="4" borderId="70" xfId="0" applyFont="1" applyFill="1" applyBorder="1" applyAlignment="1">
      <alignment horizontal="center"/>
    </xf>
    <xf numFmtId="0" fontId="30" fillId="4" borderId="100" xfId="0" applyFont="1" applyFill="1" applyBorder="1" applyAlignment="1">
      <alignment horizontal="left"/>
    </xf>
    <xf numFmtId="0" fontId="30" fillId="4" borderId="88" xfId="0" applyFont="1" applyFill="1" applyBorder="1" applyAlignment="1">
      <alignment horizontal="left"/>
    </xf>
    <xf numFmtId="0" fontId="8" fillId="4" borderId="135" xfId="0" applyFont="1" applyFill="1" applyBorder="1" applyAlignment="1">
      <alignment horizontal="left" vertical="center"/>
    </xf>
    <xf numFmtId="0" fontId="8" fillId="4" borderId="43" xfId="0" applyFont="1" applyFill="1" applyBorder="1" applyAlignment="1">
      <alignment horizontal="left" vertical="center"/>
    </xf>
    <xf numFmtId="0" fontId="8" fillId="4" borderId="32" xfId="0" applyFont="1" applyFill="1" applyBorder="1" applyAlignment="1">
      <alignment horizontal="left" vertical="center"/>
    </xf>
    <xf numFmtId="0" fontId="8" fillId="4" borderId="142" xfId="0" applyFont="1" applyFill="1" applyBorder="1" applyAlignment="1">
      <alignment horizontal="left" vertical="center"/>
    </xf>
    <xf numFmtId="0" fontId="8" fillId="4" borderId="46" xfId="0" applyFont="1" applyFill="1" applyBorder="1" applyAlignment="1">
      <alignment horizontal="left" vertical="center"/>
    </xf>
    <xf numFmtId="0" fontId="8" fillId="4" borderId="134" xfId="0" applyFont="1" applyFill="1" applyBorder="1" applyAlignment="1">
      <alignment horizontal="left" vertical="center"/>
    </xf>
    <xf numFmtId="3" fontId="9" fillId="4" borderId="75" xfId="0" applyNumberFormat="1" applyFont="1" applyFill="1" applyBorder="1" applyProtection="1">
      <protection locked="0"/>
    </xf>
    <xf numFmtId="3" fontId="9" fillId="4" borderId="25" xfId="0" applyNumberFormat="1" applyFont="1" applyFill="1" applyBorder="1" applyProtection="1">
      <protection locked="0"/>
    </xf>
    <xf numFmtId="3" fontId="9" fillId="4" borderId="135" xfId="0" applyNumberFormat="1" applyFont="1" applyFill="1" applyBorder="1"/>
    <xf numFmtId="3" fontId="9" fillId="4" borderId="212" xfId="0" applyNumberFormat="1" applyFont="1" applyFill="1" applyBorder="1"/>
    <xf numFmtId="0" fontId="30" fillId="4" borderId="67" xfId="0" applyFont="1" applyFill="1" applyBorder="1" applyAlignment="1">
      <alignment horizontal="center" vertical="center"/>
    </xf>
    <xf numFmtId="0" fontId="30" fillId="4" borderId="7" xfId="0" applyFont="1" applyFill="1" applyBorder="1" applyAlignment="1">
      <alignment horizontal="center" vertical="center"/>
    </xf>
    <xf numFmtId="0" fontId="30" fillId="4" borderId="28" xfId="0" applyFont="1" applyFill="1" applyBorder="1" applyAlignment="1">
      <alignment horizontal="center" vertical="center"/>
    </xf>
    <xf numFmtId="0" fontId="30" fillId="4" borderId="8" xfId="0" applyFont="1" applyFill="1" applyBorder="1" applyAlignment="1">
      <alignment horizontal="center" vertical="center"/>
    </xf>
    <xf numFmtId="0" fontId="30" fillId="4" borderId="28" xfId="0" applyFont="1" applyFill="1" applyBorder="1" applyAlignment="1">
      <alignment horizontal="center"/>
    </xf>
    <xf numFmtId="0" fontId="30" fillId="4" borderId="8" xfId="0" applyFont="1" applyFill="1" applyBorder="1" applyAlignment="1">
      <alignment horizontal="center"/>
    </xf>
    <xf numFmtId="0" fontId="23" fillId="0" borderId="30" xfId="0" applyFont="1" applyBorder="1" applyAlignment="1">
      <alignment horizontal="center" vertical="center"/>
    </xf>
    <xf numFmtId="0" fontId="23" fillId="0" borderId="94" xfId="0" applyFont="1" applyBorder="1" applyAlignment="1">
      <alignment horizontal="center" vertical="center"/>
    </xf>
    <xf numFmtId="0" fontId="23" fillId="0" borderId="188" xfId="0" applyFont="1" applyBorder="1" applyAlignment="1">
      <alignment horizontal="center" vertical="center"/>
    </xf>
    <xf numFmtId="0" fontId="23" fillId="0" borderId="9" xfId="0" applyFont="1" applyBorder="1" applyAlignment="1">
      <alignment horizontal="center" vertical="center"/>
    </xf>
    <xf numFmtId="0" fontId="32" fillId="0" borderId="57" xfId="0" applyFont="1" applyBorder="1" applyAlignment="1">
      <alignment horizontal="center" vertical="center" wrapText="1"/>
    </xf>
    <xf numFmtId="0" fontId="0" fillId="0" borderId="57" xfId="0" applyBorder="1" applyAlignment="1">
      <alignment horizontal="center" vertical="center" wrapText="1"/>
    </xf>
    <xf numFmtId="0" fontId="9" fillId="4" borderId="137" xfId="0" applyFont="1" applyFill="1" applyBorder="1" applyAlignment="1">
      <alignment horizontal="center"/>
    </xf>
    <xf numFmtId="0" fontId="9" fillId="4" borderId="235" xfId="0" applyFont="1" applyFill="1" applyBorder="1" applyAlignment="1">
      <alignment horizontal="center"/>
    </xf>
    <xf numFmtId="3" fontId="9" fillId="4" borderId="142" xfId="0" applyNumberFormat="1" applyFont="1" applyFill="1" applyBorder="1" applyProtection="1">
      <protection locked="0"/>
    </xf>
    <xf numFmtId="3" fontId="9" fillId="4" borderId="83" xfId="0" applyNumberFormat="1" applyFont="1" applyFill="1" applyBorder="1" applyProtection="1">
      <protection locked="0"/>
    </xf>
    <xf numFmtId="0" fontId="11" fillId="4" borderId="78" xfId="0" applyFont="1" applyFill="1" applyBorder="1" applyAlignment="1">
      <alignment horizontal="center" vertical="center"/>
    </xf>
    <xf numFmtId="0" fontId="11" fillId="4" borderId="47" xfId="0" applyFont="1" applyFill="1" applyBorder="1" applyAlignment="1">
      <alignment horizontal="center" vertical="center"/>
    </xf>
    <xf numFmtId="0" fontId="11" fillId="4" borderId="70" xfId="0" applyFont="1" applyFill="1" applyBorder="1" applyAlignment="1">
      <alignment horizontal="center" vertical="center"/>
    </xf>
    <xf numFmtId="0" fontId="11" fillId="0" borderId="223" xfId="0" applyFont="1" applyBorder="1" applyAlignment="1">
      <alignment horizontal="center" vertical="center" wrapText="1"/>
    </xf>
    <xf numFmtId="0" fontId="11" fillId="0" borderId="224" xfId="0" applyFont="1" applyBorder="1" applyAlignment="1">
      <alignment horizontal="center" vertical="center" wrapText="1"/>
    </xf>
    <xf numFmtId="0" fontId="23" fillId="4" borderId="30" xfId="0" applyFont="1" applyFill="1" applyBorder="1" applyAlignment="1">
      <alignment horizontal="center" vertical="center"/>
    </xf>
    <xf numFmtId="0" fontId="23" fillId="4" borderId="94" xfId="0" applyFont="1" applyFill="1" applyBorder="1" applyAlignment="1">
      <alignment horizontal="center" vertical="center"/>
    </xf>
    <xf numFmtId="0" fontId="23" fillId="4" borderId="188" xfId="0" applyFont="1" applyFill="1" applyBorder="1" applyAlignment="1">
      <alignment horizontal="center" vertical="center"/>
    </xf>
    <xf numFmtId="0" fontId="8" fillId="0" borderId="78" xfId="0" applyFont="1" applyBorder="1" applyAlignment="1">
      <alignment horizontal="left" indent="1"/>
    </xf>
    <xf numFmtId="0" fontId="0" fillId="0" borderId="47" xfId="0" applyBorder="1" applyAlignment="1">
      <alignment horizontal="left" indent="1"/>
    </xf>
    <xf numFmtId="0" fontId="0" fillId="0" borderId="70" xfId="0" applyBorder="1" applyAlignment="1">
      <alignment horizontal="left" indent="1"/>
    </xf>
    <xf numFmtId="0" fontId="11" fillId="0" borderId="67" xfId="0" applyFont="1" applyBorder="1" applyAlignment="1">
      <alignment horizontal="center" vertical="center" wrapText="1"/>
    </xf>
    <xf numFmtId="0" fontId="11" fillId="0" borderId="68" xfId="0" applyFont="1" applyBorder="1" applyAlignment="1">
      <alignment horizontal="center" vertical="center" wrapText="1"/>
    </xf>
    <xf numFmtId="0" fontId="11" fillId="0" borderId="1" xfId="0" applyFont="1" applyBorder="1" applyAlignment="1">
      <alignment horizontal="center" vertical="center"/>
    </xf>
    <xf numFmtId="0" fontId="11" fillId="0" borderId="0" xfId="0" applyFont="1" applyAlignment="1">
      <alignment horizontal="center" vertical="center"/>
    </xf>
    <xf numFmtId="0" fontId="11" fillId="0" borderId="8" xfId="0" applyFont="1" applyBorder="1" applyAlignment="1">
      <alignment horizontal="center" vertical="center"/>
    </xf>
    <xf numFmtId="0" fontId="0" fillId="0" borderId="19" xfId="0" applyBorder="1"/>
    <xf numFmtId="0" fontId="0" fillId="0" borderId="40" xfId="0" applyBorder="1"/>
    <xf numFmtId="0" fontId="0" fillId="0" borderId="231" xfId="0" applyBorder="1"/>
    <xf numFmtId="0" fontId="0" fillId="0" borderId="232" xfId="0" applyBorder="1"/>
    <xf numFmtId="0" fontId="15" fillId="4" borderId="78" xfId="0" applyFont="1" applyFill="1" applyBorder="1" applyAlignment="1">
      <alignment horizontal="center"/>
    </xf>
    <xf numFmtId="0" fontId="15" fillId="4" borderId="60" xfId="0" applyFont="1" applyFill="1" applyBorder="1" applyAlignment="1">
      <alignment horizontal="center"/>
    </xf>
    <xf numFmtId="0" fontId="15" fillId="4" borderId="75" xfId="0" applyFont="1" applyFill="1" applyBorder="1" applyAlignment="1" applyProtection="1">
      <alignment horizontal="center" vertical="center"/>
      <protection locked="0"/>
    </xf>
    <xf numFmtId="0" fontId="15" fillId="4" borderId="31" xfId="0" applyFont="1" applyFill="1" applyBorder="1" applyAlignment="1" applyProtection="1">
      <alignment horizontal="center" vertical="center"/>
      <protection locked="0"/>
    </xf>
    <xf numFmtId="0" fontId="22" fillId="4" borderId="75" xfId="0" applyFont="1" applyFill="1" applyBorder="1" applyProtection="1">
      <protection locked="0"/>
    </xf>
    <xf numFmtId="0" fontId="22" fillId="5" borderId="75" xfId="0" applyFont="1" applyFill="1" applyBorder="1" applyProtection="1">
      <protection locked="0"/>
    </xf>
    <xf numFmtId="0" fontId="0" fillId="1" borderId="25" xfId="0" applyFill="1" applyBorder="1"/>
    <xf numFmtId="165" fontId="0" fillId="0" borderId="10" xfId="0" applyNumberFormat="1" applyBorder="1"/>
    <xf numFmtId="0" fontId="31" fillId="4" borderId="3" xfId="0" applyFont="1" applyFill="1" applyBorder="1" applyAlignment="1">
      <alignment horizontal="center" vertical="center"/>
    </xf>
    <xf numFmtId="0" fontId="31" fillId="4" borderId="2" xfId="0" applyFont="1" applyFill="1" applyBorder="1" applyAlignment="1">
      <alignment horizontal="center" vertical="center"/>
    </xf>
    <xf numFmtId="0" fontId="31" fillId="4" borderId="7" xfId="0" applyFont="1" applyFill="1" applyBorder="1" applyAlignment="1">
      <alignment horizontal="center" vertical="center"/>
    </xf>
    <xf numFmtId="0" fontId="15" fillId="4" borderId="1" xfId="0" applyFont="1" applyFill="1" applyBorder="1" applyAlignment="1">
      <alignment horizontal="left" vertical="center" wrapText="1"/>
    </xf>
    <xf numFmtId="0" fontId="15" fillId="4" borderId="0" xfId="0" applyFont="1" applyFill="1" applyAlignment="1">
      <alignment horizontal="left" vertical="center" wrapText="1"/>
    </xf>
    <xf numFmtId="0" fontId="15" fillId="4" borderId="8" xfId="0" applyFont="1" applyFill="1" applyBorder="1" applyAlignment="1">
      <alignment horizontal="left" vertical="center" wrapText="1"/>
    </xf>
    <xf numFmtId="0" fontId="15" fillId="4" borderId="9" xfId="0" applyFont="1" applyFill="1" applyBorder="1" applyAlignment="1">
      <alignment horizontal="left" vertical="center" wrapText="1"/>
    </xf>
    <xf numFmtId="0" fontId="15" fillId="4" borderId="10" xfId="0" applyFont="1" applyFill="1" applyBorder="1" applyAlignment="1">
      <alignment horizontal="left" vertical="center" wrapText="1"/>
    </xf>
    <xf numFmtId="0" fontId="15" fillId="4" borderId="11" xfId="0" applyFont="1" applyFill="1" applyBorder="1" applyAlignment="1">
      <alignment horizontal="left" vertical="center" wrapText="1"/>
    </xf>
    <xf numFmtId="0" fontId="23" fillId="4" borderId="67" xfId="0" applyFont="1" applyFill="1" applyBorder="1" applyAlignment="1">
      <alignment horizontal="center" vertical="center"/>
    </xf>
    <xf numFmtId="0" fontId="23" fillId="4" borderId="68" xfId="0" applyFont="1" applyFill="1" applyBorder="1" applyAlignment="1">
      <alignment horizontal="center" vertical="center"/>
    </xf>
    <xf numFmtId="0" fontId="23" fillId="4" borderId="28" xfId="0" applyFont="1" applyFill="1" applyBorder="1" applyAlignment="1">
      <alignment horizontal="center" vertical="center"/>
    </xf>
    <xf numFmtId="0" fontId="23" fillId="4" borderId="69" xfId="0" applyFont="1" applyFill="1" applyBorder="1" applyAlignment="1">
      <alignment horizontal="center" vertical="center"/>
    </xf>
    <xf numFmtId="0" fontId="23" fillId="4" borderId="78" xfId="0" applyFont="1" applyFill="1" applyBorder="1" applyAlignment="1">
      <alignment horizontal="center" vertical="center"/>
    </xf>
    <xf numFmtId="0" fontId="23" fillId="4" borderId="70" xfId="0" applyFont="1" applyFill="1" applyBorder="1" applyAlignment="1">
      <alignment horizontal="center" vertical="center"/>
    </xf>
    <xf numFmtId="0" fontId="15" fillId="4" borderId="142" xfId="0" applyFont="1" applyFill="1" applyBorder="1" applyAlignment="1">
      <alignment horizontal="center" vertical="center"/>
    </xf>
    <xf numFmtId="0" fontId="15" fillId="4" borderId="134" xfId="0" applyFont="1" applyFill="1" applyBorder="1" applyAlignment="1">
      <alignment horizontal="center" vertical="center"/>
    </xf>
    <xf numFmtId="0" fontId="15" fillId="4" borderId="142" xfId="0" applyFont="1" applyFill="1" applyBorder="1"/>
    <xf numFmtId="0" fontId="15" fillId="4" borderId="58" xfId="0" applyFont="1" applyFill="1" applyBorder="1" applyAlignment="1">
      <alignment horizontal="center"/>
    </xf>
    <xf numFmtId="0" fontId="35" fillId="0" borderId="0" xfId="0" applyFont="1" applyAlignment="1">
      <alignment horizontal="center" vertical="center" textRotation="180"/>
    </xf>
    <xf numFmtId="0" fontId="15" fillId="4" borderId="30" xfId="0" applyFont="1" applyFill="1" applyBorder="1" applyAlignment="1">
      <alignment horizontal="center" vertical="center"/>
    </xf>
    <xf numFmtId="0" fontId="15" fillId="4" borderId="94" xfId="0" applyFont="1" applyFill="1" applyBorder="1" applyAlignment="1">
      <alignment horizontal="center" vertical="center"/>
    </xf>
    <xf numFmtId="0" fontId="15" fillId="4" borderId="188" xfId="0" applyFont="1" applyFill="1" applyBorder="1" applyAlignment="1">
      <alignment horizontal="center" vertical="center"/>
    </xf>
    <xf numFmtId="0" fontId="15" fillId="4" borderId="113" xfId="0" applyFont="1" applyFill="1" applyBorder="1" applyAlignment="1">
      <alignment horizontal="center" vertical="center"/>
    </xf>
    <xf numFmtId="0" fontId="15" fillId="4" borderId="47" xfId="0" applyFont="1" applyFill="1" applyBorder="1" applyAlignment="1">
      <alignment horizontal="center" vertical="center"/>
    </xf>
    <xf numFmtId="0" fontId="15" fillId="4" borderId="60" xfId="0"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4" borderId="113" xfId="0" applyFont="1" applyFill="1" applyBorder="1" applyAlignment="1">
      <alignment horizontal="center" vertical="center" wrapText="1"/>
    </xf>
    <xf numFmtId="0" fontId="15" fillId="4" borderId="80" xfId="0" applyFont="1" applyFill="1" applyBorder="1" applyAlignment="1">
      <alignment horizontal="center" vertical="center"/>
    </xf>
    <xf numFmtId="0" fontId="15" fillId="4" borderId="58" xfId="0" applyFont="1" applyFill="1" applyBorder="1" applyAlignment="1">
      <alignment horizontal="center" vertical="center"/>
    </xf>
    <xf numFmtId="0" fontId="15" fillId="4" borderId="57" xfId="0" applyFont="1" applyFill="1" applyBorder="1" applyAlignment="1">
      <alignment horizontal="center"/>
    </xf>
    <xf numFmtId="0" fontId="15" fillId="5" borderId="75" xfId="0" applyFont="1" applyFill="1" applyBorder="1" applyAlignment="1" applyProtection="1">
      <alignment horizontal="center" vertical="center"/>
      <protection locked="0"/>
    </xf>
    <xf numFmtId="0" fontId="15" fillId="5" borderId="31" xfId="0" applyFont="1" applyFill="1" applyBorder="1" applyAlignment="1" applyProtection="1">
      <alignment horizontal="center" vertical="center"/>
      <protection locked="0"/>
    </xf>
    <xf numFmtId="0" fontId="15" fillId="4" borderId="75" xfId="0" applyFont="1" applyFill="1" applyBorder="1" applyProtection="1">
      <protection locked="0"/>
    </xf>
    <xf numFmtId="0" fontId="22" fillId="4" borderId="100" xfId="0" applyFont="1" applyFill="1" applyBorder="1" applyAlignment="1">
      <alignment horizontal="center" vertical="center" wrapText="1"/>
    </xf>
    <xf numFmtId="0" fontId="22" fillId="4" borderId="188" xfId="0" applyFont="1" applyFill="1" applyBorder="1" applyAlignment="1">
      <alignment horizontal="center" vertical="center" wrapText="1"/>
    </xf>
    <xf numFmtId="0" fontId="22" fillId="4" borderId="28" xfId="0" applyFont="1" applyFill="1" applyBorder="1" applyAlignment="1">
      <alignment horizontal="center" vertical="center" wrapText="1"/>
    </xf>
    <xf numFmtId="0" fontId="22" fillId="4" borderId="8" xfId="0" applyFont="1" applyFill="1" applyBorder="1" applyAlignment="1">
      <alignment horizontal="center" vertical="center" wrapText="1"/>
    </xf>
    <xf numFmtId="0" fontId="22" fillId="0" borderId="10" xfId="0" applyFont="1" applyBorder="1"/>
    <xf numFmtId="0" fontId="35" fillId="0" borderId="0" xfId="0" applyFont="1" applyAlignment="1">
      <alignment horizontal="center" vertical="center" textRotation="180" wrapText="1"/>
    </xf>
    <xf numFmtId="0" fontId="15" fillId="0" borderId="1" xfId="0" applyFont="1" applyBorder="1" applyAlignment="1">
      <alignment horizontal="left" vertical="center" wrapText="1"/>
    </xf>
    <xf numFmtId="0" fontId="15" fillId="0" borderId="0" xfId="0" applyFont="1" applyAlignment="1">
      <alignment horizontal="left" vertical="center" wrapText="1"/>
    </xf>
    <xf numFmtId="0" fontId="15" fillId="0" borderId="8" xfId="0" applyFont="1" applyBorder="1" applyAlignment="1">
      <alignment horizontal="left" vertical="center" wrapText="1"/>
    </xf>
    <xf numFmtId="0" fontId="15" fillId="0" borderId="9" xfId="0" applyFont="1" applyBorder="1" applyAlignment="1">
      <alignment horizontal="left" vertical="center" wrapText="1"/>
    </xf>
    <xf numFmtId="0" fontId="15" fillId="0" borderId="10" xfId="0" applyFont="1" applyBorder="1" applyAlignment="1">
      <alignment horizontal="left" vertical="center" wrapText="1"/>
    </xf>
    <xf numFmtId="0" fontId="15" fillId="0" borderId="11" xfId="0" applyFont="1" applyBorder="1" applyAlignment="1">
      <alignment horizontal="left" vertical="center" wrapText="1"/>
    </xf>
    <xf numFmtId="0" fontId="36" fillId="0" borderId="57" xfId="0" applyFont="1" applyBorder="1" applyAlignment="1">
      <alignment horizontal="center" wrapText="1"/>
    </xf>
    <xf numFmtId="0" fontId="36" fillId="0" borderId="48" xfId="0" applyFont="1" applyBorder="1" applyAlignment="1">
      <alignment horizontal="center" wrapText="1"/>
    </xf>
    <xf numFmtId="0" fontId="23" fillId="0" borderId="78" xfId="0" applyFont="1" applyBorder="1" applyAlignment="1">
      <alignment horizontal="center" vertical="center" wrapText="1"/>
    </xf>
    <xf numFmtId="0" fontId="23" fillId="0" borderId="47" xfId="0" applyFont="1" applyBorder="1" applyAlignment="1">
      <alignment horizontal="center" vertical="center" wrapText="1"/>
    </xf>
    <xf numFmtId="0" fontId="23" fillId="0" borderId="60" xfId="0" applyFont="1" applyBorder="1" applyAlignment="1">
      <alignment horizontal="center" vertical="center" wrapText="1"/>
    </xf>
    <xf numFmtId="0" fontId="9" fillId="4" borderId="34" xfId="0" applyFont="1" applyFill="1" applyBorder="1" applyProtection="1">
      <protection locked="0"/>
    </xf>
    <xf numFmtId="0" fontId="30" fillId="4" borderId="58" xfId="0" applyFont="1" applyFill="1" applyBorder="1" applyAlignment="1">
      <alignment horizontal="center"/>
    </xf>
    <xf numFmtId="0" fontId="23" fillId="4" borderId="9" xfId="0" applyFont="1" applyFill="1" applyBorder="1" applyAlignment="1">
      <alignment horizontal="center" vertical="center"/>
    </xf>
    <xf numFmtId="0" fontId="23" fillId="4" borderId="10" xfId="0" applyFont="1" applyFill="1" applyBorder="1" applyAlignment="1">
      <alignment horizontal="center" vertical="center"/>
    </xf>
    <xf numFmtId="0" fontId="23" fillId="4" borderId="11" xfId="0" applyFont="1" applyFill="1" applyBorder="1" applyAlignment="1">
      <alignment horizontal="center" vertical="center"/>
    </xf>
    <xf numFmtId="0" fontId="0" fillId="4" borderId="19" xfId="0" applyFill="1" applyBorder="1"/>
    <xf numFmtId="0" fontId="0" fillId="4" borderId="40" xfId="0" applyFill="1" applyBorder="1"/>
    <xf numFmtId="0" fontId="11" fillId="4" borderId="67" xfId="0" applyFont="1" applyFill="1" applyBorder="1" applyAlignment="1">
      <alignment horizontal="center" vertical="center" wrapText="1"/>
    </xf>
    <xf numFmtId="0" fontId="11" fillId="4" borderId="68" xfId="0" applyFont="1" applyFill="1" applyBorder="1" applyAlignment="1">
      <alignment horizontal="center" vertical="center" wrapText="1"/>
    </xf>
    <xf numFmtId="0" fontId="11" fillId="4" borderId="59" xfId="0" applyFont="1" applyFill="1" applyBorder="1" applyAlignment="1">
      <alignment horizontal="center" vertical="center" wrapText="1"/>
    </xf>
    <xf numFmtId="0" fontId="11" fillId="4" borderId="57" xfId="0" applyFont="1" applyFill="1" applyBorder="1" applyAlignment="1">
      <alignment horizontal="center" vertical="center" wrapText="1"/>
    </xf>
    <xf numFmtId="0" fontId="11" fillId="4" borderId="223" xfId="0" applyFont="1" applyFill="1" applyBorder="1" applyAlignment="1">
      <alignment horizontal="center" vertical="center" wrapText="1"/>
    </xf>
    <xf numFmtId="0" fontId="11" fillId="4" borderId="169" xfId="0" applyFont="1" applyFill="1" applyBorder="1" applyAlignment="1">
      <alignment horizontal="center" vertical="center" wrapText="1"/>
    </xf>
    <xf numFmtId="0" fontId="11" fillId="4" borderId="59" xfId="0" applyFont="1" applyFill="1" applyBorder="1" applyAlignment="1">
      <alignment horizontal="center" vertical="center"/>
    </xf>
    <xf numFmtId="0" fontId="11" fillId="4" borderId="57" xfId="0" applyFont="1" applyFill="1" applyBorder="1" applyAlignment="1">
      <alignment horizontal="center" vertical="center"/>
    </xf>
    <xf numFmtId="3" fontId="8" fillId="4" borderId="139" xfId="0" applyNumberFormat="1" applyFont="1" applyFill="1" applyBorder="1" applyProtection="1">
      <protection locked="0"/>
    </xf>
    <xf numFmtId="3" fontId="8" fillId="4" borderId="225" xfId="0" applyNumberFormat="1" applyFont="1" applyFill="1" applyBorder="1" applyProtection="1">
      <protection locked="0"/>
    </xf>
    <xf numFmtId="0" fontId="9" fillId="4" borderId="236" xfId="0" applyFont="1" applyFill="1" applyBorder="1"/>
    <xf numFmtId="0" fontId="9" fillId="4" borderId="237" xfId="0" applyFont="1" applyFill="1" applyBorder="1"/>
    <xf numFmtId="3" fontId="8" fillId="4" borderId="140" xfId="0" applyNumberFormat="1" applyFont="1" applyFill="1" applyBorder="1"/>
    <xf numFmtId="3" fontId="8" fillId="4" borderId="238" xfId="0" applyNumberFormat="1" applyFont="1" applyFill="1" applyBorder="1"/>
    <xf numFmtId="3" fontId="8" fillId="4" borderId="239" xfId="0" applyNumberFormat="1" applyFont="1" applyFill="1" applyBorder="1"/>
    <xf numFmtId="3" fontId="8" fillId="4" borderId="240" xfId="0" applyNumberFormat="1" applyFont="1" applyFill="1" applyBorder="1"/>
    <xf numFmtId="3" fontId="9" fillId="4" borderId="31" xfId="0" applyNumberFormat="1" applyFont="1" applyFill="1" applyBorder="1" applyProtection="1">
      <protection locked="0"/>
    </xf>
    <xf numFmtId="3" fontId="8" fillId="4" borderId="75" xfId="0" applyNumberFormat="1" applyFont="1" applyFill="1" applyBorder="1" applyProtection="1">
      <protection locked="0"/>
    </xf>
    <xf numFmtId="3" fontId="8" fillId="4" borderId="31" xfId="0" applyNumberFormat="1" applyFont="1" applyFill="1" applyBorder="1" applyProtection="1">
      <protection locked="0"/>
    </xf>
    <xf numFmtId="0" fontId="9" fillId="0" borderId="10" xfId="0" applyFont="1" applyBorder="1" applyAlignment="1">
      <alignment horizontal="right"/>
    </xf>
    <xf numFmtId="0" fontId="9" fillId="4" borderId="95" xfId="0" applyFont="1" applyFill="1" applyBorder="1" applyAlignment="1" applyProtection="1">
      <alignment horizontal="left"/>
      <protection locked="0"/>
    </xf>
    <xf numFmtId="0" fontId="9" fillId="4" borderId="29" xfId="0" applyFont="1" applyFill="1" applyBorder="1" applyAlignment="1" applyProtection="1">
      <alignment horizontal="left"/>
      <protection locked="0"/>
    </xf>
    <xf numFmtId="0" fontId="9" fillId="4" borderId="87" xfId="0" applyFont="1" applyFill="1" applyBorder="1" applyAlignment="1" applyProtection="1">
      <alignment horizontal="left"/>
      <protection locked="0"/>
    </xf>
    <xf numFmtId="0" fontId="8" fillId="4" borderId="76" xfId="0" applyFont="1" applyFill="1" applyBorder="1" applyAlignment="1">
      <alignment horizontal="left"/>
    </xf>
    <xf numFmtId="0" fontId="8" fillId="4" borderId="27" xfId="0" applyFont="1" applyFill="1" applyBorder="1" applyAlignment="1">
      <alignment horizontal="left"/>
    </xf>
    <xf numFmtId="0" fontId="8" fillId="4" borderId="42" xfId="0" applyFont="1" applyFill="1" applyBorder="1" applyAlignment="1">
      <alignment horizontal="left"/>
    </xf>
    <xf numFmtId="3" fontId="9" fillId="4" borderId="134" xfId="0" applyNumberFormat="1" applyFont="1" applyFill="1" applyBorder="1" applyProtection="1">
      <protection locked="0"/>
    </xf>
    <xf numFmtId="0" fontId="9" fillId="4" borderId="24" xfId="0" applyFont="1" applyFill="1" applyBorder="1" applyAlignment="1">
      <alignment horizontal="left"/>
    </xf>
    <xf numFmtId="0" fontId="11" fillId="4" borderId="168" xfId="0" applyFont="1" applyFill="1" applyBorder="1" applyAlignment="1">
      <alignment horizontal="center" vertical="center"/>
    </xf>
    <xf numFmtId="0" fontId="9" fillId="4" borderId="205" xfId="0" applyFont="1" applyFill="1" applyBorder="1" applyAlignment="1">
      <alignment horizontal="left"/>
    </xf>
    <xf numFmtId="0" fontId="9" fillId="4" borderId="154" xfId="0" applyFont="1" applyFill="1" applyBorder="1" applyAlignment="1">
      <alignment horizontal="left"/>
    </xf>
    <xf numFmtId="0" fontId="9" fillId="4" borderId="155" xfId="0" applyFont="1" applyFill="1" applyBorder="1" applyAlignment="1">
      <alignment horizontal="left"/>
    </xf>
    <xf numFmtId="0" fontId="32" fillId="4" borderId="2" xfId="0" applyFont="1" applyFill="1" applyBorder="1"/>
    <xf numFmtId="0" fontId="32" fillId="4" borderId="7" xfId="0" applyFont="1" applyFill="1" applyBorder="1"/>
    <xf numFmtId="0" fontId="32" fillId="4" borderId="9" xfId="0" applyFont="1" applyFill="1" applyBorder="1"/>
    <xf numFmtId="0" fontId="32" fillId="4" borderId="10" xfId="0" applyFont="1" applyFill="1" applyBorder="1"/>
    <xf numFmtId="0" fontId="32" fillId="4" borderId="11" xfId="0" applyFont="1" applyFill="1" applyBorder="1"/>
    <xf numFmtId="0" fontId="30" fillId="4" borderId="60" xfId="0" applyFont="1" applyFill="1" applyBorder="1" applyAlignment="1">
      <alignment horizontal="center"/>
    </xf>
    <xf numFmtId="0" fontId="8" fillId="0" borderId="95" xfId="0" applyFont="1" applyBorder="1" applyAlignment="1">
      <alignment horizontal="center"/>
    </xf>
    <xf numFmtId="0" fontId="8" fillId="0" borderId="29" xfId="0" applyFont="1" applyBorder="1" applyAlignment="1">
      <alignment horizontal="center"/>
    </xf>
    <xf numFmtId="0" fontId="9" fillId="0" borderId="76" xfId="0" applyFont="1" applyBorder="1"/>
    <xf numFmtId="0" fontId="9" fillId="0" borderId="27" xfId="0" applyFont="1" applyBorder="1"/>
    <xf numFmtId="0" fontId="9" fillId="0" borderId="42" xfId="0" applyFont="1" applyBorder="1"/>
    <xf numFmtId="0" fontId="9" fillId="0" borderId="95" xfId="0" applyFont="1" applyBorder="1"/>
    <xf numFmtId="0" fontId="9" fillId="0" borderId="29" xfId="0" applyFont="1" applyBorder="1"/>
    <xf numFmtId="0" fontId="9" fillId="0" borderId="87" xfId="0" applyFont="1" applyBorder="1"/>
    <xf numFmtId="0" fontId="11" fillId="0" borderId="59" xfId="0" applyFont="1" applyBorder="1" applyAlignment="1">
      <alignment horizontal="center" vertical="center"/>
    </xf>
    <xf numFmtId="0" fontId="11" fillId="0" borderId="57" xfId="0" applyFont="1" applyBorder="1" applyAlignment="1">
      <alignment horizontal="center" vertical="center"/>
    </xf>
    <xf numFmtId="0" fontId="11" fillId="0" borderId="58" xfId="0" applyFont="1" applyBorder="1" applyAlignment="1">
      <alignment horizontal="center" vertical="center"/>
    </xf>
    <xf numFmtId="0" fontId="11" fillId="0" borderId="30" xfId="0" applyFont="1" applyBorder="1" applyAlignment="1">
      <alignment horizontal="center" vertical="center" wrapText="1"/>
    </xf>
    <xf numFmtId="0" fontId="11" fillId="0" borderId="94" xfId="0" applyFont="1" applyBorder="1" applyAlignment="1">
      <alignment horizontal="center" vertical="center" wrapText="1"/>
    </xf>
    <xf numFmtId="0" fontId="11" fillId="0" borderId="18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51" xfId="0" applyFont="1" applyBorder="1" applyAlignment="1">
      <alignment horizontal="center" vertical="center" wrapText="1"/>
    </xf>
    <xf numFmtId="0" fontId="8" fillId="0" borderId="75" xfId="0" applyFont="1" applyBorder="1" applyAlignment="1">
      <alignment vertical="center"/>
    </xf>
    <xf numFmtId="0" fontId="8" fillId="0" borderId="24" xfId="0" applyFont="1" applyBorder="1" applyAlignment="1">
      <alignment vertical="center"/>
    </xf>
    <xf numFmtId="0" fontId="8" fillId="0" borderId="31" xfId="0" applyFont="1" applyBorder="1" applyAlignment="1">
      <alignment vertical="center"/>
    </xf>
    <xf numFmtId="0" fontId="30" fillId="0" borderId="67" xfId="0" applyFont="1" applyBorder="1" applyAlignment="1">
      <alignment horizontal="center" vertical="center"/>
    </xf>
    <xf numFmtId="0" fontId="30" fillId="0" borderId="2" xfId="0" applyFont="1" applyBorder="1" applyAlignment="1">
      <alignment horizontal="center" vertical="center"/>
    </xf>
    <xf numFmtId="0" fontId="30" fillId="0" borderId="28" xfId="0" applyFont="1" applyBorder="1" applyAlignment="1">
      <alignment horizontal="center" vertical="center"/>
    </xf>
    <xf numFmtId="0" fontId="30" fillId="0" borderId="0" xfId="0" applyFont="1" applyAlignment="1">
      <alignment horizontal="center" vertical="center"/>
    </xf>
    <xf numFmtId="0" fontId="30" fillId="0" borderId="78" xfId="0" applyFont="1" applyBorder="1" applyAlignment="1">
      <alignment horizontal="center" vertical="center"/>
    </xf>
    <xf numFmtId="0" fontId="30" fillId="0" borderId="47" xfId="0" applyFont="1" applyBorder="1" applyAlignment="1">
      <alignment horizontal="center" vertical="center"/>
    </xf>
    <xf numFmtId="0" fontId="8" fillId="0" borderId="37" xfId="0" applyFont="1" applyBorder="1"/>
    <xf numFmtId="0" fontId="9" fillId="0" borderId="142" xfId="0" applyFont="1" applyBorder="1"/>
    <xf numFmtId="0" fontId="9" fillId="0" borderId="46" xfId="0" applyFont="1" applyBorder="1"/>
    <xf numFmtId="0" fontId="9" fillId="0" borderId="134" xfId="0" applyFont="1" applyBorder="1"/>
    <xf numFmtId="0" fontId="8" fillId="0" borderId="37" xfId="0" applyFont="1" applyBorder="1" applyProtection="1">
      <protection locked="0"/>
    </xf>
    <xf numFmtId="0" fontId="33" fillId="0" borderId="59" xfId="0" applyFont="1" applyBorder="1" applyAlignment="1">
      <alignment horizontal="center" vertical="center" wrapText="1"/>
    </xf>
    <xf numFmtId="0" fontId="33" fillId="0" borderId="57" xfId="0" applyFont="1" applyBorder="1" applyAlignment="1">
      <alignment horizontal="center" vertical="center" wrapText="1"/>
    </xf>
    <xf numFmtId="0" fontId="11" fillId="0" borderId="30" xfId="0" applyFont="1" applyBorder="1" applyAlignment="1">
      <alignment horizontal="center" vertical="center"/>
    </xf>
    <xf numFmtId="0" fontId="9" fillId="0" borderId="215" xfId="0" applyFont="1" applyBorder="1" applyAlignment="1">
      <alignment horizontal="center"/>
    </xf>
    <xf numFmtId="0" fontId="9" fillId="0" borderId="241" xfId="0" applyFont="1" applyBorder="1" applyAlignment="1">
      <alignment horizontal="center"/>
    </xf>
    <xf numFmtId="0" fontId="1" fillId="0" borderId="242" xfId="0" applyFont="1" applyBorder="1" applyAlignment="1">
      <alignment horizontal="center"/>
    </xf>
    <xf numFmtId="0" fontId="1" fillId="0" borderId="243" xfId="0" applyFont="1" applyBorder="1" applyAlignment="1">
      <alignment horizontal="center"/>
    </xf>
    <xf numFmtId="0" fontId="9" fillId="0" borderId="76" xfId="0" applyFont="1" applyBorder="1" applyAlignment="1">
      <alignment horizontal="left"/>
    </xf>
    <xf numFmtId="0" fontId="9" fillId="0" borderId="27" xfId="0" applyFont="1" applyBorder="1" applyAlignment="1">
      <alignment horizontal="left"/>
    </xf>
    <xf numFmtId="0" fontId="9" fillId="0" borderId="42" xfId="0" applyFont="1" applyBorder="1" applyAlignment="1">
      <alignment horizontal="left"/>
    </xf>
    <xf numFmtId="0" fontId="9" fillId="0" borderId="215" xfId="0" applyFont="1" applyBorder="1" applyAlignment="1">
      <alignment horizontal="left"/>
    </xf>
    <xf numFmtId="0" fontId="9" fillId="0" borderId="241" xfId="0" applyFont="1" applyBorder="1" applyAlignment="1">
      <alignment horizontal="left"/>
    </xf>
    <xf numFmtId="0" fontId="9" fillId="0" borderId="76" xfId="0" applyFont="1" applyBorder="1" applyAlignment="1" applyProtection="1">
      <alignment horizontal="left"/>
      <protection locked="0"/>
    </xf>
    <xf numFmtId="0" fontId="9" fillId="0" borderId="27" xfId="0" applyFont="1" applyBorder="1" applyAlignment="1" applyProtection="1">
      <alignment horizontal="left"/>
      <protection locked="0"/>
    </xf>
    <xf numFmtId="0" fontId="9" fillId="0" borderId="42" xfId="0" applyFont="1" applyBorder="1" applyAlignment="1" applyProtection="1">
      <alignment horizontal="left"/>
      <protection locked="0"/>
    </xf>
    <xf numFmtId="0" fontId="9" fillId="0" borderId="75" xfId="0" applyFont="1" applyBorder="1" applyAlignment="1" applyProtection="1">
      <alignment horizontal="left"/>
      <protection locked="0"/>
    </xf>
    <xf numFmtId="0" fontId="9" fillId="0" borderId="24" xfId="0" applyFont="1" applyBorder="1" applyAlignment="1" applyProtection="1">
      <alignment horizontal="left"/>
      <protection locked="0"/>
    </xf>
    <xf numFmtId="0" fontId="9" fillId="0" borderId="31" xfId="0" applyFont="1" applyBorder="1" applyAlignment="1" applyProtection="1">
      <alignment horizontal="left"/>
      <protection locked="0"/>
    </xf>
    <xf numFmtId="0" fontId="8" fillId="0" borderId="75" xfId="0" applyFont="1" applyBorder="1" applyAlignment="1" applyProtection="1">
      <alignment horizontal="left" vertical="center"/>
      <protection locked="0"/>
    </xf>
    <xf numFmtId="0" fontId="8" fillId="0" borderId="24" xfId="0" applyFont="1" applyBorder="1" applyAlignment="1" applyProtection="1">
      <alignment horizontal="left" vertical="center"/>
      <protection locked="0"/>
    </xf>
    <xf numFmtId="0" fontId="8" fillId="0" borderId="31" xfId="0" applyFont="1" applyBorder="1" applyAlignment="1" applyProtection="1">
      <alignment horizontal="left" vertical="center"/>
      <protection locked="0"/>
    </xf>
    <xf numFmtId="0" fontId="9" fillId="0" borderId="28" xfId="0" applyFont="1" applyBorder="1" applyAlignment="1">
      <alignment horizontal="left" indent="3"/>
    </xf>
    <xf numFmtId="0" fontId="9" fillId="0" borderId="0" xfId="0" applyFont="1" applyAlignment="1">
      <alignment horizontal="left" indent="3"/>
    </xf>
    <xf numFmtId="0" fontId="9" fillId="0" borderId="69" xfId="0" applyFont="1" applyBorder="1" applyAlignment="1">
      <alignment horizontal="left" indent="3"/>
    </xf>
    <xf numFmtId="0" fontId="8" fillId="0" borderId="76" xfId="0" applyFont="1" applyBorder="1" applyAlignment="1" applyProtection="1">
      <alignment horizontal="left"/>
      <protection locked="0"/>
    </xf>
    <xf numFmtId="0" fontId="8" fillId="0" borderId="27" xfId="0" applyFont="1" applyBorder="1" applyAlignment="1" applyProtection="1">
      <alignment horizontal="left"/>
      <protection locked="0"/>
    </xf>
    <xf numFmtId="0" fontId="8" fillId="0" borderId="42" xfId="0" applyFont="1" applyBorder="1" applyAlignment="1" applyProtection="1">
      <alignment horizontal="left"/>
      <protection locked="0"/>
    </xf>
    <xf numFmtId="0" fontId="8" fillId="0" borderId="76" xfId="0" applyFont="1" applyBorder="1" applyAlignment="1">
      <alignment horizontal="left" indent="3"/>
    </xf>
    <xf numFmtId="0" fontId="8" fillId="0" borderId="27" xfId="0" applyFont="1" applyBorder="1" applyAlignment="1">
      <alignment horizontal="left" indent="3"/>
    </xf>
    <xf numFmtId="0" fontId="8" fillId="0" borderId="42" xfId="0" applyFont="1" applyBorder="1" applyAlignment="1">
      <alignment horizontal="left" indent="3"/>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8" fillId="0" borderId="3" xfId="0" applyFont="1" applyBorder="1" applyAlignment="1">
      <alignment horizontal="justify" vertical="center" wrapText="1"/>
    </xf>
    <xf numFmtId="0" fontId="8" fillId="0" borderId="2" xfId="0" applyFont="1" applyBorder="1" applyAlignment="1">
      <alignment horizontal="justify" vertical="center" wrapText="1"/>
    </xf>
    <xf numFmtId="0" fontId="8" fillId="0" borderId="7" xfId="0" applyFont="1" applyBorder="1" applyAlignment="1">
      <alignment horizontal="justify" vertical="center" wrapText="1"/>
    </xf>
    <xf numFmtId="0" fontId="8" fillId="0" borderId="1" xfId="0" applyFont="1" applyBorder="1" applyAlignment="1">
      <alignment horizontal="justify" vertical="center" wrapText="1"/>
    </xf>
    <xf numFmtId="0" fontId="8" fillId="0" borderId="0" xfId="0" applyFont="1" applyAlignment="1">
      <alignment horizontal="justify" vertical="center" wrapText="1"/>
    </xf>
    <xf numFmtId="0" fontId="8" fillId="0" borderId="8" xfId="0" applyFont="1" applyBorder="1" applyAlignment="1">
      <alignment horizontal="justify" vertical="center" wrapText="1"/>
    </xf>
    <xf numFmtId="0" fontId="8" fillId="0" borderId="79" xfId="0" applyFont="1" applyBorder="1" applyAlignment="1">
      <alignment horizontal="center" vertical="center"/>
    </xf>
    <xf numFmtId="0" fontId="11" fillId="0" borderId="80" xfId="0" applyFont="1" applyBorder="1" applyAlignment="1">
      <alignment horizontal="center"/>
    </xf>
    <xf numFmtId="0" fontId="11" fillId="0" borderId="57" xfId="0" applyFont="1" applyBorder="1" applyAlignment="1">
      <alignment horizontal="center"/>
    </xf>
    <xf numFmtId="0" fontId="11" fillId="0" borderId="63" xfId="0" applyFont="1" applyBorder="1" applyAlignment="1">
      <alignment horizontal="center"/>
    </xf>
    <xf numFmtId="0" fontId="11" fillId="0" borderId="48" xfId="0" applyFont="1" applyBorder="1" applyAlignment="1">
      <alignment horizontal="center"/>
    </xf>
    <xf numFmtId="0" fontId="11" fillId="0" borderId="100" xfId="0" applyFont="1" applyBorder="1" applyAlignment="1">
      <alignment horizontal="center"/>
    </xf>
    <xf numFmtId="0" fontId="11" fillId="0" borderId="94" xfId="0" applyFont="1" applyBorder="1" applyAlignment="1">
      <alignment horizontal="center"/>
    </xf>
    <xf numFmtId="0" fontId="11" fillId="0" borderId="88" xfId="0" applyFont="1" applyBorder="1" applyAlignment="1">
      <alignment horizontal="center"/>
    </xf>
    <xf numFmtId="0" fontId="11" fillId="0" borderId="28" xfId="0" applyFont="1" applyBorder="1" applyAlignment="1">
      <alignment horizontal="center"/>
    </xf>
    <xf numFmtId="0" fontId="11" fillId="0" borderId="69" xfId="0" applyFont="1" applyBorder="1" applyAlignment="1">
      <alignment horizontal="center"/>
    </xf>
    <xf numFmtId="0" fontId="11" fillId="0" borderId="78" xfId="0" applyFont="1" applyBorder="1" applyAlignment="1">
      <alignment horizontal="center"/>
    </xf>
    <xf numFmtId="0" fontId="11" fillId="0" borderId="47" xfId="0" applyFont="1" applyBorder="1" applyAlignment="1">
      <alignment horizontal="center"/>
    </xf>
    <xf numFmtId="0" fontId="11" fillId="0" borderId="70" xfId="0" applyFont="1" applyBorder="1" applyAlignment="1">
      <alignment horizontal="center"/>
    </xf>
    <xf numFmtId="0" fontId="8" fillId="2" borderId="3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244" xfId="0" applyFont="1" applyFill="1" applyBorder="1" applyAlignment="1">
      <alignment horizontal="center" vertical="center"/>
    </xf>
    <xf numFmtId="0" fontId="8" fillId="2" borderId="245" xfId="0" applyFont="1" applyFill="1" applyBorder="1" applyAlignment="1">
      <alignment horizontal="center" vertical="center"/>
    </xf>
    <xf numFmtId="0" fontId="8" fillId="2" borderId="246" xfId="0" applyFont="1" applyFill="1" applyBorder="1" applyAlignment="1">
      <alignment horizontal="center" vertical="center"/>
    </xf>
    <xf numFmtId="0" fontId="8" fillId="2" borderId="82" xfId="0" applyFont="1" applyFill="1" applyBorder="1" applyAlignment="1">
      <alignment horizontal="center" vertical="center"/>
    </xf>
    <xf numFmtId="0" fontId="8" fillId="2" borderId="46" xfId="0" applyFont="1" applyFill="1" applyBorder="1" applyAlignment="1">
      <alignment horizontal="center" vertical="center"/>
    </xf>
    <xf numFmtId="0" fontId="8" fillId="2" borderId="134"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0" xfId="0" applyFont="1" applyFill="1" applyAlignment="1">
      <alignment horizontal="center" vertical="center"/>
    </xf>
    <xf numFmtId="0" fontId="8" fillId="2" borderId="8" xfId="0" applyFont="1" applyFill="1" applyBorder="1" applyAlignment="1">
      <alignment horizontal="center" vertical="center"/>
    </xf>
    <xf numFmtId="0" fontId="23" fillId="4" borderId="3"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23" fillId="4" borderId="7" xfId="0" applyFont="1" applyFill="1" applyBorder="1" applyAlignment="1">
      <alignment horizontal="center" vertical="center" wrapText="1"/>
    </xf>
    <xf numFmtId="0" fontId="23" fillId="4" borderId="9" xfId="0" applyFont="1" applyFill="1" applyBorder="1" applyAlignment="1">
      <alignment horizontal="center" vertical="center" wrapText="1"/>
    </xf>
    <xf numFmtId="0" fontId="23" fillId="4" borderId="10" xfId="0" applyFont="1" applyFill="1" applyBorder="1" applyAlignment="1">
      <alignment horizontal="center" vertical="center" wrapText="1"/>
    </xf>
    <xf numFmtId="0" fontId="23" fillId="4" borderId="11" xfId="0" applyFont="1" applyFill="1" applyBorder="1" applyAlignment="1">
      <alignment horizontal="center" vertical="center" wrapText="1"/>
    </xf>
    <xf numFmtId="0" fontId="16" fillId="4" borderId="1" xfId="0" applyFont="1" applyFill="1" applyBorder="1" applyAlignment="1">
      <alignment horizontal="justify" vertical="center" wrapText="1"/>
    </xf>
    <xf numFmtId="0" fontId="16" fillId="4" borderId="0" xfId="0" applyFont="1" applyFill="1" applyAlignment="1">
      <alignment horizontal="justify" vertical="center" wrapText="1"/>
    </xf>
    <xf numFmtId="0" fontId="16" fillId="2" borderId="8" xfId="0" applyFont="1" applyFill="1" applyBorder="1" applyAlignment="1">
      <alignment horizontal="justify" vertical="center" wrapText="1"/>
    </xf>
    <xf numFmtId="0" fontId="16" fillId="2" borderId="1" xfId="0" applyFont="1" applyFill="1" applyBorder="1" applyAlignment="1">
      <alignment horizontal="justify" vertical="center" wrapText="1"/>
    </xf>
    <xf numFmtId="0" fontId="16" fillId="2" borderId="0" xfId="0" applyFont="1" applyFill="1" applyAlignment="1">
      <alignment horizontal="justify" vertical="center" wrapText="1"/>
    </xf>
    <xf numFmtId="0" fontId="23" fillId="4" borderId="230" xfId="0" applyFont="1" applyFill="1" applyBorder="1" applyAlignment="1">
      <alignment horizontal="left" vertical="center" wrapText="1"/>
    </xf>
    <xf numFmtId="0" fontId="0" fillId="0" borderId="231" xfId="0" applyBorder="1" applyAlignment="1">
      <alignment horizontal="left" vertical="center" wrapText="1"/>
    </xf>
    <xf numFmtId="0" fontId="0" fillId="0" borderId="232" xfId="0" applyBorder="1" applyAlignment="1">
      <alignment horizontal="left" vertical="center" wrapText="1"/>
    </xf>
    <xf numFmtId="0" fontId="8" fillId="2" borderId="33" xfId="0" applyFont="1" applyFill="1" applyBorder="1" applyAlignment="1">
      <alignment horizontal="left" vertical="center"/>
    </xf>
    <xf numFmtId="0" fontId="8" fillId="2" borderId="24" xfId="0" applyFont="1" applyFill="1" applyBorder="1" applyAlignment="1">
      <alignment horizontal="left" vertical="center"/>
    </xf>
    <xf numFmtId="0" fontId="8" fillId="2" borderId="31" xfId="0" applyFont="1" applyFill="1" applyBorder="1" applyAlignment="1">
      <alignment horizontal="left" vertical="center"/>
    </xf>
    <xf numFmtId="0" fontId="8" fillId="2" borderId="244" xfId="0" applyFont="1" applyFill="1" applyBorder="1" applyAlignment="1">
      <alignment horizontal="left" vertical="center"/>
    </xf>
    <xf numFmtId="0" fontId="8" fillId="2" borderId="245" xfId="0" applyFont="1" applyFill="1" applyBorder="1" applyAlignment="1">
      <alignment horizontal="left" vertical="center"/>
    </xf>
    <xf numFmtId="0" fontId="8" fillId="2" borderId="246" xfId="0" applyFont="1" applyFill="1" applyBorder="1" applyAlignment="1">
      <alignment horizontal="left" vertical="center"/>
    </xf>
    <xf numFmtId="0" fontId="8" fillId="2" borderId="30" xfId="0" applyFont="1" applyFill="1" applyBorder="1" applyAlignment="1">
      <alignment horizontal="center" vertical="center"/>
    </xf>
    <xf numFmtId="0" fontId="8" fillId="2" borderId="94" xfId="0" applyFont="1" applyFill="1" applyBorder="1" applyAlignment="1">
      <alignment horizontal="center" vertical="center"/>
    </xf>
    <xf numFmtId="0" fontId="8" fillId="2" borderId="88" xfId="0" applyFont="1" applyFill="1" applyBorder="1" applyAlignment="1">
      <alignment horizontal="center" vertical="center"/>
    </xf>
    <xf numFmtId="0" fontId="8" fillId="2" borderId="69" xfId="0" applyFont="1" applyFill="1" applyBorder="1" applyAlignment="1">
      <alignment horizontal="center" vertical="center"/>
    </xf>
    <xf numFmtId="0" fontId="8" fillId="2" borderId="39"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42" xfId="0" applyFont="1" applyFill="1" applyBorder="1" applyAlignment="1">
      <alignment horizontal="center" vertical="center"/>
    </xf>
    <xf numFmtId="0" fontId="8" fillId="0" borderId="3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9" xfId="0" applyFont="1" applyBorder="1" applyAlignment="1">
      <alignment horizontal="center" vertical="center"/>
    </xf>
    <xf numFmtId="0" fontId="8" fillId="0" borderId="27" xfId="0" applyFont="1" applyBorder="1" applyAlignment="1">
      <alignment horizontal="center" vertical="center"/>
    </xf>
    <xf numFmtId="0" fontId="8" fillId="0" borderId="36" xfId="0" applyFont="1" applyBorder="1" applyAlignment="1">
      <alignment horizontal="center" vertical="center"/>
    </xf>
    <xf numFmtId="0" fontId="34" fillId="4" borderId="57" xfId="0" applyFont="1" applyFill="1" applyBorder="1" applyAlignment="1">
      <alignment horizontal="center" vertical="center" wrapText="1"/>
    </xf>
    <xf numFmtId="0" fontId="33" fillId="4" borderId="48" xfId="0" applyFont="1" applyFill="1" applyBorder="1" applyAlignment="1">
      <alignment horizontal="center" vertical="center" wrapText="1"/>
    </xf>
    <xf numFmtId="0" fontId="9" fillId="0" borderId="65" xfId="0" applyFont="1" applyBorder="1" applyAlignment="1">
      <alignment horizontal="left" vertical="center" wrapText="1"/>
    </xf>
    <xf numFmtId="0" fontId="9" fillId="0" borderId="62" xfId="0" applyFont="1" applyBorder="1" applyAlignment="1">
      <alignment horizontal="left" vertical="center" wrapText="1"/>
    </xf>
    <xf numFmtId="3" fontId="9" fillId="0" borderId="65" xfId="0" applyNumberFormat="1" applyFont="1" applyBorder="1" applyProtection="1">
      <protection locked="0"/>
    </xf>
    <xf numFmtId="3" fontId="9" fillId="0" borderId="62" xfId="0" applyNumberFormat="1" applyFont="1" applyBorder="1" applyProtection="1">
      <protection locked="0"/>
    </xf>
    <xf numFmtId="3" fontId="9" fillId="4" borderId="65" xfId="0" applyNumberFormat="1" applyFont="1" applyFill="1" applyBorder="1" applyProtection="1">
      <protection locked="0"/>
    </xf>
    <xf numFmtId="3" fontId="9" fillId="4" borderId="62" xfId="0" applyNumberFormat="1" applyFont="1" applyFill="1" applyBorder="1" applyProtection="1">
      <protection locked="0"/>
    </xf>
    <xf numFmtId="3" fontId="9" fillId="4" borderId="50" xfId="0" applyNumberFormat="1" applyFont="1" applyFill="1" applyBorder="1" applyProtection="1">
      <protection locked="0"/>
    </xf>
    <xf numFmtId="3" fontId="9" fillId="4" borderId="98" xfId="0" applyNumberFormat="1" applyFont="1" applyFill="1" applyBorder="1" applyProtection="1">
      <protection locked="0"/>
    </xf>
    <xf numFmtId="165" fontId="11" fillId="0" borderId="3" xfId="0" applyNumberFormat="1" applyFont="1" applyBorder="1" applyAlignment="1">
      <alignment horizontal="right"/>
    </xf>
    <xf numFmtId="165" fontId="0" fillId="0" borderId="2" xfId="0" applyNumberFormat="1" applyBorder="1" applyAlignment="1">
      <alignment horizontal="right"/>
    </xf>
    <xf numFmtId="165" fontId="0" fillId="0" borderId="7" xfId="0" applyNumberFormat="1" applyBorder="1" applyAlignment="1">
      <alignment horizontal="right"/>
    </xf>
    <xf numFmtId="165" fontId="0" fillId="0" borderId="1" xfId="0" applyNumberFormat="1" applyBorder="1" applyAlignment="1">
      <alignment horizontal="right"/>
    </xf>
    <xf numFmtId="165" fontId="0" fillId="0" borderId="0" xfId="0" applyNumberFormat="1" applyAlignment="1">
      <alignment horizontal="right"/>
    </xf>
    <xf numFmtId="165" fontId="0" fillId="0" borderId="8" xfId="0" applyNumberFormat="1" applyBorder="1" applyAlignment="1">
      <alignment horizontal="right"/>
    </xf>
    <xf numFmtId="0" fontId="11" fillId="4" borderId="100" xfId="0" applyFont="1" applyFill="1" applyBorder="1" applyAlignment="1">
      <alignment horizontal="center" vertical="center" wrapText="1"/>
    </xf>
    <xf numFmtId="0" fontId="11" fillId="4" borderId="188" xfId="0" applyFont="1" applyFill="1" applyBorder="1" applyAlignment="1">
      <alignment horizontal="center" vertical="center" wrapText="1"/>
    </xf>
    <xf numFmtId="0" fontId="11" fillId="4" borderId="72"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23" fillId="0" borderId="223" xfId="0" applyFont="1" applyBorder="1" applyAlignment="1">
      <alignment horizontal="center" vertical="center" wrapText="1"/>
    </xf>
    <xf numFmtId="0" fontId="23" fillId="0" borderId="224" xfId="0" applyFont="1" applyBorder="1" applyAlignment="1">
      <alignment horizontal="center" vertical="center" wrapText="1"/>
    </xf>
    <xf numFmtId="0" fontId="1" fillId="0" borderId="247" xfId="0" applyFont="1" applyBorder="1" applyAlignment="1">
      <alignment horizontal="left" wrapText="1"/>
    </xf>
    <xf numFmtId="0" fontId="1" fillId="0" borderId="248" xfId="0" applyFont="1" applyBorder="1" applyAlignment="1">
      <alignment horizontal="left" wrapText="1"/>
    </xf>
    <xf numFmtId="0" fontId="1" fillId="0" borderId="249" xfId="0" applyFont="1" applyBorder="1" applyAlignment="1">
      <alignment horizontal="left" wrapText="1"/>
    </xf>
    <xf numFmtId="0" fontId="20" fillId="0" borderId="1" xfId="0" applyFont="1" applyBorder="1" applyAlignment="1">
      <alignment horizontal="left" vertical="center" wrapText="1"/>
    </xf>
    <xf numFmtId="0" fontId="37" fillId="0" borderId="0" xfId="0" applyFont="1" applyAlignment="1">
      <alignment wrapText="1"/>
    </xf>
    <xf numFmtId="0" fontId="37" fillId="0" borderId="8" xfId="0" applyFont="1" applyBorder="1" applyAlignment="1">
      <alignment wrapText="1"/>
    </xf>
    <xf numFmtId="0" fontId="8" fillId="0" borderId="1" xfId="0" applyFont="1" applyBorder="1" applyAlignment="1">
      <alignment horizontal="center" vertical="center" wrapText="1"/>
    </xf>
    <xf numFmtId="0" fontId="8" fillId="0" borderId="0" xfId="0" applyFont="1" applyAlignment="1">
      <alignment horizontal="center" vertical="center" wrapText="1"/>
    </xf>
    <xf numFmtId="0" fontId="8" fillId="0" borderId="8" xfId="0" applyFont="1" applyBorder="1" applyAlignment="1">
      <alignment horizontal="center" vertical="center" wrapText="1"/>
    </xf>
    <xf numFmtId="0" fontId="1" fillId="0" borderId="247" xfId="0" applyFont="1" applyBorder="1" applyAlignment="1">
      <alignment horizontal="center" wrapText="1"/>
    </xf>
    <xf numFmtId="0" fontId="1" fillId="0" borderId="248" xfId="0" applyFont="1" applyBorder="1" applyAlignment="1">
      <alignment horizontal="center" wrapText="1"/>
    </xf>
    <xf numFmtId="0" fontId="1" fillId="0" borderId="249" xfId="0" applyFont="1" applyBorder="1" applyAlignment="1">
      <alignment horizontal="center" wrapText="1"/>
    </xf>
    <xf numFmtId="0" fontId="8" fillId="4" borderId="65" xfId="0" applyFont="1" applyFill="1" applyBorder="1" applyAlignment="1">
      <alignment horizontal="left" vertical="center"/>
    </xf>
    <xf numFmtId="3" fontId="8" fillId="4" borderId="65" xfId="0" applyNumberFormat="1" applyFont="1" applyFill="1" applyBorder="1" applyProtection="1">
      <protection locked="0"/>
    </xf>
    <xf numFmtId="3" fontId="8" fillId="4" borderId="62" xfId="0" applyNumberFormat="1" applyFont="1" applyFill="1" applyBorder="1" applyProtection="1">
      <protection locked="0"/>
    </xf>
    <xf numFmtId="0" fontId="9" fillId="4" borderId="65" xfId="0" applyFont="1" applyFill="1" applyBorder="1" applyAlignment="1">
      <alignment horizontal="left" vertical="center"/>
    </xf>
    <xf numFmtId="0" fontId="9" fillId="4" borderId="62" xfId="0" applyFont="1" applyFill="1" applyBorder="1" applyAlignment="1">
      <alignment horizontal="left" vertical="center"/>
    </xf>
    <xf numFmtId="3" fontId="8" fillId="4" borderId="50" xfId="0" applyNumberFormat="1" applyFont="1" applyFill="1" applyBorder="1" applyProtection="1">
      <protection locked="0"/>
    </xf>
    <xf numFmtId="3" fontId="8" fillId="4" borderId="98" xfId="0" applyNumberFormat="1" applyFont="1" applyFill="1" applyBorder="1" applyProtection="1">
      <protection locked="0"/>
    </xf>
    <xf numFmtId="0" fontId="9" fillId="0" borderId="10" xfId="0" applyFont="1" applyBorder="1" applyAlignment="1">
      <alignment horizontal="center"/>
    </xf>
    <xf numFmtId="0" fontId="0" fillId="4" borderId="57" xfId="0" applyFill="1" applyBorder="1" applyAlignment="1">
      <alignment horizontal="center" vertical="center" wrapText="1"/>
    </xf>
    <xf numFmtId="3" fontId="9" fillId="4" borderId="95" xfId="0" applyNumberFormat="1" applyFont="1" applyFill="1" applyBorder="1" applyProtection="1">
      <protection locked="0"/>
    </xf>
    <xf numFmtId="3" fontId="9" fillId="4" borderId="76" xfId="0" applyNumberFormat="1" applyFont="1" applyFill="1" applyBorder="1" applyProtection="1">
      <protection locked="0"/>
    </xf>
    <xf numFmtId="3" fontId="8" fillId="4" borderId="95" xfId="0" applyNumberFormat="1" applyFont="1" applyFill="1" applyBorder="1" applyProtection="1">
      <protection locked="0"/>
    </xf>
    <xf numFmtId="3" fontId="8" fillId="4" borderId="76" xfId="0" applyNumberFormat="1" applyFont="1" applyFill="1" applyBorder="1" applyProtection="1">
      <protection locked="0"/>
    </xf>
    <xf numFmtId="0" fontId="9" fillId="0" borderId="10" xfId="0" applyFont="1" applyBorder="1" applyAlignment="1">
      <alignment horizontal="left"/>
    </xf>
    <xf numFmtId="0" fontId="8" fillId="0" borderId="30" xfId="0" applyFont="1" applyBorder="1" applyAlignment="1">
      <alignment horizontal="left" vertical="center" wrapText="1"/>
    </xf>
    <xf numFmtId="0" fontId="8" fillId="0" borderId="94" xfId="0" applyFont="1" applyBorder="1" applyAlignment="1">
      <alignment horizontal="left" vertical="center" wrapText="1"/>
    </xf>
    <xf numFmtId="0" fontId="8" fillId="0" borderId="188" xfId="0" applyFont="1" applyBorder="1" applyAlignment="1">
      <alignment horizontal="left" vertical="center" wrapText="1"/>
    </xf>
    <xf numFmtId="0" fontId="8" fillId="0" borderId="39" xfId="0" applyFont="1" applyBorder="1" applyAlignment="1">
      <alignment horizontal="left" vertical="center" wrapText="1"/>
    </xf>
    <xf numFmtId="0" fontId="8" fillId="0" borderId="27" xfId="0" applyFont="1" applyBorder="1" applyAlignment="1">
      <alignment horizontal="left" vertical="center" wrapText="1"/>
    </xf>
    <xf numFmtId="0" fontId="8" fillId="0" borderId="36" xfId="0" applyFont="1" applyBorder="1" applyAlignment="1">
      <alignment horizontal="left" vertical="center" wrapText="1"/>
    </xf>
    <xf numFmtId="0" fontId="8" fillId="4" borderId="79" xfId="0" applyFont="1" applyFill="1" applyBorder="1" applyAlignment="1">
      <alignment horizontal="center" vertical="center"/>
    </xf>
    <xf numFmtId="0" fontId="11" fillId="4" borderId="88" xfId="0" applyFont="1" applyFill="1" applyBorder="1" applyAlignment="1">
      <alignment horizontal="center" vertical="center" wrapText="1"/>
    </xf>
    <xf numFmtId="0" fontId="11" fillId="4" borderId="140" xfId="0" applyFont="1" applyFill="1" applyBorder="1" applyAlignment="1">
      <alignment horizontal="center" vertical="center" wrapText="1"/>
    </xf>
    <xf numFmtId="0" fontId="11" fillId="4" borderId="238" xfId="0" applyFont="1" applyFill="1" applyBorder="1" applyAlignment="1">
      <alignment horizontal="center" vertical="center" wrapText="1"/>
    </xf>
    <xf numFmtId="0" fontId="11" fillId="4" borderId="250" xfId="0" applyFont="1" applyFill="1" applyBorder="1" applyAlignment="1">
      <alignment horizontal="center"/>
    </xf>
    <xf numFmtId="0" fontId="11" fillId="4" borderId="245" xfId="0" applyFont="1" applyFill="1" applyBorder="1" applyAlignment="1">
      <alignment horizontal="center"/>
    </xf>
    <xf numFmtId="0" fontId="11" fillId="4" borderId="96" xfId="0" applyFont="1" applyFill="1" applyBorder="1" applyAlignment="1">
      <alignment horizontal="center"/>
    </xf>
    <xf numFmtId="0" fontId="8" fillId="0" borderId="78" xfId="0" applyFont="1" applyBorder="1" applyAlignment="1">
      <alignment horizontal="center" vertical="center"/>
    </xf>
    <xf numFmtId="0" fontId="8" fillId="0" borderId="47" xfId="0" applyFont="1" applyBorder="1" applyAlignment="1">
      <alignment horizontal="center" vertical="center"/>
    </xf>
    <xf numFmtId="0" fontId="8" fillId="0" borderId="70" xfId="0" applyFont="1" applyBorder="1" applyAlignment="1">
      <alignment horizontal="center" vertical="center"/>
    </xf>
    <xf numFmtId="0" fontId="8" fillId="0" borderId="223" xfId="0" applyFont="1" applyBorder="1" applyAlignment="1">
      <alignment horizontal="center" vertical="center"/>
    </xf>
    <xf numFmtId="0" fontId="8" fillId="0" borderId="168" xfId="0" applyFont="1" applyBorder="1" applyAlignment="1">
      <alignment horizontal="center" vertical="center"/>
    </xf>
    <xf numFmtId="0" fontId="8" fillId="0" borderId="169" xfId="0" applyFont="1" applyBorder="1" applyAlignment="1">
      <alignment horizontal="center" vertical="center"/>
    </xf>
    <xf numFmtId="0" fontId="8" fillId="4" borderId="1" xfId="0" applyFont="1" applyFill="1" applyBorder="1" applyAlignment="1">
      <alignment horizontal="left" vertical="center"/>
    </xf>
    <xf numFmtId="0" fontId="8" fillId="4" borderId="47" xfId="0" applyFont="1" applyFill="1" applyBorder="1" applyAlignment="1">
      <alignment horizontal="left" vertical="center"/>
    </xf>
    <xf numFmtId="0" fontId="8" fillId="4" borderId="60" xfId="0" applyFont="1" applyFill="1" applyBorder="1" applyAlignment="1">
      <alignment horizontal="left" vertical="center"/>
    </xf>
    <xf numFmtId="0" fontId="8" fillId="4" borderId="30" xfId="0" applyFont="1" applyFill="1" applyBorder="1" applyAlignment="1">
      <alignment horizontal="center" vertical="center"/>
    </xf>
    <xf numFmtId="0" fontId="8" fillId="4" borderId="94" xfId="0" applyFont="1" applyFill="1" applyBorder="1" applyAlignment="1">
      <alignment horizontal="center" vertical="center"/>
    </xf>
    <xf numFmtId="0" fontId="8" fillId="4" borderId="188" xfId="0" applyFont="1" applyFill="1" applyBorder="1" applyAlignment="1">
      <alignment horizontal="center" vertical="center"/>
    </xf>
    <xf numFmtId="0" fontId="8" fillId="4" borderId="0" xfId="0" applyFont="1" applyFill="1" applyAlignment="1">
      <alignment horizontal="left" vertical="center"/>
    </xf>
    <xf numFmtId="0" fontId="8" fillId="4" borderId="8" xfId="0" applyFont="1" applyFill="1" applyBorder="1" applyAlignment="1">
      <alignment horizontal="left" vertical="center"/>
    </xf>
    <xf numFmtId="0" fontId="30" fillId="4" borderId="59" xfId="0" applyFont="1" applyFill="1" applyBorder="1" applyAlignment="1">
      <alignment horizontal="center" vertical="center" wrapText="1"/>
    </xf>
    <xf numFmtId="0" fontId="30" fillId="4" borderId="58" xfId="0" applyFont="1" applyFill="1" applyBorder="1" applyAlignment="1">
      <alignment horizontal="center" vertical="center" wrapText="1"/>
    </xf>
    <xf numFmtId="0" fontId="8" fillId="0" borderId="28" xfId="0" applyFont="1" applyBorder="1" applyAlignment="1">
      <alignment horizontal="center" vertical="center"/>
    </xf>
    <xf numFmtId="0" fontId="8" fillId="0" borderId="67" xfId="0" applyFont="1" applyBorder="1" applyAlignment="1">
      <alignment horizontal="center" vertical="center" textRotation="90"/>
    </xf>
    <xf numFmtId="0" fontId="8" fillId="0" borderId="28" xfId="0" applyFont="1" applyBorder="1" applyAlignment="1">
      <alignment horizontal="center" vertical="center" textRotation="90"/>
    </xf>
    <xf numFmtId="0" fontId="8" fillId="0" borderId="78" xfId="0" applyFont="1" applyBorder="1" applyAlignment="1">
      <alignment horizontal="center" vertical="center" textRotation="90"/>
    </xf>
    <xf numFmtId="0" fontId="8" fillId="0" borderId="48" xfId="0" applyFont="1" applyBorder="1" applyAlignment="1">
      <alignment horizontal="center" vertical="center"/>
    </xf>
    <xf numFmtId="3" fontId="8" fillId="0" borderId="259" xfId="0" applyNumberFormat="1" applyFont="1" applyBorder="1" applyAlignment="1" applyProtection="1">
      <alignment horizontal="center"/>
      <protection locked="0"/>
    </xf>
    <xf numFmtId="3" fontId="8" fillId="0" borderId="260" xfId="0" applyNumberFormat="1" applyFont="1" applyBorder="1" applyAlignment="1" applyProtection="1">
      <alignment horizontal="center"/>
      <protection locked="0"/>
    </xf>
    <xf numFmtId="3" fontId="8" fillId="0" borderId="251" xfId="0" applyNumberFormat="1" applyFont="1" applyBorder="1" applyAlignment="1" applyProtection="1">
      <alignment horizontal="center"/>
      <protection locked="0"/>
    </xf>
    <xf numFmtId="3" fontId="8" fillId="0" borderId="252" xfId="0" applyNumberFormat="1" applyFont="1" applyBorder="1" applyAlignment="1" applyProtection="1">
      <alignment horizontal="center"/>
      <protection locked="0"/>
    </xf>
    <xf numFmtId="0" fontId="8" fillId="0" borderId="80" xfId="0" applyFont="1" applyBorder="1" applyAlignment="1">
      <alignment horizontal="center" vertical="center" wrapText="1"/>
    </xf>
    <xf numFmtId="0" fontId="8" fillId="0" borderId="57" xfId="0" applyFont="1" applyBorder="1" applyAlignment="1">
      <alignment horizontal="center" vertical="center" wrapText="1"/>
    </xf>
    <xf numFmtId="0" fontId="8" fillId="0" borderId="78" xfId="0" applyFont="1" applyBorder="1" applyAlignment="1">
      <alignment horizontal="center"/>
    </xf>
    <xf numFmtId="0" fontId="8" fillId="0" borderId="70" xfId="0" applyFont="1" applyBorder="1" applyAlignment="1">
      <alignment horizontal="center"/>
    </xf>
    <xf numFmtId="0" fontId="8" fillId="0" borderId="113" xfId="0" applyFont="1" applyBorder="1" applyAlignment="1">
      <alignment horizontal="center" vertical="center"/>
    </xf>
    <xf numFmtId="0" fontId="8" fillId="0" borderId="60" xfId="0" applyFont="1" applyBorder="1" applyAlignment="1">
      <alignment horizontal="center" vertical="center"/>
    </xf>
    <xf numFmtId="3" fontId="9" fillId="0" borderId="253" xfId="0" applyNumberFormat="1" applyFont="1" applyBorder="1"/>
    <xf numFmtId="3" fontId="9" fillId="0" borderId="254" xfId="0" applyNumberFormat="1" applyFont="1" applyBorder="1"/>
    <xf numFmtId="3" fontId="8" fillId="0" borderId="255" xfId="0" applyNumberFormat="1" applyFont="1" applyBorder="1" applyAlignment="1" applyProtection="1">
      <alignment horizontal="center"/>
      <protection locked="0"/>
    </xf>
    <xf numFmtId="3" fontId="8" fillId="0" borderId="256" xfId="0" applyNumberFormat="1" applyFont="1" applyBorder="1" applyAlignment="1" applyProtection="1">
      <alignment horizontal="center"/>
      <protection locked="0"/>
    </xf>
    <xf numFmtId="3" fontId="8" fillId="0" borderId="140" xfId="0" applyNumberFormat="1" applyFont="1" applyBorder="1"/>
    <xf numFmtId="3" fontId="8" fillId="0" borderId="238" xfId="0" applyNumberFormat="1" applyFont="1" applyBorder="1"/>
    <xf numFmtId="3" fontId="8" fillId="0" borderId="257" xfId="0" applyNumberFormat="1" applyFont="1" applyBorder="1" applyAlignment="1" applyProtection="1">
      <alignment horizontal="center"/>
      <protection locked="0"/>
    </xf>
    <xf numFmtId="3" fontId="8" fillId="0" borderId="258" xfId="0" applyNumberFormat="1" applyFont="1" applyBorder="1" applyAlignment="1" applyProtection="1">
      <alignment horizontal="center"/>
      <protection locked="0"/>
    </xf>
    <xf numFmtId="0" fontId="8" fillId="4" borderId="37" xfId="0" applyFont="1" applyFill="1" applyBorder="1" applyAlignment="1" applyProtection="1">
      <alignment horizontal="center"/>
      <protection locked="0"/>
    </xf>
    <xf numFmtId="0" fontId="8" fillId="4" borderId="135" xfId="0" applyFont="1" applyFill="1" applyBorder="1" applyAlignment="1" applyProtection="1">
      <alignment horizontal="center"/>
      <protection locked="0"/>
    </xf>
    <xf numFmtId="0" fontId="8" fillId="4" borderId="32" xfId="0" applyFont="1" applyFill="1" applyBorder="1" applyAlignment="1" applyProtection="1">
      <alignment horizontal="center"/>
      <protection locked="0"/>
    </xf>
    <xf numFmtId="0" fontId="8" fillId="7" borderId="75" xfId="0" applyFont="1" applyFill="1" applyBorder="1" applyAlignment="1" applyProtection="1">
      <alignment horizontal="center"/>
      <protection locked="0"/>
    </xf>
    <xf numFmtId="0" fontId="8" fillId="7" borderId="31" xfId="0" applyFont="1" applyFill="1" applyBorder="1" applyAlignment="1" applyProtection="1">
      <alignment horizontal="center"/>
      <protection locked="0"/>
    </xf>
    <xf numFmtId="0" fontId="8" fillId="4" borderId="75" xfId="0" applyFont="1" applyFill="1" applyBorder="1" applyAlignment="1" applyProtection="1">
      <alignment horizontal="center"/>
      <protection locked="0"/>
    </xf>
    <xf numFmtId="0" fontId="8" fillId="4" borderId="31" xfId="0" applyFont="1" applyFill="1" applyBorder="1" applyAlignment="1" applyProtection="1">
      <alignment horizontal="center"/>
      <protection locked="0"/>
    </xf>
    <xf numFmtId="0" fontId="8" fillId="4" borderId="223" xfId="0" applyFont="1" applyFill="1" applyBorder="1" applyAlignment="1">
      <alignment horizontal="center" vertical="center"/>
    </xf>
    <xf numFmtId="0" fontId="8" fillId="4" borderId="168" xfId="0" applyFont="1" applyFill="1" applyBorder="1" applyAlignment="1">
      <alignment horizontal="center" vertical="center"/>
    </xf>
    <xf numFmtId="0" fontId="8" fillId="4" borderId="169" xfId="0" applyFont="1" applyFill="1" applyBorder="1" applyAlignment="1">
      <alignment horizontal="center" vertical="center"/>
    </xf>
    <xf numFmtId="0" fontId="8" fillId="4" borderId="250" xfId="0" applyFont="1" applyFill="1" applyBorder="1" applyAlignment="1">
      <alignment horizontal="center" vertical="center"/>
    </xf>
    <xf numFmtId="0" fontId="8" fillId="4" borderId="246" xfId="0" applyFont="1" applyFill="1" applyBorder="1" applyAlignment="1">
      <alignment horizontal="center" vertical="center"/>
    </xf>
    <xf numFmtId="0" fontId="8" fillId="4" borderId="9" xfId="0" applyFont="1" applyFill="1" applyBorder="1" applyAlignment="1">
      <alignment horizontal="left" vertical="center"/>
    </xf>
    <xf numFmtId="0" fontId="8" fillId="4" borderId="10" xfId="0" applyFont="1" applyFill="1" applyBorder="1" applyAlignment="1">
      <alignment horizontal="left" vertical="center"/>
    </xf>
    <xf numFmtId="0" fontId="8" fillId="4" borderId="11" xfId="0" applyFont="1" applyFill="1" applyBorder="1" applyAlignment="1">
      <alignment horizontal="left" vertical="center"/>
    </xf>
    <xf numFmtId="0" fontId="8" fillId="7" borderId="37" xfId="0" applyFont="1" applyFill="1" applyBorder="1" applyAlignment="1" applyProtection="1">
      <alignment horizontal="center"/>
      <protection locked="0"/>
    </xf>
    <xf numFmtId="0" fontId="8" fillId="4" borderId="100" xfId="0" applyFont="1" applyFill="1" applyBorder="1" applyAlignment="1">
      <alignment horizontal="center" vertical="center" wrapText="1"/>
    </xf>
    <xf numFmtId="0" fontId="8" fillId="4" borderId="88" xfId="0" applyFont="1" applyFill="1" applyBorder="1" applyAlignment="1">
      <alignment horizontal="center" vertical="center" wrapText="1"/>
    </xf>
    <xf numFmtId="0" fontId="8" fillId="4" borderId="28" xfId="0" applyFont="1" applyFill="1" applyBorder="1" applyAlignment="1">
      <alignment horizontal="center" vertical="center" wrapText="1"/>
    </xf>
    <xf numFmtId="0" fontId="8" fillId="4" borderId="69" xfId="0" applyFont="1" applyFill="1" applyBorder="1" applyAlignment="1">
      <alignment horizontal="center" vertical="center" wrapText="1"/>
    </xf>
    <xf numFmtId="0" fontId="8" fillId="4" borderId="80" xfId="0" applyFont="1" applyFill="1" applyBorder="1" applyAlignment="1">
      <alignment horizontal="center" vertical="center" wrapText="1"/>
    </xf>
    <xf numFmtId="0" fontId="8" fillId="4" borderId="57" xfId="0" applyFont="1" applyFill="1" applyBorder="1" applyAlignment="1">
      <alignment horizontal="center" vertical="center" wrapText="1"/>
    </xf>
    <xf numFmtId="0" fontId="8" fillId="7" borderId="84" xfId="0" applyFont="1" applyFill="1" applyBorder="1" applyAlignment="1">
      <alignment horizontal="center"/>
    </xf>
    <xf numFmtId="0" fontId="9" fillId="4" borderId="135" xfId="0" applyFont="1" applyFill="1" applyBorder="1" applyAlignment="1" applyProtection="1">
      <alignment horizontal="center"/>
      <protection locked="0"/>
    </xf>
    <xf numFmtId="0" fontId="9" fillId="4" borderId="32" xfId="0" applyFont="1" applyFill="1" applyBorder="1" applyAlignment="1" applyProtection="1">
      <alignment horizontal="center"/>
      <protection locked="0"/>
    </xf>
    <xf numFmtId="0" fontId="8" fillId="7" borderId="142" xfId="0" applyFont="1" applyFill="1" applyBorder="1" applyAlignment="1">
      <alignment horizontal="center"/>
    </xf>
    <xf numFmtId="0" fontId="8" fillId="7" borderId="134" xfId="0" applyFont="1" applyFill="1" applyBorder="1" applyAlignment="1">
      <alignment horizontal="center"/>
    </xf>
    <xf numFmtId="0" fontId="8" fillId="4" borderId="58" xfId="0" applyFont="1" applyFill="1" applyBorder="1" applyAlignment="1">
      <alignment horizontal="center"/>
    </xf>
    <xf numFmtId="0" fontId="8" fillId="4" borderId="261" xfId="0" applyFont="1" applyFill="1" applyBorder="1" applyAlignment="1">
      <alignment horizontal="center" vertical="center" wrapText="1"/>
    </xf>
    <xf numFmtId="0" fontId="8" fillId="4" borderId="262" xfId="0" applyFont="1" applyFill="1" applyBorder="1" applyAlignment="1">
      <alignment horizontal="center" vertical="center" wrapText="1"/>
    </xf>
    <xf numFmtId="0" fontId="8" fillId="4" borderId="59" xfId="0" applyFont="1" applyFill="1" applyBorder="1" applyAlignment="1">
      <alignment horizontal="center" vertical="center" wrapText="1"/>
    </xf>
    <xf numFmtId="0" fontId="8" fillId="4" borderId="224" xfId="0" applyFont="1" applyFill="1" applyBorder="1" applyAlignment="1">
      <alignment horizontal="center" vertical="center"/>
    </xf>
    <xf numFmtId="0" fontId="8" fillId="0" borderId="75" xfId="0" applyFont="1" applyBorder="1" applyAlignment="1">
      <alignment horizontal="left"/>
    </xf>
    <xf numFmtId="0" fontId="8" fillId="0" borderId="59" xfId="0" applyFont="1" applyBorder="1" applyAlignment="1">
      <alignment horizontal="center" vertical="center"/>
    </xf>
    <xf numFmtId="0" fontId="8" fillId="0" borderId="57" xfId="0" applyFont="1" applyBorder="1" applyAlignment="1">
      <alignment horizontal="center" vertical="center"/>
    </xf>
    <xf numFmtId="0" fontId="8" fillId="0" borderId="245" xfId="0" applyFont="1" applyBorder="1" applyAlignment="1">
      <alignment horizontal="center" vertical="center"/>
    </xf>
    <xf numFmtId="0" fontId="8" fillId="0" borderId="246" xfId="0" applyFont="1" applyBorder="1" applyAlignment="1">
      <alignment horizontal="center" vertical="center"/>
    </xf>
    <xf numFmtId="0" fontId="8" fillId="0" borderId="250" xfId="0" applyFont="1" applyBorder="1" applyAlignment="1">
      <alignment horizontal="center" vertical="center"/>
    </xf>
    <xf numFmtId="0" fontId="8" fillId="0" borderId="96" xfId="0" applyFont="1" applyBorder="1" applyAlignment="1">
      <alignment horizontal="center"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9" fillId="0" borderId="75" xfId="0" applyFont="1" applyBorder="1" applyAlignment="1">
      <alignment horizontal="left"/>
    </xf>
    <xf numFmtId="0" fontId="0" fillId="0" borderId="27" xfId="0" applyBorder="1"/>
    <xf numFmtId="0" fontId="0" fillId="0" borderId="263" xfId="0" applyBorder="1"/>
    <xf numFmtId="0" fontId="32" fillId="0" borderId="0" xfId="0" applyFont="1"/>
    <xf numFmtId="0" fontId="0" fillId="0" borderId="29" xfId="0" applyBorder="1" applyProtection="1">
      <protection locked="0"/>
    </xf>
    <xf numFmtId="0" fontId="8" fillId="0" borderId="33" xfId="0" applyFont="1" applyBorder="1" applyAlignment="1" applyProtection="1">
      <alignment horizontal="center"/>
      <protection locked="0"/>
    </xf>
    <xf numFmtId="0" fontId="0" fillId="0" borderId="31" xfId="0" applyBorder="1"/>
    <xf numFmtId="0" fontId="0" fillId="0" borderId="29" xfId="0" applyBorder="1"/>
    <xf numFmtId="0" fontId="8" fillId="0" borderId="75" xfId="0" applyFont="1" applyBorder="1" applyAlignment="1">
      <alignment horizontal="center" vertical="center" wrapText="1"/>
    </xf>
    <xf numFmtId="0" fontId="0" fillId="0" borderId="24" xfId="0" applyBorder="1" applyAlignment="1">
      <alignment horizontal="center" wrapText="1"/>
    </xf>
    <xf numFmtId="0" fontId="0" fillId="0" borderId="25" xfId="0" applyBorder="1" applyAlignment="1">
      <alignment horizontal="center" wrapText="1"/>
    </xf>
    <xf numFmtId="0" fontId="8" fillId="0" borderId="75" xfId="0" applyFont="1" applyBorder="1" applyAlignment="1">
      <alignment horizontal="left" vertical="center" wrapText="1"/>
    </xf>
    <xf numFmtId="0" fontId="0" fillId="0" borderId="24" xfId="0" applyBorder="1" applyAlignment="1">
      <alignment wrapText="1"/>
    </xf>
    <xf numFmtId="0" fontId="0" fillId="0" borderId="31" xfId="0" applyBorder="1" applyAlignment="1">
      <alignment wrapText="1"/>
    </xf>
    <xf numFmtId="0" fontId="15" fillId="0" borderId="264" xfId="0" applyFont="1" applyBorder="1" applyAlignment="1" applyProtection="1">
      <alignment horizontal="center" wrapText="1"/>
      <protection locked="0"/>
    </xf>
    <xf numFmtId="0" fontId="42" fillId="0" borderId="264" xfId="0" applyFont="1" applyBorder="1" applyAlignment="1">
      <alignment horizontal="center" wrapText="1"/>
    </xf>
    <xf numFmtId="0" fontId="42" fillId="0" borderId="265" xfId="0" applyFont="1" applyBorder="1" applyAlignment="1">
      <alignment horizontal="center" wrapText="1"/>
    </xf>
    <xf numFmtId="0" fontId="8" fillId="0" borderId="266" xfId="0" applyFont="1" applyBorder="1" applyAlignment="1">
      <alignment horizontal="center" vertical="center" wrapText="1"/>
    </xf>
    <xf numFmtId="0" fontId="0" fillId="0" borderId="267" xfId="0" applyBorder="1" applyAlignment="1">
      <alignment horizontal="center" wrapText="1"/>
    </xf>
    <xf numFmtId="0" fontId="0" fillId="0" borderId="268" xfId="0" applyBorder="1" applyAlignment="1">
      <alignment horizontal="center" wrapText="1"/>
    </xf>
    <xf numFmtId="0" fontId="8" fillId="0" borderId="76" xfId="0" applyFont="1" applyBorder="1" applyAlignment="1">
      <alignment horizontal="center" vertical="center" wrapText="1"/>
    </xf>
    <xf numFmtId="0" fontId="0" fillId="0" borderId="27" xfId="0" applyBorder="1" applyAlignment="1">
      <alignment horizontal="center" wrapText="1"/>
    </xf>
    <xf numFmtId="0" fontId="0" fillId="0" borderId="42" xfId="0" applyBorder="1" applyAlignment="1">
      <alignment horizontal="center" wrapText="1"/>
    </xf>
  </cellXfs>
  <cellStyles count="8">
    <cellStyle name="Comma" xfId="2" builtinId="3"/>
    <cellStyle name="Currency 2" xfId="4" xr:uid="{B24BCB13-CD81-4252-8617-890A26FF811F}"/>
    <cellStyle name="Hyperlink 2" xfId="5" xr:uid="{928E26CE-29B8-4F1A-9D93-AB4BC58B7AEE}"/>
    <cellStyle name="Normal" xfId="0" builtinId="0"/>
    <cellStyle name="Normal 2" xfId="7" xr:uid="{3FF1CF28-CD53-420D-A905-0F926CA0BE36}"/>
    <cellStyle name="Normal_page120" xfId="6" xr:uid="{5343A09F-389F-4036-B98C-98513E1ED82B}"/>
    <cellStyle name="Percent" xfId="1" builtinId="5"/>
    <cellStyle name="Percent 2" xfId="3" xr:uid="{A77B78B0-5404-4618-8212-678900F2780E}"/>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DADADA"/>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1.xml"/><Relationship Id="rId69"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Lucretia/2023%20Annual%20Report%20to%20PUC%20-%20Templates/Gas/2023%20Gas_Annual_Rp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maine.gov/Lucretia/2010%20Annual%20Reports/Report%20Forms/IOU%20Electric%20Report%20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g. 1"/>
      <sheetName val="pg. 2"/>
      <sheetName val="pg. 3"/>
      <sheetName val="pg. 4"/>
      <sheetName val="pg. 5"/>
      <sheetName val="pg. 6"/>
      <sheetName val="pg. 7"/>
      <sheetName val="pg. 8 -9"/>
      <sheetName val="pg. 10-11"/>
      <sheetName val="pg 12-13"/>
      <sheetName val="pg. 14"/>
      <sheetName val="pg. 15-16"/>
      <sheetName val="pg. 16-A"/>
      <sheetName val="pg 17-18"/>
      <sheetName val="pg. 19"/>
      <sheetName val="pg. 20"/>
      <sheetName val="pg. 21"/>
      <sheetName val="pg. 22 - 27"/>
      <sheetName val="pg. 28"/>
      <sheetName val="pg. 29"/>
      <sheetName val="pg. 30"/>
      <sheetName val="pg. 31-32"/>
      <sheetName val="pg. 33"/>
      <sheetName val="p. 34-35"/>
      <sheetName val="p. 36"/>
      <sheetName val="p. 37"/>
      <sheetName val="p. 38"/>
      <sheetName val="p. 39"/>
      <sheetName val="p. 40"/>
      <sheetName val="p. 40A - Northern"/>
      <sheetName val="p. 40A - MNG"/>
      <sheetName val="p. 40A - BGC"/>
      <sheetName val="p. 40A - Summit"/>
      <sheetName val="p. 41"/>
      <sheetName val="p. 42"/>
      <sheetName val="p. 43"/>
      <sheetName val="p. 44"/>
      <sheetName val="p. 45"/>
      <sheetName val="p. 46"/>
      <sheetName val="p. 47"/>
      <sheetName val="p. 48"/>
      <sheetName val="p. 49"/>
      <sheetName val="p. 50"/>
      <sheetName val="p. 51"/>
      <sheetName val="p. 51a"/>
      <sheetName val="p. 52"/>
      <sheetName val="p. 53"/>
      <sheetName val="p. 54"/>
      <sheetName val="p. 55"/>
      <sheetName val="p. 56"/>
      <sheetName val="p. 57"/>
      <sheetName val="p. 58"/>
      <sheetName val="p. 59 Conversion  Factor"/>
    </sheetNames>
    <sheetDataSet>
      <sheetData sheetId="0"/>
      <sheetData sheetId="1">
        <row r="10">
          <cell r="D10" t="str">
            <v>[Utility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g1 - Identification"/>
      <sheetName val="Pg2 - Affiliated Interests"/>
      <sheetName val="Pg3&amp;4 - Balance Sheet - Assets"/>
      <sheetName val="Pg5&amp;6 - Bal Sheet-Eq &amp; Liab"/>
      <sheetName val="Pg7&amp;8 - Inc. State-Utility Inc."/>
      <sheetName val="Pg9 - Inc. State. Nonutil. Inc."/>
      <sheetName val="Pg10&amp;11 - Retained Earnings"/>
      <sheetName val="Pg12&amp;13 - Cash Flows"/>
      <sheetName val="Pg14 - Assessment"/>
      <sheetName val="Pg15 - Del of Elec by Rate Schd"/>
      <sheetName val="Pg16 - Chapter 820"/>
      <sheetName val="Pg17 - Chapter 830"/>
      <sheetName val="Pg18 - Retail Sale Detail"/>
    </sheetNames>
    <sheetDataSet>
      <sheetData sheetId="0" refreshError="1"/>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G101"/>
  <sheetViews>
    <sheetView showGridLines="0" tabSelected="1" showOutlineSymbols="0" zoomScale="91" zoomScaleNormal="91" workbookViewId="0">
      <selection activeCell="B39" sqref="B39"/>
    </sheetView>
  </sheetViews>
  <sheetFormatPr defaultColWidth="9.6640625" defaultRowHeight="12.75"/>
  <cols>
    <col min="1" max="1" width="4.21875" style="1" customWidth="1"/>
    <col min="2" max="2" width="7.6640625" style="1" customWidth="1"/>
    <col min="3" max="3" width="8.44140625" style="1" customWidth="1"/>
    <col min="4" max="4" width="13.6640625" style="1" customWidth="1"/>
    <col min="5" max="5" width="25.5546875" style="1" customWidth="1"/>
    <col min="6" max="6" width="29" style="1" customWidth="1"/>
    <col min="7" max="7" width="2.5546875" style="1" customWidth="1"/>
    <col min="8" max="16384" width="9.6640625" style="1"/>
  </cols>
  <sheetData>
    <row r="2" spans="2:7" ht="12.95" customHeight="1">
      <c r="B2" s="5"/>
      <c r="C2" s="6"/>
      <c r="D2" s="6"/>
      <c r="E2" s="6"/>
      <c r="F2" s="6"/>
      <c r="G2" s="2"/>
    </row>
    <row r="3" spans="2:7" ht="12.95" customHeight="1">
      <c r="B3" s="7"/>
      <c r="C3" s="8"/>
      <c r="D3" s="8"/>
      <c r="E3" s="8"/>
      <c r="F3" s="9"/>
      <c r="G3" s="2"/>
    </row>
    <row r="4" spans="2:7" ht="12.95" customHeight="1">
      <c r="B4" s="7"/>
      <c r="C4" s="8"/>
      <c r="D4" s="8"/>
      <c r="E4" s="8"/>
      <c r="F4" s="9"/>
      <c r="G4" s="2"/>
    </row>
    <row r="5" spans="2:7" ht="12.95" customHeight="1">
      <c r="B5" s="7"/>
      <c r="C5" s="8"/>
      <c r="D5" s="8"/>
      <c r="E5" s="8"/>
      <c r="F5" s="9"/>
      <c r="G5" s="2"/>
    </row>
    <row r="6" spans="2:7" ht="12.95" customHeight="1">
      <c r="B6" s="7"/>
      <c r="C6" s="8"/>
      <c r="D6" s="8"/>
      <c r="E6" s="8"/>
      <c r="F6" s="9"/>
      <c r="G6" s="2"/>
    </row>
    <row r="7" spans="2:7" ht="12.95" customHeight="1">
      <c r="B7" s="7"/>
      <c r="C7" s="8"/>
      <c r="D7" s="8"/>
      <c r="E7" s="8"/>
      <c r="F7" s="9"/>
      <c r="G7" s="2"/>
    </row>
    <row r="8" spans="2:7" ht="12.95" customHeight="1">
      <c r="B8" s="7"/>
      <c r="C8" s="8"/>
      <c r="D8" s="8"/>
      <c r="E8" s="8"/>
      <c r="F8" s="9"/>
      <c r="G8" s="2"/>
    </row>
    <row r="9" spans="2:7" ht="36.75">
      <c r="B9" s="10" t="s">
        <v>712</v>
      </c>
      <c r="C9" s="11"/>
      <c r="D9" s="11"/>
      <c r="E9" s="11"/>
      <c r="F9" s="11"/>
      <c r="G9" s="2"/>
    </row>
    <row r="10" spans="2:7" ht="12.95" customHeight="1">
      <c r="B10" s="1274" t="s">
        <v>847</v>
      </c>
      <c r="C10" s="11"/>
      <c r="D10" s="11"/>
      <c r="E10" s="11"/>
      <c r="F10" s="11"/>
      <c r="G10" s="2"/>
    </row>
    <row r="11" spans="2:7" ht="36.75">
      <c r="B11" s="10" t="s">
        <v>713</v>
      </c>
      <c r="C11" s="11"/>
      <c r="D11" s="11"/>
      <c r="E11" s="11"/>
      <c r="F11" s="11"/>
      <c r="G11" s="2"/>
    </row>
    <row r="12" spans="2:7" ht="12.95" customHeight="1">
      <c r="B12" s="7"/>
      <c r="C12" s="8"/>
      <c r="D12" s="8"/>
      <c r="E12" s="8"/>
      <c r="F12" s="9"/>
      <c r="G12" s="2"/>
    </row>
    <row r="13" spans="2:7" ht="12.95" customHeight="1">
      <c r="B13" s="7"/>
      <c r="C13" s="8"/>
      <c r="D13" s="8"/>
      <c r="E13" s="8"/>
      <c r="F13" s="9"/>
      <c r="G13" s="2"/>
    </row>
    <row r="14" spans="2:7" ht="12.95" customHeight="1">
      <c r="B14" s="7"/>
      <c r="C14" s="8"/>
      <c r="D14" s="8"/>
      <c r="E14" s="8"/>
      <c r="F14" s="9"/>
      <c r="G14" s="2"/>
    </row>
    <row r="15" spans="2:7" ht="12.95" customHeight="1">
      <c r="B15" s="7"/>
      <c r="C15" s="1472"/>
      <c r="D15" s="1472"/>
      <c r="E15" s="1472"/>
      <c r="F15" s="1473"/>
      <c r="G15" s="2"/>
    </row>
    <row r="16" spans="2:7" ht="15.75">
      <c r="B16" s="23" t="s">
        <v>714</v>
      </c>
      <c r="C16" s="1495" t="s">
        <v>1278</v>
      </c>
      <c r="D16" s="1311"/>
      <c r="E16" s="1311"/>
      <c r="F16" s="1312"/>
      <c r="G16" s="2"/>
    </row>
    <row r="17" spans="2:7" ht="12.95" customHeight="1">
      <c r="B17" s="17"/>
      <c r="C17" s="8"/>
      <c r="D17" s="8"/>
      <c r="E17" s="8"/>
      <c r="F17" s="9"/>
      <c r="G17" s="2"/>
    </row>
    <row r="18" spans="2:7" ht="12.95" customHeight="1">
      <c r="B18" s="17"/>
      <c r="C18" s="1547"/>
      <c r="D18" s="1551"/>
      <c r="E18" s="1551"/>
      <c r="F18" s="1552"/>
      <c r="G18" s="2"/>
    </row>
    <row r="19" spans="2:7" ht="12.95" customHeight="1">
      <c r="B19" s="14" t="s">
        <v>715</v>
      </c>
      <c r="C19" s="1549"/>
      <c r="D19" s="1553"/>
      <c r="E19" s="1553"/>
      <c r="F19" s="1554"/>
      <c r="G19" s="2"/>
    </row>
    <row r="20" spans="2:7" ht="12.95" customHeight="1">
      <c r="B20" s="18"/>
      <c r="C20" s="15"/>
      <c r="D20" s="15"/>
      <c r="E20" s="15"/>
      <c r="F20" s="16"/>
      <c r="G20" s="2"/>
    </row>
    <row r="21" spans="2:7" ht="12.95" customHeight="1">
      <c r="B21" s="7"/>
      <c r="C21" s="8"/>
      <c r="D21" s="8"/>
      <c r="E21" s="8"/>
      <c r="F21" s="9"/>
      <c r="G21" s="2"/>
    </row>
    <row r="22" spans="2:7" ht="12.95" customHeight="1">
      <c r="B22" s="7"/>
      <c r="C22" s="8"/>
      <c r="D22" s="8"/>
      <c r="E22" s="8"/>
      <c r="F22" s="9"/>
      <c r="G22" s="2"/>
    </row>
    <row r="23" spans="2:7" ht="12.95" customHeight="1">
      <c r="B23" s="7"/>
      <c r="C23" s="8"/>
      <c r="D23" s="8"/>
      <c r="E23" s="8"/>
      <c r="F23" s="9"/>
      <c r="G23" s="2"/>
    </row>
    <row r="24" spans="2:7" ht="22.5">
      <c r="B24" s="19" t="s">
        <v>716</v>
      </c>
      <c r="C24" s="11"/>
      <c r="D24" s="20"/>
      <c r="E24" s="20"/>
      <c r="F24" s="20"/>
      <c r="G24" s="2"/>
    </row>
    <row r="25" spans="2:7" ht="6" customHeight="1">
      <c r="B25" s="12"/>
      <c r="C25" s="13"/>
      <c r="D25" s="8"/>
      <c r="E25" s="8"/>
      <c r="F25" s="9"/>
      <c r="G25" s="2"/>
    </row>
    <row r="26" spans="2:7" ht="36.75">
      <c r="B26" s="10" t="s">
        <v>717</v>
      </c>
      <c r="C26" s="11"/>
      <c r="D26" s="20"/>
      <c r="E26" s="20"/>
      <c r="F26" s="20"/>
      <c r="G26" s="2"/>
    </row>
    <row r="27" spans="2:7" ht="12.95" customHeight="1">
      <c r="B27" s="12"/>
      <c r="C27" s="13"/>
      <c r="D27" s="8"/>
      <c r="E27" s="8"/>
      <c r="F27" s="9"/>
      <c r="G27" s="2"/>
    </row>
    <row r="28" spans="2:7" ht="12.95" customHeight="1">
      <c r="B28" s="12"/>
      <c r="C28" s="13"/>
      <c r="D28" s="8"/>
      <c r="E28" s="8"/>
      <c r="F28" s="9"/>
      <c r="G28" s="2"/>
    </row>
    <row r="29" spans="2:7" ht="22.5">
      <c r="B29" s="19" t="s">
        <v>718</v>
      </c>
      <c r="C29" s="11"/>
      <c r="D29" s="20"/>
      <c r="E29" s="20"/>
      <c r="F29" s="20"/>
      <c r="G29" s="2"/>
    </row>
    <row r="30" spans="2:7" ht="12.95" customHeight="1">
      <c r="B30" s="12"/>
      <c r="C30" s="13"/>
      <c r="D30" s="8"/>
      <c r="E30" s="8"/>
      <c r="F30" s="9"/>
      <c r="G30" s="2"/>
    </row>
    <row r="31" spans="2:7" ht="36.75">
      <c r="B31" s="10" t="s">
        <v>719</v>
      </c>
      <c r="C31" s="11"/>
      <c r="D31" s="20"/>
      <c r="E31" s="20"/>
      <c r="F31" s="20"/>
      <c r="G31" s="2"/>
    </row>
    <row r="32" spans="2:7" ht="12.95" customHeight="1">
      <c r="B32" s="12"/>
      <c r="C32" s="13"/>
      <c r="D32" s="8"/>
      <c r="E32" s="8"/>
      <c r="F32" s="9"/>
      <c r="G32" s="2"/>
    </row>
    <row r="33" spans="2:7" ht="22.5">
      <c r="B33" s="19" t="s">
        <v>720</v>
      </c>
      <c r="C33" s="11"/>
      <c r="D33" s="20"/>
      <c r="E33" s="20"/>
      <c r="F33" s="20"/>
      <c r="G33" s="2"/>
    </row>
    <row r="34" spans="2:7" ht="12.95" customHeight="1">
      <c r="B34" s="12"/>
      <c r="C34" s="13"/>
      <c r="D34" s="8"/>
      <c r="E34" s="8"/>
      <c r="F34" s="9"/>
      <c r="G34" s="2"/>
    </row>
    <row r="35" spans="2:7" ht="33">
      <c r="B35" s="1558" t="s">
        <v>1375</v>
      </c>
      <c r="C35" s="1559"/>
      <c r="D35" s="1559"/>
      <c r="E35" s="1559"/>
      <c r="F35" s="1560"/>
      <c r="G35" s="2"/>
    </row>
    <row r="36" spans="2:7" ht="12.95" customHeight="1">
      <c r="B36" s="12"/>
      <c r="C36" s="13"/>
      <c r="D36" s="8"/>
      <c r="E36" s="8"/>
      <c r="F36" s="9"/>
      <c r="G36" s="2"/>
    </row>
    <row r="37" spans="2:7" ht="12.95" customHeight="1">
      <c r="B37" s="7"/>
      <c r="C37" s="8"/>
      <c r="D37" s="8"/>
      <c r="E37" s="8"/>
      <c r="F37" s="9"/>
      <c r="G37" s="2"/>
    </row>
    <row r="38" spans="2:7" ht="9" customHeight="1">
      <c r="B38" s="7"/>
      <c r="C38" s="8"/>
      <c r="D38" s="8"/>
      <c r="E38" s="8"/>
      <c r="F38" s="9"/>
      <c r="G38" s="2"/>
    </row>
    <row r="39" spans="2:7" ht="12.95" customHeight="1">
      <c r="B39" s="7"/>
      <c r="C39" s="8"/>
      <c r="D39" s="8"/>
      <c r="E39" s="8"/>
      <c r="F39" s="9"/>
      <c r="G39" s="2"/>
    </row>
    <row r="40" spans="2:7" ht="12.95" customHeight="1">
      <c r="B40" s="7"/>
      <c r="C40" s="8"/>
      <c r="D40" s="8"/>
      <c r="E40" s="8"/>
      <c r="F40" s="9"/>
      <c r="G40" s="2"/>
    </row>
    <row r="41" spans="2:7">
      <c r="B41" s="1545" t="s">
        <v>1005</v>
      </c>
      <c r="C41" s="1546"/>
      <c r="D41" s="1547"/>
      <c r="E41" s="1547"/>
      <c r="F41" s="1548"/>
      <c r="G41" s="2"/>
    </row>
    <row r="42" spans="2:7" ht="16.5" customHeight="1">
      <c r="B42" s="1545"/>
      <c r="C42" s="1546"/>
      <c r="D42" s="1549"/>
      <c r="E42" s="1549"/>
      <c r="F42" s="1550"/>
      <c r="G42" s="2"/>
    </row>
    <row r="43" spans="2:7" ht="12.95" customHeight="1">
      <c r="B43" s="7"/>
      <c r="C43" s="8"/>
      <c r="D43" s="1555"/>
      <c r="E43" s="1556"/>
      <c r="F43" s="1557"/>
      <c r="G43" s="2"/>
    </row>
    <row r="44" spans="2:7" ht="12.95" customHeight="1">
      <c r="B44" s="7"/>
      <c r="C44" s="8"/>
      <c r="D44" s="8"/>
      <c r="E44" s="8"/>
      <c r="F44" s="9"/>
      <c r="G44" s="2"/>
    </row>
    <row r="45" spans="2:7" ht="15.75">
      <c r="B45" s="7"/>
      <c r="C45" s="8"/>
      <c r="D45" s="22" t="s">
        <v>721</v>
      </c>
      <c r="E45" s="1311"/>
      <c r="F45" s="1312"/>
      <c r="G45" s="2"/>
    </row>
    <row r="46" spans="2:7" ht="15.75">
      <c r="B46" s="7"/>
      <c r="C46" s="8"/>
      <c r="D46" s="21" t="s">
        <v>1006</v>
      </c>
      <c r="E46" s="1313"/>
      <c r="F46" s="1314"/>
      <c r="G46" s="2"/>
    </row>
    <row r="47" spans="2:7" ht="12.95" customHeight="1">
      <c r="B47" s="7"/>
      <c r="C47" s="8"/>
      <c r="D47" s="8"/>
      <c r="E47" s="1541"/>
      <c r="F47" s="1542"/>
      <c r="G47" s="2"/>
    </row>
    <row r="48" spans="2:7" ht="12.95" customHeight="1">
      <c r="B48" s="7"/>
      <c r="C48" s="8"/>
      <c r="D48" s="22" t="s">
        <v>587</v>
      </c>
      <c r="E48" s="1543"/>
      <c r="F48" s="1544"/>
      <c r="G48" s="2"/>
    </row>
    <row r="49" spans="2:7" ht="12.95" customHeight="1">
      <c r="B49" s="7"/>
      <c r="C49" s="8"/>
      <c r="D49" s="8"/>
      <c r="E49" s="8"/>
      <c r="F49" s="9"/>
      <c r="G49" s="2"/>
    </row>
    <row r="50" spans="2:7" ht="12.95" customHeight="1">
      <c r="B50" s="7"/>
      <c r="C50" s="9"/>
      <c r="D50" s="9"/>
      <c r="E50" s="9"/>
      <c r="F50" s="9"/>
      <c r="G50" s="2"/>
    </row>
    <row r="51" spans="2:7" ht="12.95" customHeight="1">
      <c r="B51" s="3"/>
      <c r="C51" s="4"/>
      <c r="D51" s="4"/>
      <c r="E51" s="4"/>
      <c r="F51" s="4"/>
    </row>
    <row r="52" spans="2:7" ht="12.95" customHeight="1"/>
    <row r="53" spans="2:7" ht="12.95" customHeight="1"/>
    <row r="54" spans="2:7" ht="12.95" customHeight="1"/>
    <row r="55" spans="2:7" ht="12.95" customHeight="1"/>
    <row r="56" spans="2:7" ht="12.95" customHeight="1"/>
    <row r="57" spans="2:7" ht="12.95" customHeight="1"/>
    <row r="58" spans="2:7" ht="12.95" customHeight="1"/>
    <row r="59" spans="2:7" ht="12.95" customHeight="1"/>
    <row r="60" spans="2:7" ht="12.95" customHeight="1"/>
    <row r="61" spans="2:7" ht="12.95" customHeight="1"/>
    <row r="62" spans="2:7" ht="12.95" customHeight="1"/>
    <row r="63" spans="2:7" ht="12.95" customHeight="1"/>
    <row r="64" spans="2:7" ht="12.95" customHeight="1"/>
    <row r="65" ht="12.95" customHeight="1"/>
    <row r="66" ht="12.95" customHeight="1"/>
    <row r="67" ht="12.95" customHeight="1"/>
    <row r="68" ht="12.95" customHeight="1"/>
    <row r="69" ht="12.95" customHeight="1"/>
    <row r="70" ht="12.95" customHeight="1"/>
    <row r="71" ht="12.95" customHeight="1"/>
    <row r="72" ht="12.95" customHeight="1"/>
    <row r="73" ht="12.95" customHeight="1"/>
    <row r="74" ht="12.95" customHeight="1"/>
    <row r="75" ht="12.95" customHeight="1"/>
    <row r="76" ht="12.95" customHeight="1"/>
    <row r="77" ht="12.95" customHeight="1"/>
    <row r="78" ht="12.95" customHeight="1"/>
    <row r="79" ht="12.95" customHeight="1"/>
    <row r="80" ht="12.95" customHeight="1"/>
    <row r="81" ht="12.95" customHeight="1"/>
    <row r="82" ht="12.95" customHeight="1"/>
    <row r="83" ht="12.95" customHeight="1"/>
    <row r="84" ht="12.95" customHeight="1"/>
    <row r="85" ht="12.95" customHeight="1"/>
    <row r="86" ht="12.95" customHeight="1"/>
    <row r="87" ht="12.95" customHeight="1"/>
    <row r="88" ht="12.95" customHeight="1"/>
    <row r="89" ht="12.95" customHeight="1"/>
    <row r="90" ht="12.95" customHeight="1"/>
    <row r="91" ht="12.95" customHeight="1"/>
    <row r="92" ht="12.95" customHeight="1"/>
    <row r="93" ht="12.95" customHeight="1"/>
    <row r="94" ht="12.95" customHeight="1"/>
    <row r="95" ht="12.95" customHeight="1"/>
    <row r="96" ht="12.95" customHeight="1"/>
    <row r="97" ht="12.95" customHeight="1"/>
    <row r="98" ht="12.95" customHeight="1"/>
    <row r="99" ht="12.95" customHeight="1"/>
    <row r="100" ht="12.95" customHeight="1"/>
    <row r="101" ht="12.95" customHeight="1"/>
  </sheetData>
  <mergeCells count="7">
    <mergeCell ref="E47:F48"/>
    <mergeCell ref="B41:C42"/>
    <mergeCell ref="D41:F42"/>
    <mergeCell ref="C18:F18"/>
    <mergeCell ref="C19:F19"/>
    <mergeCell ref="D43:F43"/>
    <mergeCell ref="B35:F35"/>
  </mergeCells>
  <phoneticPr fontId="0" type="noConversion"/>
  <printOptions horizontalCentered="1" verticalCentered="1"/>
  <pageMargins left="0.25" right="0.25" top="0.25" bottom="0.3" header="0" footer="0.25"/>
  <pageSetup scale="93" orientation="portrait" r:id="rId1"/>
  <headerFooter alignWithMargins="0">
    <oddFooter>&amp;C&amp;"Times New Roman,Regular"Front Matter-1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B1:I59"/>
  <sheetViews>
    <sheetView showGridLines="0" showOutlineSymbols="0" topLeftCell="A20" zoomScale="87" zoomScaleNormal="87" workbookViewId="0">
      <selection activeCell="C1" sqref="C1:E1"/>
    </sheetView>
  </sheetViews>
  <sheetFormatPr defaultColWidth="9.6640625" defaultRowHeight="12.75"/>
  <cols>
    <col min="1" max="1" width="4.21875" style="1" customWidth="1"/>
    <col min="2" max="2" width="9.6640625" style="1" customWidth="1"/>
    <col min="3" max="8" width="12.77734375" style="1" customWidth="1"/>
    <col min="9" max="9" width="2.5546875" style="1" customWidth="1"/>
    <col min="10" max="16384" width="9.6640625" style="1"/>
  </cols>
  <sheetData>
    <row r="1" spans="2:9" s="8" customFormat="1" ht="15.75" thickBot="1">
      <c r="B1" s="8" t="s">
        <v>949</v>
      </c>
      <c r="C1" s="1561" t="str">
        <f>+'E-2'!C1:D1</f>
        <v>Insert Utility Name on E-2 and it will be placed throughout report</v>
      </c>
      <c r="D1" s="1562"/>
      <c r="E1" s="1562"/>
      <c r="G1" s="8" t="s">
        <v>950</v>
      </c>
      <c r="H1" s="487">
        <f>+'E-2'!F1</f>
        <v>46022</v>
      </c>
    </row>
    <row r="2" spans="2:9" ht="13.5" thickTop="1">
      <c r="B2" s="1686" t="s">
        <v>951</v>
      </c>
      <c r="C2" s="1688" t="s">
        <v>952</v>
      </c>
      <c r="D2" s="1688"/>
      <c r="E2" s="1688"/>
      <c r="F2" s="1688"/>
      <c r="G2" s="1688"/>
      <c r="H2" s="1689"/>
      <c r="I2" s="2"/>
    </row>
    <row r="3" spans="2:9" ht="18.75" customHeight="1" thickBot="1">
      <c r="B3" s="1687"/>
      <c r="C3" s="1690"/>
      <c r="D3" s="1690"/>
      <c r="E3" s="1690"/>
      <c r="F3" s="1690"/>
      <c r="G3" s="1690"/>
      <c r="H3" s="1691"/>
      <c r="I3" s="2"/>
    </row>
    <row r="4" spans="2:9" s="8" customFormat="1" ht="13.5" thickTop="1">
      <c r="B4" s="77">
        <v>1</v>
      </c>
      <c r="C4" s="112"/>
      <c r="D4" s="79"/>
      <c r="E4" s="79"/>
      <c r="F4" s="79"/>
      <c r="G4" s="80"/>
      <c r="H4" s="81"/>
      <c r="I4" s="72"/>
    </row>
    <row r="5" spans="2:9" s="8" customFormat="1" ht="15" customHeight="1">
      <c r="B5" s="76">
        <v>2</v>
      </c>
      <c r="C5" s="1705" t="s">
        <v>967</v>
      </c>
      <c r="D5" s="1706"/>
      <c r="E5" s="1706"/>
      <c r="F5" s="95"/>
      <c r="G5" s="82"/>
      <c r="H5" s="83"/>
      <c r="I5" s="72"/>
    </row>
    <row r="6" spans="2:9" s="8" customFormat="1" ht="15" customHeight="1">
      <c r="B6" s="76">
        <v>3</v>
      </c>
      <c r="C6" s="1665"/>
      <c r="D6" s="1666"/>
      <c r="E6" s="1666"/>
      <c r="F6" s="1666"/>
      <c r="G6" s="1666"/>
      <c r="H6" s="1667"/>
      <c r="I6" s="72"/>
    </row>
    <row r="7" spans="2:9" s="8" customFormat="1">
      <c r="B7" s="76">
        <v>4</v>
      </c>
      <c r="C7" s="1665"/>
      <c r="D7" s="1666"/>
      <c r="E7" s="1666"/>
      <c r="F7" s="1666"/>
      <c r="G7" s="1666"/>
      <c r="H7" s="1667"/>
      <c r="I7" s="72"/>
    </row>
    <row r="8" spans="2:9" s="8" customFormat="1">
      <c r="B8" s="76">
        <v>5</v>
      </c>
      <c r="C8" s="1665"/>
      <c r="D8" s="1666"/>
      <c r="E8" s="1666"/>
      <c r="F8" s="1666"/>
      <c r="G8" s="1666"/>
      <c r="H8" s="1667"/>
      <c r="I8" s="72"/>
    </row>
    <row r="9" spans="2:9" s="8" customFormat="1">
      <c r="B9" s="76">
        <v>6</v>
      </c>
      <c r="C9" s="1665"/>
      <c r="D9" s="1666"/>
      <c r="E9" s="1666"/>
      <c r="F9" s="1666"/>
      <c r="G9" s="1666"/>
      <c r="H9" s="1667"/>
      <c r="I9" s="72"/>
    </row>
    <row r="10" spans="2:9" s="8" customFormat="1">
      <c r="B10" s="76">
        <v>7</v>
      </c>
      <c r="C10" s="1665"/>
      <c r="D10" s="1666"/>
      <c r="E10" s="1666"/>
      <c r="F10" s="1666"/>
      <c r="G10" s="1666"/>
      <c r="H10" s="1667"/>
      <c r="I10" s="72"/>
    </row>
    <row r="11" spans="2:9" s="8" customFormat="1">
      <c r="B11" s="76">
        <v>8</v>
      </c>
      <c r="C11" s="1665"/>
      <c r="D11" s="1666"/>
      <c r="E11" s="1666"/>
      <c r="F11" s="1666"/>
      <c r="G11" s="1666"/>
      <c r="H11" s="1667"/>
      <c r="I11" s="72"/>
    </row>
    <row r="12" spans="2:9" s="8" customFormat="1">
      <c r="B12" s="76">
        <v>9</v>
      </c>
      <c r="C12" s="1665"/>
      <c r="D12" s="1666"/>
      <c r="E12" s="1666"/>
      <c r="F12" s="1666"/>
      <c r="G12" s="1666"/>
      <c r="H12" s="1667"/>
      <c r="I12" s="72"/>
    </row>
    <row r="13" spans="2:9" s="8" customFormat="1">
      <c r="B13" s="76">
        <v>10</v>
      </c>
      <c r="C13" s="1672" t="s">
        <v>968</v>
      </c>
      <c r="D13" s="1672"/>
      <c r="E13" s="95"/>
      <c r="F13" s="95"/>
      <c r="G13" s="82"/>
      <c r="H13" s="88"/>
      <c r="I13" s="72"/>
    </row>
    <row r="14" spans="2:9" s="8" customFormat="1" ht="15" customHeight="1">
      <c r="B14" s="76">
        <v>11</v>
      </c>
      <c r="C14" s="1707"/>
      <c r="D14" s="1708"/>
      <c r="E14" s="1708"/>
      <c r="F14" s="1708"/>
      <c r="G14" s="1708"/>
      <c r="H14" s="1709"/>
      <c r="I14" s="72"/>
    </row>
    <row r="15" spans="2:9" s="8" customFormat="1">
      <c r="B15" s="76">
        <v>12</v>
      </c>
      <c r="C15" s="1707"/>
      <c r="D15" s="1708"/>
      <c r="E15" s="1708"/>
      <c r="F15" s="1708"/>
      <c r="G15" s="1708"/>
      <c r="H15" s="1709"/>
      <c r="I15" s="72"/>
    </row>
    <row r="16" spans="2:9" s="8" customFormat="1">
      <c r="B16" s="76">
        <v>13</v>
      </c>
      <c r="C16" s="1707"/>
      <c r="D16" s="1708"/>
      <c r="E16" s="1708"/>
      <c r="F16" s="1708"/>
      <c r="G16" s="1708"/>
      <c r="H16" s="1709"/>
      <c r="I16" s="72"/>
    </row>
    <row r="17" spans="2:9" s="8" customFormat="1">
      <c r="B17" s="76">
        <v>14</v>
      </c>
      <c r="C17" s="1707"/>
      <c r="D17" s="1708"/>
      <c r="E17" s="1708"/>
      <c r="F17" s="1708"/>
      <c r="G17" s="1708"/>
      <c r="H17" s="1709"/>
      <c r="I17" s="72"/>
    </row>
    <row r="18" spans="2:9" s="8" customFormat="1">
      <c r="B18" s="76">
        <v>15</v>
      </c>
      <c r="C18" s="1707"/>
      <c r="D18" s="1708"/>
      <c r="E18" s="1708"/>
      <c r="F18" s="1708"/>
      <c r="G18" s="1708"/>
      <c r="H18" s="1709"/>
      <c r="I18" s="72"/>
    </row>
    <row r="19" spans="2:9" s="8" customFormat="1">
      <c r="B19" s="76">
        <v>16</v>
      </c>
      <c r="C19" s="1707"/>
      <c r="D19" s="1708"/>
      <c r="E19" s="1708"/>
      <c r="F19" s="1708"/>
      <c r="G19" s="1708"/>
      <c r="H19" s="1709"/>
      <c r="I19" s="72"/>
    </row>
    <row r="20" spans="2:9" s="8" customFormat="1">
      <c r="B20" s="76">
        <v>17</v>
      </c>
      <c r="C20" s="1707"/>
      <c r="D20" s="1708"/>
      <c r="E20" s="1708"/>
      <c r="F20" s="1708"/>
      <c r="G20" s="1708"/>
      <c r="H20" s="1709"/>
      <c r="I20" s="72"/>
    </row>
    <row r="21" spans="2:9" s="8" customFormat="1">
      <c r="B21" s="76">
        <v>18</v>
      </c>
      <c r="C21" s="1707"/>
      <c r="D21" s="1708"/>
      <c r="E21" s="1708"/>
      <c r="F21" s="1708"/>
      <c r="G21" s="1708"/>
      <c r="H21" s="1709"/>
      <c r="I21" s="72"/>
    </row>
    <row r="22" spans="2:9" s="8" customFormat="1">
      <c r="B22" s="76">
        <v>19</v>
      </c>
      <c r="C22" s="1707"/>
      <c r="D22" s="1708"/>
      <c r="E22" s="1708"/>
      <c r="F22" s="1708"/>
      <c r="G22" s="1708"/>
      <c r="H22" s="1709"/>
      <c r="I22" s="72"/>
    </row>
    <row r="23" spans="2:9" s="8" customFormat="1">
      <c r="B23" s="76">
        <v>20</v>
      </c>
      <c r="C23" s="1707"/>
      <c r="D23" s="1708"/>
      <c r="E23" s="1708"/>
      <c r="F23" s="1708"/>
      <c r="G23" s="1708"/>
      <c r="H23" s="1709"/>
      <c r="I23" s="72"/>
    </row>
    <row r="24" spans="2:9" s="8" customFormat="1">
      <c r="B24" s="76">
        <v>21</v>
      </c>
      <c r="C24" s="1707"/>
      <c r="D24" s="1708"/>
      <c r="E24" s="1708"/>
      <c r="F24" s="1708"/>
      <c r="G24" s="1708"/>
      <c r="H24" s="1709"/>
      <c r="I24" s="72"/>
    </row>
    <row r="25" spans="2:9" s="8" customFormat="1">
      <c r="B25" s="76">
        <v>22</v>
      </c>
      <c r="C25" s="1720" t="s">
        <v>969</v>
      </c>
      <c r="D25" s="1671"/>
      <c r="E25" s="1671"/>
      <c r="F25" s="1671"/>
      <c r="G25" s="1671"/>
      <c r="H25" s="97"/>
      <c r="I25" s="72"/>
    </row>
    <row r="26" spans="2:9" s="8" customFormat="1" ht="15" customHeight="1">
      <c r="B26" s="76">
        <v>23</v>
      </c>
      <c r="C26" s="1681"/>
      <c r="D26" s="1682"/>
      <c r="E26" s="1682"/>
      <c r="F26" s="1682"/>
      <c r="G26" s="1682"/>
      <c r="H26" s="1683"/>
      <c r="I26" s="72"/>
    </row>
    <row r="27" spans="2:9" s="8" customFormat="1">
      <c r="B27" s="76">
        <v>24</v>
      </c>
      <c r="C27" s="1681"/>
      <c r="D27" s="1682"/>
      <c r="E27" s="1682"/>
      <c r="F27" s="1682"/>
      <c r="G27" s="1682"/>
      <c r="H27" s="1683"/>
      <c r="I27" s="72"/>
    </row>
    <row r="28" spans="2:9" s="8" customFormat="1">
      <c r="B28" s="76">
        <v>25</v>
      </c>
      <c r="C28" s="1681"/>
      <c r="D28" s="1682"/>
      <c r="E28" s="1682"/>
      <c r="F28" s="1682"/>
      <c r="G28" s="1682"/>
      <c r="H28" s="1683"/>
      <c r="I28" s="72"/>
    </row>
    <row r="29" spans="2:9" s="8" customFormat="1">
      <c r="B29" s="76">
        <v>26</v>
      </c>
      <c r="C29" s="1672" t="s">
        <v>970</v>
      </c>
      <c r="D29" s="1672"/>
      <c r="E29" s="1672"/>
      <c r="F29" s="1672"/>
      <c r="G29" s="1672"/>
      <c r="H29" s="1673"/>
      <c r="I29" s="72"/>
    </row>
    <row r="30" spans="2:9" s="8" customFormat="1">
      <c r="B30" s="76">
        <v>27</v>
      </c>
      <c r="C30" s="8" t="s">
        <v>971</v>
      </c>
      <c r="D30" s="158"/>
      <c r="E30" s="158"/>
      <c r="F30" s="158"/>
      <c r="G30" s="158"/>
      <c r="H30" s="159"/>
      <c r="I30" s="72"/>
    </row>
    <row r="31" spans="2:9" s="8" customFormat="1" ht="15" customHeight="1">
      <c r="B31" s="76">
        <v>28</v>
      </c>
      <c r="C31" s="1665"/>
      <c r="D31" s="1666"/>
      <c r="E31" s="1666"/>
      <c r="F31" s="1666"/>
      <c r="G31" s="1666"/>
      <c r="H31" s="1667"/>
      <c r="I31" s="72"/>
    </row>
    <row r="32" spans="2:9" s="8" customFormat="1">
      <c r="B32" s="76">
        <v>29</v>
      </c>
      <c r="C32" s="1665"/>
      <c r="D32" s="1666"/>
      <c r="E32" s="1666"/>
      <c r="F32" s="1666"/>
      <c r="G32" s="1666"/>
      <c r="H32" s="1667"/>
      <c r="I32" s="72"/>
    </row>
    <row r="33" spans="2:9" s="8" customFormat="1">
      <c r="B33" s="76">
        <v>30</v>
      </c>
      <c r="C33" s="1665"/>
      <c r="D33" s="1666"/>
      <c r="E33" s="1666"/>
      <c r="F33" s="1666"/>
      <c r="G33" s="1666"/>
      <c r="H33" s="1667"/>
      <c r="I33" s="72"/>
    </row>
    <row r="34" spans="2:9" s="8" customFormat="1">
      <c r="B34" s="76">
        <v>31</v>
      </c>
      <c r="C34" s="1665"/>
      <c r="D34" s="1666"/>
      <c r="E34" s="1666"/>
      <c r="F34" s="1666"/>
      <c r="G34" s="1666"/>
      <c r="H34" s="1667"/>
    </row>
    <row r="35" spans="2:9" s="8" customFormat="1">
      <c r="B35" s="76">
        <v>32</v>
      </c>
      <c r="C35" s="1665"/>
      <c r="D35" s="1666"/>
      <c r="E35" s="1666"/>
      <c r="F35" s="1666"/>
      <c r="G35" s="1666"/>
      <c r="H35" s="1667"/>
      <c r="I35" s="72"/>
    </row>
    <row r="36" spans="2:9" s="8" customFormat="1">
      <c r="B36" s="76">
        <v>33</v>
      </c>
      <c r="C36" s="1665"/>
      <c r="D36" s="1666"/>
      <c r="E36" s="1666"/>
      <c r="F36" s="1666"/>
      <c r="G36" s="1666"/>
      <c r="H36" s="1667"/>
      <c r="I36" s="72"/>
    </row>
    <row r="37" spans="2:9" s="8" customFormat="1" ht="15" customHeight="1">
      <c r="B37" s="76">
        <v>34</v>
      </c>
      <c r="C37" s="1703"/>
      <c r="D37" s="1692"/>
      <c r="E37" s="1692"/>
      <c r="F37" s="1692"/>
      <c r="G37" s="1692"/>
      <c r="H37" s="1693"/>
      <c r="I37" s="72"/>
    </row>
    <row r="38" spans="2:9" s="8" customFormat="1" ht="13.5" thickBot="1">
      <c r="B38" s="76">
        <v>35</v>
      </c>
      <c r="C38" s="1672" t="s">
        <v>972</v>
      </c>
      <c r="D38" s="1672"/>
      <c r="E38" s="1672"/>
      <c r="F38" s="1672"/>
      <c r="G38" s="1672"/>
      <c r="H38" s="26"/>
      <c r="I38" s="72"/>
    </row>
    <row r="39" spans="2:9" s="8" customFormat="1">
      <c r="B39" s="76"/>
      <c r="C39" s="1710" t="s">
        <v>714</v>
      </c>
      <c r="D39" s="1711"/>
      <c r="E39" s="1710" t="s">
        <v>715</v>
      </c>
      <c r="F39" s="1711"/>
      <c r="G39" s="1724" t="s">
        <v>974</v>
      </c>
      <c r="H39" s="1721" t="s">
        <v>973</v>
      </c>
      <c r="I39" s="72"/>
    </row>
    <row r="40" spans="2:9" s="8" customFormat="1">
      <c r="B40" s="76"/>
      <c r="C40" s="1712"/>
      <c r="D40" s="1713"/>
      <c r="E40" s="1712"/>
      <c r="F40" s="1713"/>
      <c r="G40" s="1725"/>
      <c r="H40" s="1722"/>
      <c r="I40" s="72"/>
    </row>
    <row r="41" spans="2:9" s="8" customFormat="1" ht="13.5" thickBot="1">
      <c r="B41" s="76"/>
      <c r="C41" s="1714"/>
      <c r="D41" s="1715"/>
      <c r="E41" s="1714"/>
      <c r="F41" s="1715"/>
      <c r="G41" s="1726"/>
      <c r="H41" s="1723"/>
      <c r="I41" s="72"/>
    </row>
    <row r="42" spans="2:9" s="8" customFormat="1" ht="15" customHeight="1">
      <c r="B42" s="76">
        <v>36</v>
      </c>
      <c r="C42" s="1718"/>
      <c r="D42" s="1719"/>
      <c r="E42" s="1718"/>
      <c r="F42" s="1719"/>
      <c r="G42" s="1202"/>
      <c r="H42" s="1203"/>
    </row>
    <row r="43" spans="2:9" s="8" customFormat="1" ht="15" customHeight="1">
      <c r="B43" s="76">
        <v>37</v>
      </c>
      <c r="C43" s="1703"/>
      <c r="D43" s="1704"/>
      <c r="E43" s="1703"/>
      <c r="F43" s="1704"/>
      <c r="G43" s="160"/>
      <c r="H43" s="161"/>
    </row>
    <row r="44" spans="2:9" s="8" customFormat="1" ht="15" customHeight="1">
      <c r="B44" s="76">
        <v>38</v>
      </c>
      <c r="C44" s="1703"/>
      <c r="D44" s="1704"/>
      <c r="E44" s="1703"/>
      <c r="F44" s="1704"/>
      <c r="G44" s="160"/>
      <c r="H44" s="161"/>
    </row>
    <row r="45" spans="2:9" s="8" customFormat="1" ht="15" customHeight="1">
      <c r="B45" s="76">
        <v>39</v>
      </c>
      <c r="C45" s="1703"/>
      <c r="D45" s="1704"/>
      <c r="E45" s="1703"/>
      <c r="F45" s="1704"/>
      <c r="G45" s="160"/>
      <c r="H45" s="161"/>
    </row>
    <row r="46" spans="2:9" s="8" customFormat="1" ht="15" customHeight="1">
      <c r="B46" s="76">
        <v>40</v>
      </c>
      <c r="C46" s="1703"/>
      <c r="D46" s="1704"/>
      <c r="E46" s="1703"/>
      <c r="F46" s="1704"/>
      <c r="G46" s="160"/>
      <c r="H46" s="161"/>
    </row>
    <row r="47" spans="2:9" s="8" customFormat="1" ht="15" customHeight="1">
      <c r="B47" s="76">
        <v>41</v>
      </c>
      <c r="C47" s="1703"/>
      <c r="D47" s="1704"/>
      <c r="E47" s="1703"/>
      <c r="F47" s="1704"/>
      <c r="G47" s="162"/>
      <c r="H47" s="163"/>
    </row>
    <row r="48" spans="2:9" s="8" customFormat="1" ht="15" customHeight="1">
      <c r="B48" s="76">
        <v>42</v>
      </c>
      <c r="C48" s="1703"/>
      <c r="D48" s="1704"/>
      <c r="E48" s="1703"/>
      <c r="F48" s="1704"/>
      <c r="G48" s="160"/>
      <c r="H48" s="161"/>
    </row>
    <row r="49" spans="2:8" s="8" customFormat="1" ht="15" customHeight="1">
      <c r="B49" s="76">
        <v>43</v>
      </c>
      <c r="C49" s="1703"/>
      <c r="D49" s="1704"/>
      <c r="E49" s="1703"/>
      <c r="F49" s="1704"/>
      <c r="G49" s="160"/>
      <c r="H49" s="161"/>
    </row>
    <row r="50" spans="2:8" s="8" customFormat="1" ht="15" customHeight="1">
      <c r="B50" s="76">
        <v>44</v>
      </c>
      <c r="C50" s="1703"/>
      <c r="D50" s="1704"/>
      <c r="E50" s="1703"/>
      <c r="F50" s="1704"/>
      <c r="G50" s="160"/>
      <c r="H50" s="161"/>
    </row>
    <row r="51" spans="2:8" s="8" customFormat="1" ht="15" customHeight="1">
      <c r="B51" s="76">
        <v>45</v>
      </c>
      <c r="C51" s="1703"/>
      <c r="D51" s="1704"/>
      <c r="E51" s="1703"/>
      <c r="F51" s="1704"/>
      <c r="G51" s="160"/>
      <c r="H51" s="161"/>
    </row>
    <row r="52" spans="2:8" s="8" customFormat="1" ht="15" customHeight="1">
      <c r="B52" s="76">
        <v>46</v>
      </c>
      <c r="C52" s="1703"/>
      <c r="D52" s="1704"/>
      <c r="E52" s="1703"/>
      <c r="F52" s="1704"/>
      <c r="G52" s="160"/>
      <c r="H52" s="161"/>
    </row>
    <row r="53" spans="2:8" s="8" customFormat="1" ht="15" customHeight="1">
      <c r="B53" s="76">
        <v>47</v>
      </c>
      <c r="C53" s="1703"/>
      <c r="D53" s="1704"/>
      <c r="E53" s="1703"/>
      <c r="F53" s="1704"/>
      <c r="G53" s="162"/>
      <c r="H53" s="163"/>
    </row>
    <row r="54" spans="2:8" s="8" customFormat="1" ht="15" customHeight="1">
      <c r="B54" s="76">
        <v>48</v>
      </c>
      <c r="C54" s="1703"/>
      <c r="D54" s="1704"/>
      <c r="E54" s="1703"/>
      <c r="F54" s="1704"/>
      <c r="G54" s="160"/>
      <c r="H54" s="161"/>
    </row>
    <row r="55" spans="2:8" s="8" customFormat="1" ht="15" customHeight="1">
      <c r="B55" s="76">
        <v>49</v>
      </c>
      <c r="C55" s="1703"/>
      <c r="D55" s="1704"/>
      <c r="E55" s="1703"/>
      <c r="F55" s="1704"/>
      <c r="G55" s="160"/>
      <c r="H55" s="161"/>
    </row>
    <row r="56" spans="2:8" s="8" customFormat="1" ht="15" customHeight="1">
      <c r="B56" s="76">
        <v>50</v>
      </c>
      <c r="C56" s="1703"/>
      <c r="D56" s="1704"/>
      <c r="E56" s="1703"/>
      <c r="F56" s="1704"/>
      <c r="G56" s="160"/>
      <c r="H56" s="161"/>
    </row>
    <row r="57" spans="2:8" s="8" customFormat="1" ht="15" customHeight="1">
      <c r="B57" s="76">
        <v>51</v>
      </c>
      <c r="C57" s="1703"/>
      <c r="D57" s="1704"/>
      <c r="E57" s="1703"/>
      <c r="F57" s="1704"/>
      <c r="G57" s="160"/>
      <c r="H57" s="161"/>
    </row>
    <row r="58" spans="2:8" ht="15.75" customHeight="1" thickBot="1">
      <c r="B58" s="78">
        <v>52</v>
      </c>
      <c r="C58" s="1716"/>
      <c r="D58" s="1717"/>
      <c r="E58" s="1716"/>
      <c r="F58" s="1717"/>
      <c r="G58" s="164"/>
      <c r="H58" s="165"/>
    </row>
    <row r="59" spans="2:8" ht="13.5" thickTop="1"/>
  </sheetData>
  <mergeCells count="74">
    <mergeCell ref="E57:F57"/>
    <mergeCell ref="C24:H24"/>
    <mergeCell ref="C53:D53"/>
    <mergeCell ref="C54:D54"/>
    <mergeCell ref="C55:D55"/>
    <mergeCell ref="E54:F54"/>
    <mergeCell ref="E39:F41"/>
    <mergeCell ref="C37:H37"/>
    <mergeCell ref="C31:H31"/>
    <mergeCell ref="E52:F52"/>
    <mergeCell ref="C36:H36"/>
    <mergeCell ref="C25:G25"/>
    <mergeCell ref="C42:D42"/>
    <mergeCell ref="C43:D43"/>
    <mergeCell ref="H39:H41"/>
    <mergeCell ref="G39:G41"/>
    <mergeCell ref="C58:D58"/>
    <mergeCell ref="E42:F42"/>
    <mergeCell ref="E43:F43"/>
    <mergeCell ref="E44:F44"/>
    <mergeCell ref="E45:F45"/>
    <mergeCell ref="E46:F46"/>
    <mergeCell ref="E47:F47"/>
    <mergeCell ref="E55:F55"/>
    <mergeCell ref="E49:F49"/>
    <mergeCell ref="E58:F58"/>
    <mergeCell ref="E56:F56"/>
    <mergeCell ref="C57:D57"/>
    <mergeCell ref="C44:D44"/>
    <mergeCell ref="C56:D56"/>
    <mergeCell ref="C52:D52"/>
    <mergeCell ref="E53:F53"/>
    <mergeCell ref="B2:B3"/>
    <mergeCell ref="C2:H3"/>
    <mergeCell ref="C14:H14"/>
    <mergeCell ref="C15:H15"/>
    <mergeCell ref="C6:H6"/>
    <mergeCell ref="C7:H7"/>
    <mergeCell ref="C8:H8"/>
    <mergeCell ref="C9:H9"/>
    <mergeCell ref="C13:D13"/>
    <mergeCell ref="C11:H11"/>
    <mergeCell ref="C12:H12"/>
    <mergeCell ref="C51:D51"/>
    <mergeCell ref="C16:H16"/>
    <mergeCell ref="C21:H21"/>
    <mergeCell ref="E48:F48"/>
    <mergeCell ref="C29:H29"/>
    <mergeCell ref="C48:D48"/>
    <mergeCell ref="C28:H28"/>
    <mergeCell ref="C45:D45"/>
    <mergeCell ref="E50:F50"/>
    <mergeCell ref="E51:F51"/>
    <mergeCell ref="C38:G38"/>
    <mergeCell ref="C17:H17"/>
    <mergeCell ref="C34:H34"/>
    <mergeCell ref="C35:H35"/>
    <mergeCell ref="C39:D41"/>
    <mergeCell ref="C32:H32"/>
    <mergeCell ref="C46:D46"/>
    <mergeCell ref="C47:D47"/>
    <mergeCell ref="C1:E1"/>
    <mergeCell ref="C49:D49"/>
    <mergeCell ref="C50:D50"/>
    <mergeCell ref="C5:E5"/>
    <mergeCell ref="C10:H10"/>
    <mergeCell ref="C33:H33"/>
    <mergeCell ref="C26:H26"/>
    <mergeCell ref="C27:H27"/>
    <mergeCell ref="C18:H18"/>
    <mergeCell ref="C19:H19"/>
    <mergeCell ref="C20:H20"/>
    <mergeCell ref="C22:H22"/>
    <mergeCell ref="C23:H23"/>
  </mergeCells>
  <phoneticPr fontId="0" type="noConversion"/>
  <printOptions horizontalCentered="1" verticalCentered="1"/>
  <pageMargins left="0.25" right="0.25" top="0.25" bottom="0.3" header="0" footer="0.25"/>
  <pageSetup scale="91" orientation="portrait" r:id="rId1"/>
  <headerFooter alignWithMargins="0">
    <oddFooter>&amp;C&amp;"Times New Roman,Regular"E-3</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B1:I59"/>
  <sheetViews>
    <sheetView showGridLines="0" showOutlineSymbols="0" zoomScale="87" zoomScaleNormal="87" workbookViewId="0">
      <selection activeCell="H1" sqref="H1"/>
    </sheetView>
  </sheetViews>
  <sheetFormatPr defaultColWidth="9.6640625" defaultRowHeight="12.75"/>
  <cols>
    <col min="1" max="1" width="4.21875" style="1" customWidth="1"/>
    <col min="2" max="2" width="9.6640625" style="1" customWidth="1"/>
    <col min="3" max="3" width="15.5546875" style="1" customWidth="1"/>
    <col min="4" max="8" width="12.77734375" style="1" customWidth="1"/>
    <col min="9" max="9" width="2.5546875" style="1" customWidth="1"/>
    <col min="10" max="16384" width="9.6640625" style="1"/>
  </cols>
  <sheetData>
    <row r="1" spans="2:9" ht="13.5" thickBot="1">
      <c r="B1" s="8" t="s">
        <v>949</v>
      </c>
      <c r="C1" s="1561" t="str">
        <f>+'E-2'!C1:D1</f>
        <v>Insert Utility Name on E-2 and it will be placed throughout report</v>
      </c>
      <c r="D1" s="1561"/>
      <c r="E1" s="1561"/>
      <c r="F1" s="8"/>
      <c r="G1" s="8" t="s">
        <v>950</v>
      </c>
      <c r="H1" s="487">
        <f>+'E-2'!F1</f>
        <v>46022</v>
      </c>
    </row>
    <row r="2" spans="2:9" ht="13.5" thickTop="1">
      <c r="B2" s="1686" t="s">
        <v>951</v>
      </c>
      <c r="C2" s="1688"/>
      <c r="D2" s="1688"/>
      <c r="E2" s="1688"/>
      <c r="F2" s="1688"/>
      <c r="G2" s="1688"/>
      <c r="H2" s="1689"/>
      <c r="I2" s="2"/>
    </row>
    <row r="3" spans="2:9" ht="18.75" customHeight="1" thickBot="1">
      <c r="B3" s="1687"/>
      <c r="C3" s="1690"/>
      <c r="D3" s="1690"/>
      <c r="E3" s="1690"/>
      <c r="F3" s="1690"/>
      <c r="G3" s="1690"/>
      <c r="H3" s="1691"/>
      <c r="I3" s="2"/>
    </row>
    <row r="4" spans="2:9" s="8" customFormat="1" ht="15.75" customHeight="1" thickTop="1">
      <c r="B4" s="77">
        <v>1</v>
      </c>
      <c r="C4" s="1169" t="s">
        <v>975</v>
      </c>
      <c r="D4" s="1727" t="s">
        <v>1270</v>
      </c>
      <c r="E4" s="1727"/>
      <c r="F4" s="1727"/>
      <c r="G4" s="1727"/>
      <c r="H4" s="1728"/>
      <c r="I4" s="72"/>
    </row>
    <row r="5" spans="2:9" s="8" customFormat="1" ht="15" customHeight="1">
      <c r="B5" s="76">
        <v>2</v>
      </c>
      <c r="C5" s="1766" t="s">
        <v>976</v>
      </c>
      <c r="D5" s="1767"/>
      <c r="E5" s="1767"/>
      <c r="F5" s="1767"/>
      <c r="G5" s="1767"/>
      <c r="H5" s="1170"/>
      <c r="I5" s="72"/>
    </row>
    <row r="6" spans="2:9" s="8" customFormat="1" ht="15" customHeight="1">
      <c r="B6" s="76">
        <v>3</v>
      </c>
      <c r="C6" s="1665"/>
      <c r="D6" s="1666"/>
      <c r="E6" s="1666"/>
      <c r="F6" s="1666"/>
      <c r="G6" s="1666"/>
      <c r="H6" s="1667"/>
      <c r="I6" s="72"/>
    </row>
    <row r="7" spans="2:9" s="8" customFormat="1" ht="15" customHeight="1">
      <c r="B7" s="76">
        <v>4</v>
      </c>
      <c r="C7" s="1475" t="s">
        <v>1273</v>
      </c>
      <c r="D7" s="445"/>
      <c r="E7" s="445"/>
      <c r="F7" s="445"/>
      <c r="G7" s="445"/>
      <c r="H7" s="1474"/>
      <c r="I7" s="72"/>
    </row>
    <row r="8" spans="2:9" s="8" customFormat="1" ht="15" customHeight="1">
      <c r="B8" s="76">
        <v>5</v>
      </c>
      <c r="C8" s="1703"/>
      <c r="D8" s="1692"/>
      <c r="E8" s="1692"/>
      <c r="F8" s="1692"/>
      <c r="G8" s="1692"/>
      <c r="H8" s="1693"/>
      <c r="I8" s="72"/>
    </row>
    <row r="9" spans="2:9" s="8" customFormat="1" ht="15" customHeight="1">
      <c r="B9" s="76">
        <v>6</v>
      </c>
      <c r="C9" s="1733"/>
      <c r="D9" s="1731"/>
      <c r="E9" s="1731"/>
      <c r="F9" s="1731"/>
      <c r="G9" s="1731"/>
      <c r="H9" s="1732"/>
      <c r="I9" s="72"/>
    </row>
    <row r="10" spans="2:9" s="8" customFormat="1">
      <c r="B10" s="76">
        <v>7</v>
      </c>
      <c r="C10" s="1277" t="s">
        <v>977</v>
      </c>
      <c r="D10" s="1114" t="s">
        <v>1274</v>
      </c>
      <c r="E10" s="1276" t="s">
        <v>963</v>
      </c>
      <c r="F10" s="84" t="s">
        <v>1275</v>
      </c>
      <c r="G10" s="573"/>
      <c r="H10" s="1171"/>
      <c r="I10" s="72"/>
    </row>
    <row r="11" spans="2:9" s="8" customFormat="1" ht="15" customHeight="1">
      <c r="B11" s="76">
        <v>8</v>
      </c>
      <c r="C11" s="1768" t="s">
        <v>395</v>
      </c>
      <c r="D11" s="1769"/>
      <c r="E11" s="1769"/>
      <c r="F11" s="1769"/>
      <c r="G11" s="1729"/>
      <c r="H11" s="1730"/>
      <c r="I11" s="72"/>
    </row>
    <row r="12" spans="2:9" s="8" customFormat="1" ht="15" customHeight="1">
      <c r="B12" s="76">
        <v>9</v>
      </c>
      <c r="C12" s="1665"/>
      <c r="D12" s="1666"/>
      <c r="E12" s="1666"/>
      <c r="F12" s="1666"/>
      <c r="G12" s="1666"/>
      <c r="H12" s="1667"/>
      <c r="I12" s="72"/>
    </row>
    <row r="13" spans="2:9" s="8" customFormat="1" ht="15" customHeight="1">
      <c r="B13" s="76">
        <v>10</v>
      </c>
      <c r="C13" s="1703"/>
      <c r="D13" s="1692"/>
      <c r="E13" s="1692"/>
      <c r="F13" s="1692"/>
      <c r="G13" s="1692"/>
      <c r="H13" s="1693"/>
      <c r="I13" s="72"/>
    </row>
    <row r="14" spans="2:9" s="8" customFormat="1" ht="15" customHeight="1">
      <c r="B14" s="76">
        <v>11</v>
      </c>
      <c r="C14" s="1737"/>
      <c r="D14" s="1729"/>
      <c r="E14" s="1729"/>
      <c r="F14" s="1729"/>
      <c r="G14" s="1729"/>
      <c r="H14" s="1730"/>
      <c r="I14" s="72"/>
    </row>
    <row r="15" spans="2:9" s="8" customFormat="1" ht="15" customHeight="1">
      <c r="B15" s="76">
        <v>12</v>
      </c>
      <c r="C15" s="1114" t="s">
        <v>396</v>
      </c>
      <c r="D15" s="1731"/>
      <c r="E15" s="1731"/>
      <c r="F15" s="1731"/>
      <c r="G15" s="1731"/>
      <c r="H15" s="1732"/>
      <c r="I15" s="72"/>
    </row>
    <row r="16" spans="2:9" s="8" customFormat="1">
      <c r="B16" s="76">
        <v>13</v>
      </c>
      <c r="C16" s="1752" t="s">
        <v>397</v>
      </c>
      <c r="D16" s="1753"/>
      <c r="E16" s="1753"/>
      <c r="F16" s="1753"/>
      <c r="G16" s="1753"/>
      <c r="H16" s="1172"/>
      <c r="I16" s="72"/>
    </row>
    <row r="17" spans="2:9" s="8" customFormat="1" ht="15" customHeight="1">
      <c r="B17" s="76">
        <v>14</v>
      </c>
      <c r="C17" s="1733"/>
      <c r="D17" s="1731"/>
      <c r="E17" s="1731"/>
      <c r="F17" s="1731"/>
      <c r="G17" s="1731"/>
      <c r="H17" s="1732"/>
      <c r="I17" s="72"/>
    </row>
    <row r="18" spans="2:9" s="8" customFormat="1" ht="15" customHeight="1">
      <c r="B18" s="76">
        <v>15</v>
      </c>
      <c r="C18" s="1733"/>
      <c r="D18" s="1731"/>
      <c r="E18" s="1731"/>
      <c r="F18" s="1731"/>
      <c r="G18" s="1731"/>
      <c r="H18" s="1732"/>
      <c r="I18" s="72"/>
    </row>
    <row r="19" spans="2:9" s="8" customFormat="1" ht="15" customHeight="1">
      <c r="B19" s="76">
        <v>16</v>
      </c>
      <c r="C19" s="1733"/>
      <c r="D19" s="1731"/>
      <c r="E19" s="1731"/>
      <c r="F19" s="1731"/>
      <c r="G19" s="1731"/>
      <c r="H19" s="1732"/>
      <c r="I19" s="72"/>
    </row>
    <row r="20" spans="2:9" s="8" customFormat="1" ht="15" customHeight="1">
      <c r="B20" s="76">
        <v>17</v>
      </c>
      <c r="C20" s="1733"/>
      <c r="D20" s="1731"/>
      <c r="E20" s="1731"/>
      <c r="F20" s="1731"/>
      <c r="G20" s="1731"/>
      <c r="H20" s="1732"/>
      <c r="I20" s="72"/>
    </row>
    <row r="21" spans="2:9" s="8" customFormat="1" ht="15" customHeight="1">
      <c r="B21" s="76">
        <v>18</v>
      </c>
      <c r="C21" s="1754" t="s">
        <v>978</v>
      </c>
      <c r="D21" s="1755"/>
      <c r="E21" s="1738"/>
      <c r="F21" s="1738"/>
      <c r="G21" s="1738"/>
      <c r="H21" s="1739"/>
      <c r="I21" s="72"/>
    </row>
    <row r="22" spans="2:9" s="8" customFormat="1" ht="15" customHeight="1" thickBot="1">
      <c r="B22" s="76">
        <v>19</v>
      </c>
      <c r="C22" s="1768" t="s">
        <v>398</v>
      </c>
      <c r="D22" s="1769"/>
      <c r="E22" s="1769"/>
      <c r="F22" s="1173"/>
      <c r="G22" s="1173"/>
      <c r="H22" s="1174"/>
      <c r="I22" s="72"/>
    </row>
    <row r="23" spans="2:9" s="8" customFormat="1" ht="15" customHeight="1">
      <c r="B23" s="106"/>
      <c r="C23" s="1760" t="s">
        <v>905</v>
      </c>
      <c r="D23" s="1760"/>
      <c r="E23" s="1760"/>
      <c r="F23" s="1760"/>
      <c r="G23" s="1760"/>
      <c r="H23" s="1761"/>
      <c r="I23" s="72"/>
    </row>
    <row r="24" spans="2:9" s="8" customFormat="1" ht="12.75" customHeight="1" thickBot="1">
      <c r="B24" s="107"/>
      <c r="C24" s="1762"/>
      <c r="D24" s="1762"/>
      <c r="E24" s="1762"/>
      <c r="F24" s="1762"/>
      <c r="G24" s="1762"/>
      <c r="H24" s="1763"/>
      <c r="I24" s="72"/>
    </row>
    <row r="25" spans="2:9" s="8" customFormat="1" ht="15.75" customHeight="1" thickTop="1">
      <c r="B25" s="76"/>
      <c r="C25" s="1756" t="s">
        <v>714</v>
      </c>
      <c r="D25" s="1757"/>
      <c r="E25" s="1756" t="s">
        <v>906</v>
      </c>
      <c r="F25" s="1757"/>
      <c r="G25" s="1756" t="s">
        <v>907</v>
      </c>
      <c r="H25" s="1764"/>
      <c r="I25" s="72"/>
    </row>
    <row r="26" spans="2:9" s="8" customFormat="1" ht="15" customHeight="1" thickBot="1">
      <c r="B26" s="76"/>
      <c r="C26" s="1758"/>
      <c r="D26" s="1759"/>
      <c r="E26" s="1758"/>
      <c r="F26" s="1759"/>
      <c r="G26" s="1758"/>
      <c r="H26" s="1765"/>
      <c r="I26" s="72"/>
    </row>
    <row r="27" spans="2:9" s="8" customFormat="1" ht="15" customHeight="1">
      <c r="B27" s="76">
        <v>20</v>
      </c>
      <c r="C27" s="1718"/>
      <c r="D27" s="1719"/>
      <c r="E27" s="1718"/>
      <c r="F27" s="1719"/>
      <c r="G27" s="1718"/>
      <c r="H27" s="1751"/>
      <c r="I27" s="72"/>
    </row>
    <row r="28" spans="2:9" s="8" customFormat="1" ht="15" customHeight="1">
      <c r="B28" s="76">
        <v>21</v>
      </c>
      <c r="C28" s="1733"/>
      <c r="D28" s="1745"/>
      <c r="E28" s="1733"/>
      <c r="F28" s="1745"/>
      <c r="G28" s="1703"/>
      <c r="H28" s="1693"/>
      <c r="I28" s="72"/>
    </row>
    <row r="29" spans="2:9" s="8" customFormat="1">
      <c r="B29" s="76">
        <v>22</v>
      </c>
      <c r="C29" s="1733"/>
      <c r="D29" s="1745"/>
      <c r="E29" s="1733"/>
      <c r="F29" s="1745"/>
      <c r="G29" s="1703"/>
      <c r="H29" s="1693"/>
      <c r="I29" s="72"/>
    </row>
    <row r="30" spans="2:9" s="8" customFormat="1">
      <c r="B30" s="76">
        <v>23</v>
      </c>
      <c r="C30" s="1733"/>
      <c r="D30" s="1745"/>
      <c r="E30" s="1733"/>
      <c r="F30" s="1745"/>
      <c r="G30" s="1703"/>
      <c r="H30" s="1693"/>
      <c r="I30" s="72"/>
    </row>
    <row r="31" spans="2:9" s="8" customFormat="1">
      <c r="B31" s="76">
        <v>24</v>
      </c>
      <c r="C31" s="1733"/>
      <c r="D31" s="1745"/>
      <c r="E31" s="1733"/>
      <c r="F31" s="1745"/>
      <c r="G31" s="1703"/>
      <c r="H31" s="1693"/>
      <c r="I31" s="72"/>
    </row>
    <row r="32" spans="2:9" s="8" customFormat="1">
      <c r="B32" s="76">
        <v>25</v>
      </c>
      <c r="C32" s="1733"/>
      <c r="D32" s="1745"/>
      <c r="E32" s="1733"/>
      <c r="F32" s="1745"/>
      <c r="G32" s="1703"/>
      <c r="H32" s="1693"/>
      <c r="I32" s="72"/>
    </row>
    <row r="33" spans="2:9" s="8" customFormat="1">
      <c r="B33" s="76">
        <v>26</v>
      </c>
      <c r="C33" s="1733"/>
      <c r="D33" s="1745"/>
      <c r="E33" s="1733"/>
      <c r="F33" s="1745"/>
      <c r="G33" s="1703"/>
      <c r="H33" s="1693"/>
      <c r="I33" s="72"/>
    </row>
    <row r="34" spans="2:9" s="8" customFormat="1">
      <c r="B34" s="76">
        <v>27</v>
      </c>
      <c r="C34" s="1733"/>
      <c r="D34" s="1745"/>
      <c r="E34" s="1733"/>
      <c r="F34" s="1745"/>
      <c r="G34" s="1703"/>
      <c r="H34" s="1693"/>
    </row>
    <row r="35" spans="2:9" s="8" customFormat="1" ht="15.75" customHeight="1" thickBot="1">
      <c r="B35" s="76">
        <v>28</v>
      </c>
      <c r="C35" s="1749"/>
      <c r="D35" s="1750"/>
      <c r="E35" s="1749"/>
      <c r="F35" s="1750"/>
      <c r="G35" s="1703"/>
      <c r="H35" s="1693"/>
      <c r="I35" s="72"/>
    </row>
    <row r="36" spans="2:9" s="8" customFormat="1">
      <c r="B36" s="106"/>
      <c r="C36" s="1760" t="s">
        <v>908</v>
      </c>
      <c r="D36" s="1760"/>
      <c r="E36" s="1760"/>
      <c r="F36" s="1760"/>
      <c r="G36" s="1760"/>
      <c r="H36" s="1761"/>
      <c r="I36" s="72"/>
    </row>
    <row r="37" spans="2:9" s="8" customFormat="1" ht="13.5" thickBot="1">
      <c r="B37" s="107"/>
      <c r="C37" s="1762"/>
      <c r="D37" s="1762"/>
      <c r="E37" s="1762"/>
      <c r="F37" s="1762"/>
      <c r="G37" s="1762"/>
      <c r="H37" s="1763"/>
      <c r="I37" s="72"/>
    </row>
    <row r="38" spans="2:9" s="8" customFormat="1" ht="13.5" thickTop="1">
      <c r="B38" s="76"/>
      <c r="C38" s="1756" t="s">
        <v>714</v>
      </c>
      <c r="D38" s="1757"/>
      <c r="E38" s="1756" t="s">
        <v>906</v>
      </c>
      <c r="F38" s="1757"/>
      <c r="G38" s="1756" t="s">
        <v>907</v>
      </c>
      <c r="H38" s="1764"/>
      <c r="I38" s="72"/>
    </row>
    <row r="39" spans="2:9" s="8" customFormat="1" ht="13.5" thickBot="1">
      <c r="B39" s="76"/>
      <c r="C39" s="1758"/>
      <c r="D39" s="1759"/>
      <c r="E39" s="1758"/>
      <c r="F39" s="1759"/>
      <c r="G39" s="1758"/>
      <c r="H39" s="1765"/>
      <c r="I39" s="72"/>
    </row>
    <row r="40" spans="2:9" s="8" customFormat="1" ht="15" customHeight="1">
      <c r="B40" s="76">
        <v>29</v>
      </c>
      <c r="C40" s="1746"/>
      <c r="D40" s="1747"/>
      <c r="E40" s="1746"/>
      <c r="F40" s="1747"/>
      <c r="G40" s="1746"/>
      <c r="H40" s="1748"/>
      <c r="I40" s="72"/>
    </row>
    <row r="41" spans="2:9" s="8" customFormat="1" ht="15" customHeight="1">
      <c r="B41" s="76">
        <v>30</v>
      </c>
      <c r="C41" s="1733"/>
      <c r="D41" s="1745"/>
      <c r="E41" s="1733"/>
      <c r="F41" s="1745"/>
      <c r="G41" s="1733"/>
      <c r="H41" s="1732"/>
      <c r="I41" s="72"/>
    </row>
    <row r="42" spans="2:9" s="8" customFormat="1">
      <c r="B42" s="76">
        <v>31</v>
      </c>
      <c r="C42" s="1733"/>
      <c r="D42" s="1745"/>
      <c r="E42" s="1733"/>
      <c r="F42" s="1745"/>
      <c r="G42" s="1733"/>
      <c r="H42" s="1732"/>
    </row>
    <row r="43" spans="2:9" s="8" customFormat="1">
      <c r="B43" s="76">
        <v>32</v>
      </c>
      <c r="C43" s="1733"/>
      <c r="D43" s="1745"/>
      <c r="E43" s="1733"/>
      <c r="F43" s="1745"/>
      <c r="G43" s="1733"/>
      <c r="H43" s="1732"/>
    </row>
    <row r="44" spans="2:9" s="8" customFormat="1">
      <c r="B44" s="76">
        <v>33</v>
      </c>
      <c r="C44" s="1733"/>
      <c r="D44" s="1745"/>
      <c r="E44" s="1733"/>
      <c r="F44" s="1745"/>
      <c r="G44" s="1733"/>
      <c r="H44" s="1732"/>
    </row>
    <row r="45" spans="2:9" s="8" customFormat="1">
      <c r="B45" s="76">
        <v>34</v>
      </c>
      <c r="C45" s="1733"/>
      <c r="D45" s="1745"/>
      <c r="E45" s="1733"/>
      <c r="F45" s="1745"/>
      <c r="G45" s="1733"/>
      <c r="H45" s="1732"/>
    </row>
    <row r="46" spans="2:9" s="8" customFormat="1">
      <c r="B46" s="76">
        <v>35</v>
      </c>
      <c r="C46" s="1733"/>
      <c r="D46" s="1745"/>
      <c r="E46" s="1733"/>
      <c r="F46" s="1745"/>
      <c r="G46" s="1733"/>
      <c r="H46" s="1732"/>
    </row>
    <row r="47" spans="2:9" s="8" customFormat="1">
      <c r="B47" s="76">
        <v>36</v>
      </c>
      <c r="C47" s="1733"/>
      <c r="D47" s="1745"/>
      <c r="E47" s="1733"/>
      <c r="F47" s="1745"/>
      <c r="G47" s="1733"/>
      <c r="H47" s="1732"/>
    </row>
    <row r="48" spans="2:9" s="8" customFormat="1" ht="15.75" customHeight="1" thickBot="1">
      <c r="B48" s="78">
        <v>37</v>
      </c>
      <c r="C48" s="1743"/>
      <c r="D48" s="1744"/>
      <c r="E48" s="1175"/>
      <c r="F48" s="1176"/>
      <c r="G48" s="1175"/>
      <c r="H48" s="1177"/>
    </row>
    <row r="49" spans="2:8" s="8" customFormat="1" ht="15.75" customHeight="1" thickTop="1">
      <c r="B49" s="1740"/>
      <c r="C49" s="1741"/>
      <c r="D49" s="1741"/>
      <c r="E49" s="1741"/>
      <c r="F49" s="1741"/>
      <c r="G49" s="1741"/>
      <c r="H49" s="1742"/>
    </row>
    <row r="50" spans="2:8" s="8" customFormat="1" ht="15" customHeight="1">
      <c r="B50" s="1734"/>
      <c r="C50" s="1735"/>
      <c r="D50" s="1735"/>
      <c r="E50" s="1735"/>
      <c r="F50" s="1735"/>
      <c r="G50" s="1735"/>
      <c r="H50" s="1736"/>
    </row>
    <row r="51" spans="2:8" s="8" customFormat="1">
      <c r="B51" s="1734"/>
      <c r="C51" s="1735"/>
      <c r="D51" s="1735"/>
      <c r="E51" s="1735"/>
      <c r="F51" s="1735"/>
      <c r="G51" s="1735"/>
      <c r="H51" s="1736"/>
    </row>
    <row r="52" spans="2:8" s="8" customFormat="1">
      <c r="B52" s="1734"/>
      <c r="C52" s="1735"/>
      <c r="D52" s="1735"/>
      <c r="E52" s="1735"/>
      <c r="F52" s="1735"/>
      <c r="G52" s="1735"/>
      <c r="H52" s="1736"/>
    </row>
    <row r="53" spans="2:8" s="8" customFormat="1">
      <c r="B53" s="1734"/>
      <c r="C53" s="1735"/>
      <c r="D53" s="1735"/>
      <c r="E53" s="1735"/>
      <c r="F53" s="1735"/>
      <c r="G53" s="1735"/>
      <c r="H53" s="1736"/>
    </row>
    <row r="54" spans="2:8" s="8" customFormat="1">
      <c r="B54" s="1734"/>
      <c r="C54" s="1735"/>
      <c r="D54" s="1735"/>
      <c r="E54" s="1735"/>
      <c r="F54" s="1735"/>
      <c r="G54" s="1735"/>
      <c r="H54" s="1736"/>
    </row>
    <row r="55" spans="2:8" s="8" customFormat="1">
      <c r="B55" s="1734"/>
      <c r="C55" s="1735"/>
      <c r="D55" s="1735"/>
      <c r="E55" s="1735"/>
      <c r="F55" s="1735"/>
      <c r="G55" s="1735"/>
      <c r="H55" s="1736"/>
    </row>
    <row r="56" spans="2:8" s="8" customFormat="1">
      <c r="B56" s="1734"/>
      <c r="C56" s="1735"/>
      <c r="D56" s="1735"/>
      <c r="E56" s="1735"/>
      <c r="F56" s="1735"/>
      <c r="G56" s="1735"/>
      <c r="H56" s="1736"/>
    </row>
    <row r="57" spans="2:8" s="8" customFormat="1">
      <c r="B57" s="1734"/>
      <c r="C57" s="1735"/>
      <c r="D57" s="1735"/>
      <c r="E57" s="1735"/>
      <c r="F57" s="1735"/>
      <c r="G57" s="1735"/>
      <c r="H57" s="1736"/>
    </row>
    <row r="58" spans="2:8" ht="13.5" thickBot="1">
      <c r="B58" s="1178"/>
      <c r="C58" s="1179"/>
      <c r="D58" s="1179"/>
      <c r="E58" s="1179"/>
      <c r="F58" s="1179"/>
      <c r="G58" s="1179"/>
      <c r="H58" s="1180"/>
    </row>
    <row r="59" spans="2:8" ht="13.5" thickTop="1"/>
  </sheetData>
  <mergeCells count="91">
    <mergeCell ref="B2:B3"/>
    <mergeCell ref="C2:H3"/>
    <mergeCell ref="G38:H39"/>
    <mergeCell ref="C5:G5"/>
    <mergeCell ref="C11:F11"/>
    <mergeCell ref="C22:E22"/>
    <mergeCell ref="C23:H24"/>
    <mergeCell ref="C38:D39"/>
    <mergeCell ref="G25:H26"/>
    <mergeCell ref="E25:F26"/>
    <mergeCell ref="E27:F27"/>
    <mergeCell ref="E28:F28"/>
    <mergeCell ref="E29:F29"/>
    <mergeCell ref="E30:F30"/>
    <mergeCell ref="E31:F31"/>
    <mergeCell ref="E32:F32"/>
    <mergeCell ref="C1:E1"/>
    <mergeCell ref="C16:G16"/>
    <mergeCell ref="C21:D21"/>
    <mergeCell ref="E38:F39"/>
    <mergeCell ref="C25:D26"/>
    <mergeCell ref="C36:H37"/>
    <mergeCell ref="C27:D27"/>
    <mergeCell ref="C28:D28"/>
    <mergeCell ref="C29:D29"/>
    <mergeCell ref="C30:D30"/>
    <mergeCell ref="E33:F33"/>
    <mergeCell ref="E34:F34"/>
    <mergeCell ref="C31:D31"/>
    <mergeCell ref="C32:D32"/>
    <mergeCell ref="C33:D33"/>
    <mergeCell ref="C34:D34"/>
    <mergeCell ref="G31:H31"/>
    <mergeCell ref="G32:H32"/>
    <mergeCell ref="G33:H33"/>
    <mergeCell ref="G34:H34"/>
    <mergeCell ref="G27:H27"/>
    <mergeCell ref="G28:H28"/>
    <mergeCell ref="G29:H29"/>
    <mergeCell ref="G30:H30"/>
    <mergeCell ref="G35:H35"/>
    <mergeCell ref="C40:D40"/>
    <mergeCell ref="C41:D41"/>
    <mergeCell ref="C42:D42"/>
    <mergeCell ref="G40:H40"/>
    <mergeCell ref="G41:H41"/>
    <mergeCell ref="G42:H42"/>
    <mergeCell ref="C35:D35"/>
    <mergeCell ref="E35:F35"/>
    <mergeCell ref="E40:F40"/>
    <mergeCell ref="E41:F41"/>
    <mergeCell ref="E42:F42"/>
    <mergeCell ref="E43:F43"/>
    <mergeCell ref="G43:H43"/>
    <mergeCell ref="C43:D43"/>
    <mergeCell ref="C44:D44"/>
    <mergeCell ref="G44:H44"/>
    <mergeCell ref="E44:F44"/>
    <mergeCell ref="G45:H45"/>
    <mergeCell ref="G46:H46"/>
    <mergeCell ref="B53:H53"/>
    <mergeCell ref="B56:H56"/>
    <mergeCell ref="E45:F45"/>
    <mergeCell ref="E46:F46"/>
    <mergeCell ref="E47:F47"/>
    <mergeCell ref="C45:D45"/>
    <mergeCell ref="C46:D46"/>
    <mergeCell ref="C47:D47"/>
    <mergeCell ref="B57:H57"/>
    <mergeCell ref="C12:H12"/>
    <mergeCell ref="C13:H13"/>
    <mergeCell ref="C14:H14"/>
    <mergeCell ref="C18:H18"/>
    <mergeCell ref="C19:H19"/>
    <mergeCell ref="C20:H20"/>
    <mergeCell ref="E21:H21"/>
    <mergeCell ref="B52:H52"/>
    <mergeCell ref="B54:H54"/>
    <mergeCell ref="B55:H55"/>
    <mergeCell ref="G47:H47"/>
    <mergeCell ref="B49:H49"/>
    <mergeCell ref="B50:H50"/>
    <mergeCell ref="B51:H51"/>
    <mergeCell ref="C48:D48"/>
    <mergeCell ref="D4:H4"/>
    <mergeCell ref="G11:H11"/>
    <mergeCell ref="D15:H15"/>
    <mergeCell ref="C17:H17"/>
    <mergeCell ref="C6:H6"/>
    <mergeCell ref="C8:H8"/>
    <mergeCell ref="C9:H9"/>
  </mergeCells>
  <phoneticPr fontId="0" type="noConversion"/>
  <printOptions horizontalCentered="1" verticalCentered="1"/>
  <pageMargins left="0.25" right="0.25" top="0.25" bottom="0.3" header="0" footer="0.25"/>
  <pageSetup scale="89" orientation="portrait" r:id="rId1"/>
  <headerFooter alignWithMargins="0">
    <oddFooter>&amp;C&amp;"Times New Roman,Regular"E-4</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B1:G59"/>
  <sheetViews>
    <sheetView showGridLines="0" showOutlineSymbols="0" zoomScale="115" zoomScaleNormal="115" workbookViewId="0">
      <selection activeCell="B1" sqref="B1"/>
    </sheetView>
  </sheetViews>
  <sheetFormatPr defaultColWidth="9.6640625" defaultRowHeight="12.75"/>
  <cols>
    <col min="1" max="1" width="4.21875" style="1" customWidth="1"/>
    <col min="2" max="2" width="9.6640625" style="1" customWidth="1"/>
    <col min="3" max="3" width="8.44140625" style="1" customWidth="1"/>
    <col min="4" max="4" width="29.5546875" style="1" customWidth="1"/>
    <col min="5" max="5" width="11" style="1" customWidth="1"/>
    <col min="6" max="6" width="29" style="1" customWidth="1"/>
    <col min="7" max="7" width="2.5546875" style="1" customWidth="1"/>
    <col min="8" max="16384" width="9.6640625" style="1"/>
  </cols>
  <sheetData>
    <row r="1" spans="2:7" s="8" customFormat="1" ht="13.5" thickBot="1">
      <c r="B1" s="8" t="s">
        <v>949</v>
      </c>
      <c r="C1" s="1787" t="str">
        <f>+'E-2'!C1:D1</f>
        <v>Insert Utility Name on E-2 and it will be placed throughout report</v>
      </c>
      <c r="D1" s="1787"/>
      <c r="E1" s="8" t="s">
        <v>950</v>
      </c>
      <c r="F1" s="487">
        <f>+'E-2'!F1</f>
        <v>46022</v>
      </c>
    </row>
    <row r="2" spans="2:7" ht="15.75" customHeight="1" thickTop="1">
      <c r="B2" s="1778" t="s">
        <v>909</v>
      </c>
      <c r="C2" s="1779"/>
      <c r="D2" s="1779"/>
      <c r="E2" s="1779"/>
      <c r="F2" s="1780"/>
      <c r="G2" s="2"/>
    </row>
    <row r="3" spans="2:7" ht="18.75" customHeight="1" thickBot="1">
      <c r="B3" s="1781"/>
      <c r="C3" s="1782"/>
      <c r="D3" s="1782"/>
      <c r="E3" s="1782"/>
      <c r="F3" s="1783"/>
      <c r="G3" s="2"/>
    </row>
    <row r="4" spans="2:7" s="8" customFormat="1" ht="15.75" customHeight="1" thickTop="1">
      <c r="B4" s="1784" t="s">
        <v>910</v>
      </c>
      <c r="C4" s="1785"/>
      <c r="D4" s="1785"/>
      <c r="E4" s="1785"/>
      <c r="F4" s="1786"/>
      <c r="G4" s="72"/>
    </row>
    <row r="5" spans="2:7" s="8" customFormat="1">
      <c r="B5" s="71"/>
      <c r="C5" s="41" t="s">
        <v>981</v>
      </c>
      <c r="D5" s="41"/>
      <c r="E5" s="63"/>
      <c r="F5" s="73"/>
      <c r="G5" s="72"/>
    </row>
    <row r="6" spans="2:7" s="8" customFormat="1">
      <c r="B6" s="71"/>
      <c r="C6" s="41" t="s">
        <v>980</v>
      </c>
      <c r="D6" s="63"/>
      <c r="E6" s="63"/>
      <c r="F6" s="73"/>
      <c r="G6" s="72"/>
    </row>
    <row r="7" spans="2:7" s="8" customFormat="1">
      <c r="B7" s="71"/>
      <c r="C7" s="41" t="s">
        <v>979</v>
      </c>
      <c r="D7" s="41"/>
      <c r="E7" s="63"/>
      <c r="F7" s="26"/>
      <c r="G7" s="72"/>
    </row>
    <row r="8" spans="2:7" s="8" customFormat="1">
      <c r="B8" s="71"/>
      <c r="C8" s="41" t="s">
        <v>982</v>
      </c>
      <c r="F8" s="26"/>
      <c r="G8" s="72"/>
    </row>
    <row r="9" spans="2:7" s="8" customFormat="1">
      <c r="B9" s="71"/>
      <c r="C9" s="69" t="s">
        <v>983</v>
      </c>
      <c r="D9" s="69"/>
      <c r="E9" s="69"/>
      <c r="F9" s="42"/>
      <c r="G9" s="72"/>
    </row>
    <row r="10" spans="2:7" s="8" customFormat="1">
      <c r="B10" s="71"/>
      <c r="C10" s="69" t="s">
        <v>984</v>
      </c>
      <c r="D10" s="69"/>
      <c r="E10" s="66"/>
      <c r="F10" s="26"/>
      <c r="G10" s="72"/>
    </row>
    <row r="11" spans="2:7" s="8" customFormat="1">
      <c r="B11" s="71"/>
      <c r="C11" s="69"/>
      <c r="D11" s="74"/>
      <c r="E11" s="74"/>
      <c r="F11" s="75"/>
      <c r="G11" s="72"/>
    </row>
    <row r="12" spans="2:7" s="8" customFormat="1" ht="15">
      <c r="B12" s="1734"/>
      <c r="C12" s="1771"/>
      <c r="D12" s="1771"/>
      <c r="E12" s="1771"/>
      <c r="F12" s="1777"/>
      <c r="G12" s="72"/>
    </row>
    <row r="13" spans="2:7" s="8" customFormat="1" ht="15">
      <c r="B13" s="1776"/>
      <c r="C13" s="1771"/>
      <c r="D13" s="1771"/>
      <c r="E13" s="1771"/>
      <c r="F13" s="1777"/>
      <c r="G13" s="72"/>
    </row>
    <row r="14" spans="2:7" s="8" customFormat="1" ht="15">
      <c r="B14" s="1776"/>
      <c r="C14" s="1771"/>
      <c r="D14" s="1771"/>
      <c r="E14" s="1771"/>
      <c r="F14" s="1777"/>
      <c r="G14" s="72"/>
    </row>
    <row r="15" spans="2:7" s="8" customFormat="1" ht="15">
      <c r="B15" s="1776"/>
      <c r="C15" s="1771"/>
      <c r="D15" s="1771"/>
      <c r="E15" s="1771"/>
      <c r="F15" s="1777"/>
      <c r="G15" s="72"/>
    </row>
    <row r="16" spans="2:7" s="8" customFormat="1" ht="15">
      <c r="B16" s="1776"/>
      <c r="C16" s="1771"/>
      <c r="D16" s="1771"/>
      <c r="E16" s="1771"/>
      <c r="F16" s="1777"/>
      <c r="G16" s="72"/>
    </row>
    <row r="17" spans="2:7" s="8" customFormat="1" ht="15">
      <c r="B17" s="1776"/>
      <c r="C17" s="1771"/>
      <c r="D17" s="1771"/>
      <c r="E17" s="1771"/>
      <c r="F17" s="1777"/>
      <c r="G17" s="72"/>
    </row>
    <row r="18" spans="2:7" s="8" customFormat="1" ht="15">
      <c r="B18" s="1776"/>
      <c r="C18" s="1771"/>
      <c r="D18" s="1771"/>
      <c r="E18" s="1771"/>
      <c r="F18" s="1777"/>
      <c r="G18" s="72"/>
    </row>
    <row r="19" spans="2:7" s="8" customFormat="1" ht="15">
      <c r="B19" s="1776"/>
      <c r="C19" s="1771"/>
      <c r="D19" s="1771"/>
      <c r="E19" s="1771"/>
      <c r="F19" s="1777"/>
      <c r="G19" s="72"/>
    </row>
    <row r="20" spans="2:7" s="8" customFormat="1" ht="15">
      <c r="B20" s="1776"/>
      <c r="C20" s="1771"/>
      <c r="D20" s="1771"/>
      <c r="E20" s="1771"/>
      <c r="F20" s="1777"/>
      <c r="G20" s="72"/>
    </row>
    <row r="21" spans="2:7" s="8" customFormat="1" ht="15">
      <c r="B21" s="1776"/>
      <c r="C21" s="1771"/>
      <c r="D21" s="1771"/>
      <c r="E21" s="1771"/>
      <c r="F21" s="1777"/>
      <c r="G21" s="72"/>
    </row>
    <row r="22" spans="2:7" s="8" customFormat="1" ht="15">
      <c r="B22" s="1776"/>
      <c r="C22" s="1771"/>
      <c r="D22" s="1771"/>
      <c r="E22" s="1771"/>
      <c r="F22" s="1777"/>
      <c r="G22" s="72"/>
    </row>
    <row r="23" spans="2:7" s="8" customFormat="1" ht="15">
      <c r="B23" s="1776"/>
      <c r="C23" s="1771"/>
      <c r="D23" s="1771"/>
      <c r="E23" s="1771"/>
      <c r="F23" s="1777"/>
      <c r="G23" s="72"/>
    </row>
    <row r="24" spans="2:7" s="8" customFormat="1" ht="15">
      <c r="B24" s="1776"/>
      <c r="C24" s="1771"/>
      <c r="D24" s="1771"/>
      <c r="E24" s="1771"/>
      <c r="F24" s="1777"/>
      <c r="G24" s="72"/>
    </row>
    <row r="25" spans="2:7" s="8" customFormat="1" ht="15">
      <c r="B25" s="1776"/>
      <c r="C25" s="1771"/>
      <c r="D25" s="1771"/>
      <c r="E25" s="1771"/>
      <c r="F25" s="1777"/>
      <c r="G25" s="72"/>
    </row>
    <row r="26" spans="2:7" s="8" customFormat="1" ht="15">
      <c r="B26" s="1776"/>
      <c r="C26" s="1771"/>
      <c r="D26" s="1771"/>
      <c r="E26" s="1771"/>
      <c r="F26" s="1777"/>
      <c r="G26" s="72"/>
    </row>
    <row r="27" spans="2:7" s="8" customFormat="1" ht="15">
      <c r="B27" s="1776"/>
      <c r="C27" s="1771"/>
      <c r="D27" s="1771"/>
      <c r="E27" s="1771"/>
      <c r="F27" s="1777"/>
      <c r="G27" s="72"/>
    </row>
    <row r="28" spans="2:7" s="8" customFormat="1" ht="15">
      <c r="B28" s="1776"/>
      <c r="C28" s="1771"/>
      <c r="D28" s="1771"/>
      <c r="E28" s="1771"/>
      <c r="F28" s="1777"/>
      <c r="G28" s="72"/>
    </row>
    <row r="29" spans="2:7" s="8" customFormat="1" ht="15">
      <c r="B29" s="1776"/>
      <c r="C29" s="1771"/>
      <c r="D29" s="1771"/>
      <c r="E29" s="1771"/>
      <c r="F29" s="1777"/>
      <c r="G29" s="72"/>
    </row>
    <row r="30" spans="2:7" s="8" customFormat="1" ht="15">
      <c r="B30" s="1776"/>
      <c r="C30" s="1771"/>
      <c r="D30" s="1771"/>
      <c r="E30" s="1771"/>
      <c r="F30" s="1777"/>
      <c r="G30" s="72"/>
    </row>
    <row r="31" spans="2:7" s="8" customFormat="1" ht="15">
      <c r="B31" s="1776"/>
      <c r="C31" s="1771"/>
      <c r="D31" s="1771"/>
      <c r="E31" s="1771"/>
      <c r="F31" s="1777"/>
      <c r="G31" s="72"/>
    </row>
    <row r="32" spans="2:7" s="8" customFormat="1" ht="15">
      <c r="B32" s="1776"/>
      <c r="C32" s="1771"/>
      <c r="D32" s="1771"/>
      <c r="E32" s="1771"/>
      <c r="F32" s="1777"/>
      <c r="G32" s="72"/>
    </row>
    <row r="33" spans="2:7" s="8" customFormat="1" ht="15">
      <c r="B33" s="1776"/>
      <c r="C33" s="1771"/>
      <c r="D33" s="1771"/>
      <c r="E33" s="1771"/>
      <c r="F33" s="1777"/>
      <c r="G33" s="72"/>
    </row>
    <row r="34" spans="2:7" s="8" customFormat="1" ht="15">
      <c r="B34" s="1776"/>
      <c r="C34" s="1771"/>
      <c r="D34" s="1771"/>
      <c r="E34" s="1771"/>
      <c r="F34" s="1777"/>
    </row>
    <row r="35" spans="2:7" s="8" customFormat="1" ht="15">
      <c r="B35" s="1776"/>
      <c r="C35" s="1771"/>
      <c r="D35" s="1771"/>
      <c r="E35" s="1771"/>
      <c r="F35" s="1777"/>
      <c r="G35" s="72"/>
    </row>
    <row r="36" spans="2:7" s="8" customFormat="1" ht="15">
      <c r="B36" s="1776"/>
      <c r="C36" s="1771"/>
      <c r="D36" s="1771"/>
      <c r="E36" s="1771"/>
      <c r="F36" s="1777"/>
      <c r="G36" s="72"/>
    </row>
    <row r="37" spans="2:7" s="8" customFormat="1" ht="15">
      <c r="B37" s="1776"/>
      <c r="C37" s="1771"/>
      <c r="D37" s="1771"/>
      <c r="E37" s="1771"/>
      <c r="F37" s="1777"/>
      <c r="G37" s="72"/>
    </row>
    <row r="38" spans="2:7" s="8" customFormat="1" ht="15">
      <c r="B38" s="1776"/>
      <c r="C38" s="1771"/>
      <c r="D38" s="1771"/>
      <c r="E38" s="1771"/>
      <c r="F38" s="1777"/>
      <c r="G38" s="72"/>
    </row>
    <row r="39" spans="2:7" s="8" customFormat="1" ht="15">
      <c r="B39" s="1776"/>
      <c r="C39" s="1771"/>
      <c r="D39" s="1771"/>
      <c r="E39" s="1771"/>
      <c r="F39" s="1777"/>
      <c r="G39" s="72"/>
    </row>
    <row r="40" spans="2:7" s="8" customFormat="1" ht="15">
      <c r="B40" s="1776"/>
      <c r="C40" s="1771"/>
      <c r="D40" s="1771"/>
      <c r="E40" s="1771"/>
      <c r="F40" s="1777"/>
      <c r="G40" s="72"/>
    </row>
    <row r="41" spans="2:7" s="8" customFormat="1" ht="15">
      <c r="B41" s="1776"/>
      <c r="C41" s="1771"/>
      <c r="D41" s="1771"/>
      <c r="E41" s="1771"/>
      <c r="F41" s="1777"/>
      <c r="G41" s="72"/>
    </row>
    <row r="42" spans="2:7" s="8" customFormat="1" ht="15">
      <c r="B42" s="1776"/>
      <c r="C42" s="1771"/>
      <c r="D42" s="1771"/>
      <c r="E42" s="1771"/>
      <c r="F42" s="1772"/>
    </row>
    <row r="43" spans="2:7" s="8" customFormat="1" ht="15">
      <c r="B43" s="1776"/>
      <c r="C43" s="1771"/>
      <c r="D43" s="1771"/>
      <c r="E43" s="1771"/>
      <c r="F43" s="1772"/>
    </row>
    <row r="44" spans="2:7" s="8" customFormat="1" ht="15">
      <c r="B44" s="1776"/>
      <c r="C44" s="1771"/>
      <c r="D44" s="1771"/>
      <c r="E44" s="1771"/>
      <c r="F44" s="1772"/>
    </row>
    <row r="45" spans="2:7" s="8" customFormat="1" ht="15">
      <c r="B45" s="1776"/>
      <c r="C45" s="1771"/>
      <c r="D45" s="1771"/>
      <c r="E45" s="1771"/>
      <c r="F45" s="1772"/>
    </row>
    <row r="46" spans="2:7" s="8" customFormat="1" ht="15">
      <c r="B46" s="1776"/>
      <c r="C46" s="1771"/>
      <c r="D46" s="1771"/>
      <c r="E46" s="1771"/>
      <c r="F46" s="1772"/>
    </row>
    <row r="47" spans="2:7" s="8" customFormat="1" ht="15">
      <c r="B47" s="1776"/>
      <c r="C47" s="1771"/>
      <c r="D47" s="1771"/>
      <c r="E47" s="1771"/>
      <c r="F47" s="1772"/>
    </row>
    <row r="48" spans="2:7" s="8" customFormat="1" ht="15">
      <c r="B48" s="1776"/>
      <c r="C48" s="1771"/>
      <c r="D48" s="1771"/>
      <c r="E48" s="1771"/>
      <c r="F48" s="1772"/>
    </row>
    <row r="49" spans="2:6" s="8" customFormat="1" ht="15">
      <c r="B49" s="1776"/>
      <c r="C49" s="1771"/>
      <c r="D49" s="1771"/>
      <c r="E49" s="1771"/>
      <c r="F49" s="1772"/>
    </row>
    <row r="50" spans="2:6" s="8" customFormat="1" ht="15">
      <c r="B50" s="1776"/>
      <c r="C50" s="1771"/>
      <c r="D50" s="1771"/>
      <c r="E50" s="1771"/>
      <c r="F50" s="1772"/>
    </row>
    <row r="51" spans="2:6" s="8" customFormat="1" ht="15">
      <c r="B51" s="1776"/>
      <c r="C51" s="1771"/>
      <c r="D51" s="1771"/>
      <c r="E51" s="1771"/>
      <c r="F51" s="1772"/>
    </row>
    <row r="52" spans="2:6" s="8" customFormat="1" ht="15">
      <c r="B52" s="1776"/>
      <c r="C52" s="1771"/>
      <c r="D52" s="1771"/>
      <c r="E52" s="1771"/>
      <c r="F52" s="1772"/>
    </row>
    <row r="53" spans="2:6" s="8" customFormat="1" ht="15">
      <c r="B53" s="1776"/>
      <c r="C53" s="1771"/>
      <c r="D53" s="1771"/>
      <c r="E53" s="1771"/>
      <c r="F53" s="1772"/>
    </row>
    <row r="54" spans="2:6" s="8" customFormat="1" ht="15">
      <c r="B54" s="1776"/>
      <c r="C54" s="1771"/>
      <c r="D54" s="1771"/>
      <c r="E54" s="1771"/>
      <c r="F54" s="1772"/>
    </row>
    <row r="55" spans="2:6" s="8" customFormat="1" ht="15">
      <c r="B55" s="1776"/>
      <c r="C55" s="1771"/>
      <c r="D55" s="1771"/>
      <c r="E55" s="1771"/>
      <c r="F55" s="1772"/>
    </row>
    <row r="56" spans="2:6" s="8" customFormat="1" ht="15">
      <c r="B56" s="1770"/>
      <c r="C56" s="1771"/>
      <c r="D56" s="1771"/>
      <c r="E56" s="1771"/>
      <c r="F56" s="1772"/>
    </row>
    <row r="57" spans="2:6" s="8" customFormat="1" ht="15">
      <c r="B57" s="1770"/>
      <c r="C57" s="1771"/>
      <c r="D57" s="1771"/>
      <c r="E57" s="1771"/>
      <c r="F57" s="1772"/>
    </row>
    <row r="58" spans="2:6" ht="15.75" thickBot="1">
      <c r="B58" s="1773"/>
      <c r="C58" s="1774"/>
      <c r="D58" s="1774"/>
      <c r="E58" s="1774"/>
      <c r="F58" s="1775"/>
    </row>
    <row r="59" spans="2:6" ht="13.5" thickTop="1"/>
  </sheetData>
  <mergeCells count="50">
    <mergeCell ref="B2:F3"/>
    <mergeCell ref="B4:F4"/>
    <mergeCell ref="C1:D1"/>
    <mergeCell ref="B12:F12"/>
    <mergeCell ref="B17:F17"/>
    <mergeCell ref="B18:F18"/>
    <mergeCell ref="B19:F19"/>
    <mergeCell ref="B20:F20"/>
    <mergeCell ref="B13:F13"/>
    <mergeCell ref="B14:F14"/>
    <mergeCell ref="B15:F15"/>
    <mergeCell ref="B16:F16"/>
    <mergeCell ref="B25:F25"/>
    <mergeCell ref="B26:F26"/>
    <mergeCell ref="B27:F27"/>
    <mergeCell ref="B28:F28"/>
    <mergeCell ref="B21:F21"/>
    <mergeCell ref="B22:F22"/>
    <mergeCell ref="B23:F23"/>
    <mergeCell ref="B24:F24"/>
    <mergeCell ref="B33:F33"/>
    <mergeCell ref="B34:F34"/>
    <mergeCell ref="B35:F35"/>
    <mergeCell ref="B36:F36"/>
    <mergeCell ref="B29:F29"/>
    <mergeCell ref="B30:F30"/>
    <mergeCell ref="B31:F31"/>
    <mergeCell ref="B32:F32"/>
    <mergeCell ref="B41:F41"/>
    <mergeCell ref="B42:F42"/>
    <mergeCell ref="B43:F43"/>
    <mergeCell ref="B44:F44"/>
    <mergeCell ref="B37:F37"/>
    <mergeCell ref="B38:F38"/>
    <mergeCell ref="B39:F39"/>
    <mergeCell ref="B40:F40"/>
    <mergeCell ref="B49:F49"/>
    <mergeCell ref="B50:F50"/>
    <mergeCell ref="B51:F51"/>
    <mergeCell ref="B52:F52"/>
    <mergeCell ref="B45:F45"/>
    <mergeCell ref="B46:F46"/>
    <mergeCell ref="B47:F47"/>
    <mergeCell ref="B48:F48"/>
    <mergeCell ref="B57:F57"/>
    <mergeCell ref="B58:F58"/>
    <mergeCell ref="B53:F53"/>
    <mergeCell ref="B54:F54"/>
    <mergeCell ref="B55:F55"/>
    <mergeCell ref="B56:F56"/>
  </mergeCells>
  <phoneticPr fontId="0" type="noConversion"/>
  <printOptions horizontalCentered="1" verticalCentered="1"/>
  <pageMargins left="0.25" right="0.25" top="0.25" bottom="0.3" header="0" footer="0.25"/>
  <pageSetup scale="90" orientation="portrait" r:id="rId1"/>
  <headerFooter alignWithMargins="0">
    <oddFooter>&amp;C&amp;"Times New Roman,Regular"E-5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B1:I57"/>
  <sheetViews>
    <sheetView showGridLines="0" showOutlineSymbols="0" zoomScale="87" zoomScaleNormal="87" workbookViewId="0">
      <selection activeCell="G42" sqref="G42:H42"/>
    </sheetView>
  </sheetViews>
  <sheetFormatPr defaultColWidth="9.6640625" defaultRowHeight="12.75"/>
  <cols>
    <col min="1" max="1" width="4.21875" style="1" customWidth="1"/>
    <col min="2" max="2" width="9.109375" style="1" customWidth="1"/>
    <col min="3" max="8" width="13.33203125" style="1" customWidth="1"/>
    <col min="9" max="9" width="2.5546875" style="1" customWidth="1"/>
    <col min="10" max="16384" width="9.6640625" style="1"/>
  </cols>
  <sheetData>
    <row r="1" spans="2:9" s="8" customFormat="1" ht="13.5" thickBot="1">
      <c r="B1" s="8" t="s">
        <v>949</v>
      </c>
      <c r="C1" s="1787" t="str">
        <f>+'E-2'!C1:D1</f>
        <v>Insert Utility Name on E-2 and it will be placed throughout report</v>
      </c>
      <c r="D1" s="1787"/>
      <c r="E1" s="1787"/>
      <c r="F1" s="8" t="s">
        <v>950</v>
      </c>
      <c r="G1" s="1823">
        <f>+'E-2'!F1</f>
        <v>46022</v>
      </c>
      <c r="H1" s="1823"/>
    </row>
    <row r="2" spans="2:9" ht="15.75" customHeight="1" thickTop="1">
      <c r="B2" s="1778" t="s">
        <v>911</v>
      </c>
      <c r="C2" s="1779"/>
      <c r="D2" s="1779"/>
      <c r="E2" s="1779"/>
      <c r="F2" s="1779"/>
      <c r="G2" s="1779"/>
      <c r="H2" s="1780"/>
      <c r="I2" s="2"/>
    </row>
    <row r="3" spans="2:9" ht="18.75" customHeight="1" thickBot="1">
      <c r="B3" s="1781"/>
      <c r="C3" s="1782"/>
      <c r="D3" s="1782"/>
      <c r="E3" s="1782"/>
      <c r="F3" s="1782"/>
      <c r="G3" s="1782"/>
      <c r="H3" s="1783"/>
      <c r="I3" s="2"/>
    </row>
    <row r="4" spans="2:9" s="8" customFormat="1" ht="15.75" customHeight="1" thickTop="1">
      <c r="B4" s="1816" t="s">
        <v>951</v>
      </c>
      <c r="C4" s="1820" t="s">
        <v>714</v>
      </c>
      <c r="D4" s="1811"/>
      <c r="E4" s="1811" t="s">
        <v>906</v>
      </c>
      <c r="F4" s="1811"/>
      <c r="G4" s="1811" t="s">
        <v>985</v>
      </c>
      <c r="H4" s="1812"/>
      <c r="I4" s="72"/>
    </row>
    <row r="5" spans="2:9" s="8" customFormat="1" ht="15" customHeight="1" thickBot="1">
      <c r="B5" s="1817"/>
      <c r="C5" s="1821"/>
      <c r="D5" s="1813"/>
      <c r="E5" s="1813"/>
      <c r="F5" s="1813"/>
      <c r="G5" s="1813"/>
      <c r="H5" s="1814"/>
      <c r="I5" s="72"/>
    </row>
    <row r="6" spans="2:9" s="8" customFormat="1" ht="13.5" thickTop="1">
      <c r="B6" s="76"/>
      <c r="C6" s="41"/>
      <c r="D6" s="123"/>
      <c r="E6" s="63"/>
      <c r="F6" s="124"/>
      <c r="G6" s="63"/>
      <c r="H6" s="73"/>
      <c r="I6" s="72"/>
    </row>
    <row r="7" spans="2:9" s="8" customFormat="1" ht="15">
      <c r="B7" s="76">
        <v>1</v>
      </c>
      <c r="C7" s="1800"/>
      <c r="D7" s="1801"/>
      <c r="E7" s="1800"/>
      <c r="F7" s="1801"/>
      <c r="G7" s="1800"/>
      <c r="H7" s="1824"/>
      <c r="I7" s="72"/>
    </row>
    <row r="8" spans="2:9" s="8" customFormat="1" ht="15">
      <c r="B8" s="76">
        <v>2</v>
      </c>
      <c r="C8" s="1799"/>
      <c r="D8" s="1789"/>
      <c r="E8" s="1799"/>
      <c r="F8" s="1789"/>
      <c r="G8" s="1799"/>
      <c r="H8" s="1777"/>
      <c r="I8" s="72"/>
    </row>
    <row r="9" spans="2:9" s="8" customFormat="1" ht="15">
      <c r="B9" s="76">
        <v>3</v>
      </c>
      <c r="C9" s="1788"/>
      <c r="D9" s="1789"/>
      <c r="E9" s="1788"/>
      <c r="F9" s="1789"/>
      <c r="G9" s="1788"/>
      <c r="H9" s="1777"/>
      <c r="I9" s="72"/>
    </row>
    <row r="10" spans="2:9" s="8" customFormat="1" ht="15">
      <c r="B10" s="76">
        <v>4</v>
      </c>
      <c r="C10" s="1788"/>
      <c r="D10" s="1789"/>
      <c r="E10" s="1788"/>
      <c r="F10" s="1789"/>
      <c r="G10" s="1788"/>
      <c r="H10" s="1777"/>
      <c r="I10" s="72"/>
    </row>
    <row r="11" spans="2:9" s="8" customFormat="1" ht="15">
      <c r="B11" s="76">
        <v>5</v>
      </c>
      <c r="C11" s="1788"/>
      <c r="D11" s="1789"/>
      <c r="E11" s="1788"/>
      <c r="F11" s="1789"/>
      <c r="G11" s="1788"/>
      <c r="H11" s="1777"/>
      <c r="I11" s="72"/>
    </row>
    <row r="12" spans="2:9" s="8" customFormat="1" ht="15">
      <c r="B12" s="76">
        <v>6</v>
      </c>
      <c r="C12" s="1799"/>
      <c r="D12" s="1789"/>
      <c r="E12" s="1799"/>
      <c r="F12" s="1789"/>
      <c r="G12" s="1799"/>
      <c r="H12" s="1777"/>
      <c r="I12" s="72"/>
    </row>
    <row r="13" spans="2:9" s="8" customFormat="1" ht="15">
      <c r="B13" s="76">
        <v>7</v>
      </c>
      <c r="C13" s="1799"/>
      <c r="D13" s="1789"/>
      <c r="E13" s="1799"/>
      <c r="F13" s="1789"/>
      <c r="G13" s="1799"/>
      <c r="H13" s="1777"/>
      <c r="I13" s="72"/>
    </row>
    <row r="14" spans="2:9" s="8" customFormat="1" ht="15">
      <c r="B14" s="76">
        <v>8</v>
      </c>
      <c r="C14" s="1788"/>
      <c r="D14" s="1789"/>
      <c r="E14" s="1788"/>
      <c r="F14" s="1789"/>
      <c r="G14" s="1788"/>
      <c r="H14" s="1777"/>
      <c r="I14" s="72"/>
    </row>
    <row r="15" spans="2:9" s="8" customFormat="1" ht="15">
      <c r="B15" s="76">
        <v>9</v>
      </c>
      <c r="C15" s="1788"/>
      <c r="D15" s="1789"/>
      <c r="E15" s="1788"/>
      <c r="F15" s="1789"/>
      <c r="G15" s="1788"/>
      <c r="H15" s="1777"/>
      <c r="I15" s="72"/>
    </row>
    <row r="16" spans="2:9" s="8" customFormat="1" ht="15">
      <c r="B16" s="76">
        <v>10</v>
      </c>
      <c r="C16" s="1788"/>
      <c r="D16" s="1789"/>
      <c r="E16" s="1788"/>
      <c r="F16" s="1789"/>
      <c r="G16" s="1788"/>
      <c r="H16" s="1777"/>
      <c r="I16" s="72"/>
    </row>
    <row r="17" spans="2:9" s="8" customFormat="1" ht="15">
      <c r="B17" s="76">
        <v>11</v>
      </c>
      <c r="C17" s="1788"/>
      <c r="D17" s="1789"/>
      <c r="E17" s="1788"/>
      <c r="F17" s="1789"/>
      <c r="G17" s="1788"/>
      <c r="H17" s="1777"/>
      <c r="I17" s="72"/>
    </row>
    <row r="18" spans="2:9" s="8" customFormat="1" ht="15">
      <c r="B18" s="76">
        <v>12</v>
      </c>
      <c r="C18" s="1788"/>
      <c r="D18" s="1789"/>
      <c r="E18" s="1788"/>
      <c r="F18" s="1789"/>
      <c r="G18" s="1788"/>
      <c r="H18" s="1777"/>
      <c r="I18" s="72"/>
    </row>
    <row r="19" spans="2:9" s="8" customFormat="1" ht="15">
      <c r="B19" s="76">
        <v>13</v>
      </c>
      <c r="C19" s="1788"/>
      <c r="D19" s="1789"/>
      <c r="E19" s="1788"/>
      <c r="F19" s="1789"/>
      <c r="G19" s="1788"/>
      <c r="H19" s="1777"/>
      <c r="I19" s="72"/>
    </row>
    <row r="20" spans="2:9" s="8" customFormat="1" ht="15">
      <c r="B20" s="76">
        <v>14</v>
      </c>
      <c r="C20" s="1788"/>
      <c r="D20" s="1789"/>
      <c r="E20" s="1788"/>
      <c r="F20" s="1789"/>
      <c r="G20" s="1788"/>
      <c r="H20" s="1777"/>
      <c r="I20" s="72"/>
    </row>
    <row r="21" spans="2:9" s="8" customFormat="1" ht="15">
      <c r="B21" s="76">
        <v>15</v>
      </c>
      <c r="C21" s="1788"/>
      <c r="D21" s="1789"/>
      <c r="E21" s="1788"/>
      <c r="F21" s="1789"/>
      <c r="G21" s="1788"/>
      <c r="H21" s="1777"/>
      <c r="I21" s="72"/>
    </row>
    <row r="22" spans="2:9" s="8" customFormat="1" ht="15">
      <c r="B22" s="76">
        <v>16</v>
      </c>
      <c r="C22" s="1788"/>
      <c r="D22" s="1789"/>
      <c r="E22" s="1799"/>
      <c r="F22" s="1789"/>
      <c r="G22" s="1799"/>
      <c r="H22" s="1777"/>
      <c r="I22" s="72"/>
    </row>
    <row r="23" spans="2:9" s="8" customFormat="1" ht="15">
      <c r="B23" s="76">
        <v>17</v>
      </c>
      <c r="C23" s="1788"/>
      <c r="D23" s="1789"/>
      <c r="E23" s="1788"/>
      <c r="F23" s="1789"/>
      <c r="G23" s="1788"/>
      <c r="H23" s="1777"/>
      <c r="I23" s="72"/>
    </row>
    <row r="24" spans="2:9" s="8" customFormat="1" ht="15">
      <c r="B24" s="76">
        <v>18</v>
      </c>
      <c r="C24" s="1788"/>
      <c r="D24" s="1789"/>
      <c r="E24" s="1799"/>
      <c r="F24" s="1789"/>
      <c r="G24" s="1799"/>
      <c r="H24" s="1777"/>
      <c r="I24" s="72"/>
    </row>
    <row r="25" spans="2:9" s="8" customFormat="1" ht="15">
      <c r="B25" s="76">
        <v>19</v>
      </c>
      <c r="C25" s="1788"/>
      <c r="D25" s="1789"/>
      <c r="E25" s="1788"/>
      <c r="F25" s="1789"/>
      <c r="G25" s="1788"/>
      <c r="H25" s="1777"/>
      <c r="I25" s="72"/>
    </row>
    <row r="26" spans="2:9" s="8" customFormat="1" ht="15">
      <c r="B26" s="76">
        <v>20</v>
      </c>
      <c r="C26" s="1788"/>
      <c r="D26" s="1789"/>
      <c r="E26" s="1799"/>
      <c r="F26" s="1789"/>
      <c r="G26" s="1799"/>
      <c r="H26" s="1777"/>
      <c r="I26" s="72"/>
    </row>
    <row r="27" spans="2:9" s="8" customFormat="1" ht="15">
      <c r="B27" s="76">
        <v>21</v>
      </c>
      <c r="C27" s="1788"/>
      <c r="D27" s="1789"/>
      <c r="E27" s="1788"/>
      <c r="F27" s="1789"/>
      <c r="G27" s="1788"/>
      <c r="H27" s="1777"/>
      <c r="I27" s="72"/>
    </row>
    <row r="28" spans="2:9" s="8" customFormat="1" ht="15.75" thickBot="1">
      <c r="B28" s="122">
        <v>22</v>
      </c>
      <c r="C28" s="1804"/>
      <c r="D28" s="1803"/>
      <c r="E28" s="1802"/>
      <c r="F28" s="1803"/>
      <c r="G28" s="1802"/>
      <c r="H28" s="1822"/>
      <c r="I28" s="72"/>
    </row>
    <row r="29" spans="2:9" s="8" customFormat="1" ht="13.5" thickBot="1">
      <c r="B29" s="71"/>
      <c r="C29" s="9"/>
      <c r="D29" s="9"/>
      <c r="H29" s="26"/>
      <c r="I29" s="72"/>
    </row>
    <row r="30" spans="2:9" s="8" customFormat="1" ht="16.5" thickTop="1">
      <c r="B30" s="1778" t="s">
        <v>987</v>
      </c>
      <c r="C30" s="1779"/>
      <c r="D30" s="1779"/>
      <c r="E30" s="1779"/>
      <c r="F30" s="1779"/>
      <c r="G30" s="1779"/>
      <c r="H30" s="1780"/>
      <c r="I30" s="72"/>
    </row>
    <row r="31" spans="2:9" s="8" customFormat="1" ht="15.75" customHeight="1">
      <c r="B31" s="1805" t="s">
        <v>986</v>
      </c>
      <c r="C31" s="1806"/>
      <c r="D31" s="1806"/>
      <c r="E31" s="1806"/>
      <c r="F31" s="1806"/>
      <c r="G31" s="1806"/>
      <c r="H31" s="1807"/>
      <c r="I31" s="72"/>
    </row>
    <row r="32" spans="2:9" s="8" customFormat="1" ht="15.75" customHeight="1" thickBot="1">
      <c r="B32" s="1808"/>
      <c r="C32" s="1809"/>
      <c r="D32" s="1809"/>
      <c r="E32" s="1809"/>
      <c r="F32" s="1809"/>
      <c r="G32" s="1809"/>
      <c r="H32" s="1810"/>
      <c r="I32" s="72"/>
    </row>
    <row r="33" spans="2:9" s="8" customFormat="1" ht="13.5" thickTop="1">
      <c r="B33" s="1816" t="s">
        <v>951</v>
      </c>
      <c r="C33" s="1820" t="s">
        <v>714</v>
      </c>
      <c r="D33" s="1811"/>
      <c r="E33" s="1811" t="s">
        <v>906</v>
      </c>
      <c r="F33" s="1818" t="s">
        <v>1000</v>
      </c>
      <c r="G33" s="1811" t="s">
        <v>985</v>
      </c>
      <c r="H33" s="1812"/>
      <c r="I33" s="72"/>
    </row>
    <row r="34" spans="2:9" s="8" customFormat="1" ht="13.5" thickBot="1">
      <c r="B34" s="1817"/>
      <c r="C34" s="1821"/>
      <c r="D34" s="1813"/>
      <c r="E34" s="1815"/>
      <c r="F34" s="1819"/>
      <c r="G34" s="1813"/>
      <c r="H34" s="1814"/>
      <c r="I34" s="72"/>
    </row>
    <row r="35" spans="2:9" s="8" customFormat="1" ht="13.5" thickTop="1">
      <c r="B35" s="76"/>
      <c r="C35" s="41"/>
      <c r="D35" s="123"/>
      <c r="E35" s="63"/>
      <c r="F35" s="1204"/>
      <c r="G35" s="1208"/>
      <c r="H35" s="1209"/>
      <c r="I35" s="72"/>
    </row>
    <row r="36" spans="2:9" s="8" customFormat="1" ht="15">
      <c r="B36" s="76">
        <v>23</v>
      </c>
      <c r="C36" s="1800"/>
      <c r="D36" s="1801"/>
      <c r="E36" s="1196"/>
      <c r="F36" s="1205"/>
      <c r="G36" s="1797"/>
      <c r="H36" s="1798"/>
    </row>
    <row r="37" spans="2:9" s="8" customFormat="1" ht="15">
      <c r="B37" s="76">
        <v>24</v>
      </c>
      <c r="C37" s="1799"/>
      <c r="D37" s="1789"/>
      <c r="E37" s="1195"/>
      <c r="F37" s="1206"/>
      <c r="G37" s="1796"/>
      <c r="H37" s="1795"/>
      <c r="I37" s="72"/>
    </row>
    <row r="38" spans="2:9" s="8" customFormat="1" ht="15">
      <c r="B38" s="76">
        <v>25</v>
      </c>
      <c r="C38" s="1788"/>
      <c r="D38" s="1789"/>
      <c r="E38" s="1194"/>
      <c r="F38" s="1206"/>
      <c r="G38" s="1794"/>
      <c r="H38" s="1795"/>
      <c r="I38" s="72"/>
    </row>
    <row r="39" spans="2:9" s="8" customFormat="1" ht="15">
      <c r="B39" s="76">
        <v>26</v>
      </c>
      <c r="C39" s="1788"/>
      <c r="D39" s="1789"/>
      <c r="E39" s="1194"/>
      <c r="F39" s="1206"/>
      <c r="G39" s="1794"/>
      <c r="H39" s="1795"/>
      <c r="I39" s="72"/>
    </row>
    <row r="40" spans="2:9" s="8" customFormat="1" ht="15">
      <c r="B40" s="76">
        <v>27</v>
      </c>
      <c r="C40" s="1788"/>
      <c r="D40" s="1789"/>
      <c r="E40" s="1194"/>
      <c r="F40" s="1206"/>
      <c r="G40" s="1794"/>
      <c r="H40" s="1795"/>
      <c r="I40" s="72"/>
    </row>
    <row r="41" spans="2:9" s="8" customFormat="1" ht="15">
      <c r="B41" s="76">
        <v>28</v>
      </c>
      <c r="C41" s="1799"/>
      <c r="D41" s="1789"/>
      <c r="E41" s="1195"/>
      <c r="F41" s="1206"/>
      <c r="G41" s="1796"/>
      <c r="H41" s="1795"/>
      <c r="I41" s="72"/>
    </row>
    <row r="42" spans="2:9" s="8" customFormat="1" ht="15">
      <c r="B42" s="76">
        <v>29</v>
      </c>
      <c r="C42" s="1799"/>
      <c r="D42" s="1789"/>
      <c r="E42" s="1195"/>
      <c r="F42" s="1206"/>
      <c r="G42" s="1796"/>
      <c r="H42" s="1795"/>
      <c r="I42" s="72"/>
    </row>
    <row r="43" spans="2:9" s="8" customFormat="1" ht="15">
      <c r="B43" s="76">
        <v>30</v>
      </c>
      <c r="C43" s="1788"/>
      <c r="D43" s="1789"/>
      <c r="E43" s="1194"/>
      <c r="F43" s="1206"/>
      <c r="G43" s="1794"/>
      <c r="H43" s="1795"/>
      <c r="I43" s="72"/>
    </row>
    <row r="44" spans="2:9" s="8" customFormat="1" ht="15">
      <c r="B44" s="76">
        <v>31</v>
      </c>
      <c r="C44" s="1788"/>
      <c r="D44" s="1789"/>
      <c r="E44" s="1194"/>
      <c r="F44" s="1206"/>
      <c r="G44" s="1794"/>
      <c r="H44" s="1795"/>
    </row>
    <row r="45" spans="2:9" s="8" customFormat="1" ht="15">
      <c r="B45" s="76">
        <v>32</v>
      </c>
      <c r="C45" s="1788"/>
      <c r="D45" s="1789"/>
      <c r="E45" s="1194"/>
      <c r="F45" s="1206"/>
      <c r="G45" s="1794"/>
      <c r="H45" s="1795"/>
    </row>
    <row r="46" spans="2:9" s="8" customFormat="1" ht="15">
      <c r="B46" s="76">
        <v>33</v>
      </c>
      <c r="C46" s="1788"/>
      <c r="D46" s="1789"/>
      <c r="E46" s="1194"/>
      <c r="F46" s="1206"/>
      <c r="G46" s="1794"/>
      <c r="H46" s="1795"/>
    </row>
    <row r="47" spans="2:9" s="8" customFormat="1" ht="15">
      <c r="B47" s="76">
        <v>34</v>
      </c>
      <c r="C47" s="1788"/>
      <c r="D47" s="1789"/>
      <c r="E47" s="1194"/>
      <c r="F47" s="1206"/>
      <c r="G47" s="1794"/>
      <c r="H47" s="1795"/>
    </row>
    <row r="48" spans="2:9" s="8" customFormat="1" ht="15">
      <c r="B48" s="76">
        <v>35</v>
      </c>
      <c r="C48" s="1788"/>
      <c r="D48" s="1789"/>
      <c r="E48" s="1194"/>
      <c r="F48" s="1206"/>
      <c r="G48" s="1794"/>
      <c r="H48" s="1795"/>
    </row>
    <row r="49" spans="2:8" s="8" customFormat="1" ht="15">
      <c r="B49" s="76">
        <v>36</v>
      </c>
      <c r="C49" s="1788"/>
      <c r="D49" s="1789"/>
      <c r="E49" s="1194"/>
      <c r="F49" s="1206"/>
      <c r="G49" s="1794"/>
      <c r="H49" s="1795"/>
    </row>
    <row r="50" spans="2:8" s="8" customFormat="1" ht="15">
      <c r="B50" s="76">
        <v>37</v>
      </c>
      <c r="C50" s="1788"/>
      <c r="D50" s="1789"/>
      <c r="E50" s="1194"/>
      <c r="F50" s="1206"/>
      <c r="G50" s="1794"/>
      <c r="H50" s="1795"/>
    </row>
    <row r="51" spans="2:8" s="8" customFormat="1" ht="15">
      <c r="B51" s="76">
        <v>38</v>
      </c>
      <c r="C51" s="1788"/>
      <c r="D51" s="1789"/>
      <c r="E51" s="1195"/>
      <c r="F51" s="1206"/>
      <c r="G51" s="1796"/>
      <c r="H51" s="1795"/>
    </row>
    <row r="52" spans="2:8" s="8" customFormat="1" ht="15">
      <c r="B52" s="76">
        <v>39</v>
      </c>
      <c r="C52" s="1788"/>
      <c r="D52" s="1789"/>
      <c r="E52" s="1194"/>
      <c r="F52" s="1206"/>
      <c r="G52" s="1794"/>
      <c r="H52" s="1795"/>
    </row>
    <row r="53" spans="2:8" s="8" customFormat="1" ht="15">
      <c r="B53" s="76">
        <v>40</v>
      </c>
      <c r="C53" s="1788"/>
      <c r="D53" s="1789"/>
      <c r="E53" s="1195"/>
      <c r="F53" s="1206"/>
      <c r="G53" s="1796"/>
      <c r="H53" s="1795"/>
    </row>
    <row r="54" spans="2:8" s="8" customFormat="1" ht="15">
      <c r="B54" s="76">
        <v>41</v>
      </c>
      <c r="C54" s="1788"/>
      <c r="D54" s="1789"/>
      <c r="E54" s="1194"/>
      <c r="F54" s="1206"/>
      <c r="G54" s="1794"/>
      <c r="H54" s="1795"/>
    </row>
    <row r="55" spans="2:8" s="8" customFormat="1" ht="15">
      <c r="B55" s="76">
        <v>42</v>
      </c>
      <c r="C55" s="1788"/>
      <c r="D55" s="1789"/>
      <c r="E55" s="1195"/>
      <c r="F55" s="1206"/>
      <c r="G55" s="1796"/>
      <c r="H55" s="1795"/>
    </row>
    <row r="56" spans="2:8" ht="15.75" thickBot="1">
      <c r="B56" s="78">
        <v>43</v>
      </c>
      <c r="C56" s="1790"/>
      <c r="D56" s="1791"/>
      <c r="E56" s="1197"/>
      <c r="F56" s="1207"/>
      <c r="G56" s="1792"/>
      <c r="H56" s="1793"/>
    </row>
    <row r="57" spans="2:8" ht="13.5" thickTop="1"/>
  </sheetData>
  <mergeCells count="122">
    <mergeCell ref="E12:F12"/>
    <mergeCell ref="E13:F13"/>
    <mergeCell ref="E14:F14"/>
    <mergeCell ref="C19:D19"/>
    <mergeCell ref="C20:D20"/>
    <mergeCell ref="C25:D25"/>
    <mergeCell ref="C26:D26"/>
    <mergeCell ref="C9:D9"/>
    <mergeCell ref="C10:D10"/>
    <mergeCell ref="E11:F11"/>
    <mergeCell ref="C12:D12"/>
    <mergeCell ref="C13:D13"/>
    <mergeCell ref="C14:D14"/>
    <mergeCell ref="C15:D15"/>
    <mergeCell ref="C16:D16"/>
    <mergeCell ref="C24:D24"/>
    <mergeCell ref="C17:D17"/>
    <mergeCell ref="C18:D18"/>
    <mergeCell ref="C22:D22"/>
    <mergeCell ref="C23:D23"/>
    <mergeCell ref="C21:D21"/>
    <mergeCell ref="E15:F15"/>
    <mergeCell ref="C11:D11"/>
    <mergeCell ref="C1:E1"/>
    <mergeCell ref="G1:H1"/>
    <mergeCell ref="C7:D7"/>
    <mergeCell ref="C8:D8"/>
    <mergeCell ref="B2:H3"/>
    <mergeCell ref="B4:B5"/>
    <mergeCell ref="C4:D5"/>
    <mergeCell ref="E4:F5"/>
    <mergeCell ref="G4:H5"/>
    <mergeCell ref="E7:F7"/>
    <mergeCell ref="E8:F8"/>
    <mergeCell ref="G7:H7"/>
    <mergeCell ref="G8:H8"/>
    <mergeCell ref="G9:H9"/>
    <mergeCell ref="G10:H10"/>
    <mergeCell ref="G11:H11"/>
    <mergeCell ref="E9:F9"/>
    <mergeCell ref="E10:F10"/>
    <mergeCell ref="G12:H12"/>
    <mergeCell ref="E27:F27"/>
    <mergeCell ref="E20:F20"/>
    <mergeCell ref="E21:F21"/>
    <mergeCell ref="E22:F22"/>
    <mergeCell ref="E23:F23"/>
    <mergeCell ref="G17:H17"/>
    <mergeCell ref="G18:H18"/>
    <mergeCell ref="G19:H19"/>
    <mergeCell ref="G20:H20"/>
    <mergeCell ref="E24:F24"/>
    <mergeCell ref="E25:F25"/>
    <mergeCell ref="E26:F26"/>
    <mergeCell ref="G25:H25"/>
    <mergeCell ref="G26:H26"/>
    <mergeCell ref="G27:H27"/>
    <mergeCell ref="G21:H21"/>
    <mergeCell ref="G22:H22"/>
    <mergeCell ref="G23:H23"/>
    <mergeCell ref="G24:H24"/>
    <mergeCell ref="G13:H13"/>
    <mergeCell ref="G14:H14"/>
    <mergeCell ref="G15:H15"/>
    <mergeCell ref="G16:H16"/>
    <mergeCell ref="E16:F16"/>
    <mergeCell ref="E17:F17"/>
    <mergeCell ref="E18:F18"/>
    <mergeCell ref="E19:F19"/>
    <mergeCell ref="C36:D36"/>
    <mergeCell ref="C37:D37"/>
    <mergeCell ref="C27:D27"/>
    <mergeCell ref="C38:D38"/>
    <mergeCell ref="E28:F28"/>
    <mergeCell ref="C28:D28"/>
    <mergeCell ref="B30:H30"/>
    <mergeCell ref="B31:H32"/>
    <mergeCell ref="G33:H34"/>
    <mergeCell ref="E33:E34"/>
    <mergeCell ref="B33:B34"/>
    <mergeCell ref="F33:F34"/>
    <mergeCell ref="C33:D34"/>
    <mergeCell ref="G28:H28"/>
    <mergeCell ref="C47:D47"/>
    <mergeCell ref="C48:D48"/>
    <mergeCell ref="C49:D49"/>
    <mergeCell ref="C50:D50"/>
    <mergeCell ref="G36:H36"/>
    <mergeCell ref="G37:H37"/>
    <mergeCell ref="G38:H38"/>
    <mergeCell ref="G39:H39"/>
    <mergeCell ref="G40:H40"/>
    <mergeCell ref="G41:H41"/>
    <mergeCell ref="G44:H44"/>
    <mergeCell ref="G45:H45"/>
    <mergeCell ref="G46:H46"/>
    <mergeCell ref="G47:H47"/>
    <mergeCell ref="C43:D43"/>
    <mergeCell ref="C44:D44"/>
    <mergeCell ref="C45:D45"/>
    <mergeCell ref="C46:D46"/>
    <mergeCell ref="C39:D39"/>
    <mergeCell ref="C40:D40"/>
    <mergeCell ref="C41:D41"/>
    <mergeCell ref="C42:D42"/>
    <mergeCell ref="G42:H42"/>
    <mergeCell ref="G43:H43"/>
    <mergeCell ref="C55:D55"/>
    <mergeCell ref="C56:D56"/>
    <mergeCell ref="G56:H56"/>
    <mergeCell ref="G52:H52"/>
    <mergeCell ref="G53:H53"/>
    <mergeCell ref="G54:H54"/>
    <mergeCell ref="G55:H55"/>
    <mergeCell ref="G48:H48"/>
    <mergeCell ref="G49:H49"/>
    <mergeCell ref="G50:H50"/>
    <mergeCell ref="G51:H51"/>
    <mergeCell ref="C51:D51"/>
    <mergeCell ref="C52:D52"/>
    <mergeCell ref="C53:D53"/>
    <mergeCell ref="C54:D54"/>
  </mergeCells>
  <phoneticPr fontId="0" type="noConversion"/>
  <printOptions horizontalCentered="1" verticalCentered="1"/>
  <pageMargins left="0.25" right="0.25" top="0.25" bottom="0.3" header="0" footer="0.25"/>
  <pageSetup scale="89" orientation="portrait" r:id="rId1"/>
  <headerFooter alignWithMargins="0">
    <oddFooter>&amp;C&amp;"Times New Roman,Regular"E-6</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I59"/>
  <sheetViews>
    <sheetView showGridLines="0" showOutlineSymbols="0" zoomScale="87" zoomScaleNormal="87" workbookViewId="0">
      <selection activeCell="F23" sqref="F23"/>
    </sheetView>
  </sheetViews>
  <sheetFormatPr defaultColWidth="9.6640625" defaultRowHeight="12.75"/>
  <cols>
    <col min="1" max="1" width="4.21875" style="1" customWidth="1"/>
    <col min="2" max="2" width="9.6640625" style="1" customWidth="1"/>
    <col min="3" max="3" width="10.6640625" style="1" customWidth="1"/>
    <col min="4" max="4" width="11.109375" style="1" customWidth="1"/>
    <col min="5" max="5" width="12.5546875" style="1" customWidth="1"/>
    <col min="6" max="6" width="11" style="1" customWidth="1"/>
    <col min="7" max="7" width="12.33203125" style="1" customWidth="1"/>
    <col min="8" max="8" width="15.6640625" style="1" customWidth="1"/>
    <col min="9" max="9" width="2.5546875" style="1" customWidth="1"/>
    <col min="10" max="16384" width="9.6640625" style="1"/>
  </cols>
  <sheetData>
    <row r="1" spans="2:9" s="8" customFormat="1" ht="15.75" thickBot="1">
      <c r="B1" s="8" t="s">
        <v>949</v>
      </c>
      <c r="C1" s="1787" t="str">
        <f>+'E-2'!C1:D1</f>
        <v>Insert Utility Name on E-2 and it will be placed throughout report</v>
      </c>
      <c r="D1" s="1787"/>
      <c r="E1" s="1787"/>
      <c r="F1" s="1831"/>
      <c r="G1" s="8" t="s">
        <v>950</v>
      </c>
      <c r="H1" s="487">
        <f>+'E-2'!F1</f>
        <v>46022</v>
      </c>
    </row>
    <row r="2" spans="2:9" ht="15.75" customHeight="1" thickTop="1">
      <c r="B2" s="1778" t="s">
        <v>912</v>
      </c>
      <c r="C2" s="1779"/>
      <c r="D2" s="1779"/>
      <c r="E2" s="1779"/>
      <c r="F2" s="1779"/>
      <c r="G2" s="1779"/>
      <c r="H2" s="1780"/>
      <c r="I2" s="2"/>
    </row>
    <row r="3" spans="2:9" ht="18.75" customHeight="1" thickBot="1">
      <c r="B3" s="1781"/>
      <c r="C3" s="1782"/>
      <c r="D3" s="1782"/>
      <c r="E3" s="1782"/>
      <c r="F3" s="1782"/>
      <c r="G3" s="1782"/>
      <c r="H3" s="1783"/>
      <c r="I3" s="2"/>
    </row>
    <row r="4" spans="2:9" s="8" customFormat="1" ht="15.75" customHeight="1" thickTop="1">
      <c r="B4" s="1840" t="s">
        <v>399</v>
      </c>
      <c r="C4" s="1841"/>
      <c r="D4" s="1841"/>
      <c r="E4" s="1841"/>
      <c r="F4" s="1841"/>
      <c r="G4" s="1841"/>
      <c r="H4" s="1842"/>
      <c r="I4" s="72"/>
    </row>
    <row r="5" spans="2:9" s="8" customFormat="1">
      <c r="B5" s="1843"/>
      <c r="C5" s="1844"/>
      <c r="D5" s="1844"/>
      <c r="E5" s="1844"/>
      <c r="F5" s="1844"/>
      <c r="G5" s="1844"/>
      <c r="H5" s="1845"/>
      <c r="I5" s="72"/>
    </row>
    <row r="6" spans="2:9" s="8" customFormat="1">
      <c r="B6" s="1843"/>
      <c r="C6" s="1844"/>
      <c r="D6" s="1844"/>
      <c r="E6" s="1844"/>
      <c r="F6" s="1844"/>
      <c r="G6" s="1844"/>
      <c r="H6" s="1845"/>
      <c r="I6" s="72"/>
    </row>
    <row r="7" spans="2:9" s="8" customFormat="1">
      <c r="B7" s="1843"/>
      <c r="C7" s="1844"/>
      <c r="D7" s="1844"/>
      <c r="E7" s="1844"/>
      <c r="F7" s="1844"/>
      <c r="G7" s="1844"/>
      <c r="H7" s="1845"/>
      <c r="I7" s="72"/>
    </row>
    <row r="8" spans="2:9" s="8" customFormat="1" ht="13.5" thickBot="1">
      <c r="B8" s="1843"/>
      <c r="C8" s="1844"/>
      <c r="D8" s="1844"/>
      <c r="E8" s="1844"/>
      <c r="F8" s="1844"/>
      <c r="G8" s="1844"/>
      <c r="H8" s="1845"/>
      <c r="I8" s="72"/>
    </row>
    <row r="9" spans="2:9" s="8" customFormat="1" ht="18.75" customHeight="1">
      <c r="B9" s="1846" t="s">
        <v>951</v>
      </c>
      <c r="C9" s="1834" t="s">
        <v>714</v>
      </c>
      <c r="D9" s="1834"/>
      <c r="E9" s="1834" t="s">
        <v>988</v>
      </c>
      <c r="F9" s="1834" t="s">
        <v>989</v>
      </c>
      <c r="G9" s="1834" t="s">
        <v>990</v>
      </c>
      <c r="H9" s="1837"/>
      <c r="I9" s="72"/>
    </row>
    <row r="10" spans="2:9" s="8" customFormat="1" ht="17.25" customHeight="1">
      <c r="B10" s="1847"/>
      <c r="C10" s="1835"/>
      <c r="D10" s="1835"/>
      <c r="E10" s="1835"/>
      <c r="F10" s="1835"/>
      <c r="G10" s="1835"/>
      <c r="H10" s="1838"/>
      <c r="I10" s="72"/>
    </row>
    <row r="11" spans="2:9" s="8" customFormat="1" ht="17.25" customHeight="1" thickBot="1">
      <c r="B11" s="1848"/>
      <c r="C11" s="1836"/>
      <c r="D11" s="1836"/>
      <c r="E11" s="1836"/>
      <c r="F11" s="1836"/>
      <c r="G11" s="1836"/>
      <c r="H11" s="1839"/>
      <c r="I11" s="72"/>
    </row>
    <row r="12" spans="2:9" s="8" customFormat="1" ht="15">
      <c r="B12" s="127">
        <v>1</v>
      </c>
      <c r="C12" s="1832"/>
      <c r="D12" s="1833"/>
      <c r="E12" s="488"/>
      <c r="F12" s="488"/>
      <c r="G12" s="1825"/>
      <c r="H12" s="1826"/>
      <c r="I12" s="72"/>
    </row>
    <row r="13" spans="2:9" s="8" customFormat="1" ht="15">
      <c r="B13" s="127">
        <v>2</v>
      </c>
      <c r="C13" s="1827"/>
      <c r="D13" s="1828"/>
      <c r="E13" s="490"/>
      <c r="F13" s="490"/>
      <c r="G13" s="1799"/>
      <c r="H13" s="1777"/>
      <c r="I13" s="72"/>
    </row>
    <row r="14" spans="2:9" s="8" customFormat="1" ht="15">
      <c r="B14" s="127">
        <v>3</v>
      </c>
      <c r="C14" s="1829"/>
      <c r="D14" s="1830"/>
      <c r="E14" s="492"/>
      <c r="F14" s="492"/>
      <c r="G14" s="1788"/>
      <c r="H14" s="1777"/>
      <c r="I14" s="72"/>
    </row>
    <row r="15" spans="2:9" s="8" customFormat="1" ht="15">
      <c r="B15" s="127">
        <v>4</v>
      </c>
      <c r="C15" s="1829"/>
      <c r="D15" s="1830"/>
      <c r="E15" s="493"/>
      <c r="F15" s="493"/>
      <c r="G15" s="1788"/>
      <c r="H15" s="1777"/>
      <c r="I15" s="72"/>
    </row>
    <row r="16" spans="2:9" s="8" customFormat="1" ht="15">
      <c r="B16" s="127">
        <v>5</v>
      </c>
      <c r="C16" s="1829"/>
      <c r="D16" s="1830"/>
      <c r="E16" s="494"/>
      <c r="F16" s="494"/>
      <c r="G16" s="1788"/>
      <c r="H16" s="1777"/>
      <c r="I16" s="72"/>
    </row>
    <row r="17" spans="2:9" s="8" customFormat="1" ht="15">
      <c r="B17" s="127">
        <v>6</v>
      </c>
      <c r="C17" s="1829"/>
      <c r="D17" s="1830"/>
      <c r="E17" s="495"/>
      <c r="F17" s="494"/>
      <c r="G17" s="1788"/>
      <c r="H17" s="1777"/>
      <c r="I17" s="72"/>
    </row>
    <row r="18" spans="2:9" s="8" customFormat="1" ht="15">
      <c r="B18" s="127">
        <v>7</v>
      </c>
      <c r="C18" s="1829"/>
      <c r="D18" s="1830"/>
      <c r="E18" s="494"/>
      <c r="F18" s="494"/>
      <c r="G18" s="1788"/>
      <c r="H18" s="1777"/>
      <c r="I18" s="72"/>
    </row>
    <row r="19" spans="2:9" s="8" customFormat="1" ht="15">
      <c r="B19" s="127">
        <v>8</v>
      </c>
      <c r="C19" s="1829"/>
      <c r="D19" s="1830"/>
      <c r="E19" s="494"/>
      <c r="F19" s="494"/>
      <c r="G19" s="1788"/>
      <c r="H19" s="1777"/>
      <c r="I19" s="72"/>
    </row>
    <row r="20" spans="2:9" s="8" customFormat="1" ht="15">
      <c r="B20" s="127">
        <v>9</v>
      </c>
      <c r="C20" s="1829"/>
      <c r="D20" s="1830"/>
      <c r="E20" s="495"/>
      <c r="F20" s="495"/>
      <c r="G20" s="1788"/>
      <c r="H20" s="1777"/>
      <c r="I20" s="72"/>
    </row>
    <row r="21" spans="2:9" s="8" customFormat="1" ht="15">
      <c r="B21" s="127">
        <v>10</v>
      </c>
      <c r="C21" s="1829"/>
      <c r="D21" s="1830"/>
      <c r="E21" s="495"/>
      <c r="F21" s="494"/>
      <c r="G21" s="1788"/>
      <c r="H21" s="1777"/>
      <c r="I21" s="72"/>
    </row>
    <row r="22" spans="2:9" s="8" customFormat="1" ht="15">
      <c r="B22" s="127">
        <v>11</v>
      </c>
      <c r="C22" s="1829"/>
      <c r="D22" s="1830"/>
      <c r="E22" s="160"/>
      <c r="F22" s="160"/>
      <c r="G22" s="1799"/>
      <c r="H22" s="1777"/>
      <c r="I22" s="72"/>
    </row>
    <row r="23" spans="2:9" s="8" customFormat="1" ht="15">
      <c r="B23" s="127">
        <v>12</v>
      </c>
      <c r="C23" s="1829"/>
      <c r="D23" s="1830"/>
      <c r="E23" s="493"/>
      <c r="F23" s="493"/>
      <c r="G23" s="1788"/>
      <c r="H23" s="1777"/>
      <c r="I23" s="72"/>
    </row>
    <row r="24" spans="2:9" s="8" customFormat="1" ht="15">
      <c r="B24" s="127">
        <v>13</v>
      </c>
      <c r="C24" s="1829"/>
      <c r="D24" s="1830"/>
      <c r="E24" s="160"/>
      <c r="F24" s="160"/>
      <c r="G24" s="1799"/>
      <c r="H24" s="1777"/>
      <c r="I24" s="72"/>
    </row>
    <row r="25" spans="2:9" s="8" customFormat="1" ht="15">
      <c r="B25" s="127">
        <v>14</v>
      </c>
      <c r="C25" s="1829"/>
      <c r="D25" s="1830"/>
      <c r="E25" s="496"/>
      <c r="F25" s="496"/>
      <c r="G25" s="1788"/>
      <c r="H25" s="1777"/>
      <c r="I25" s="72"/>
    </row>
    <row r="26" spans="2:9" s="8" customFormat="1" ht="15">
      <c r="B26" s="127">
        <v>15</v>
      </c>
      <c r="C26" s="1829"/>
      <c r="D26" s="1830"/>
      <c r="E26" s="497"/>
      <c r="F26" s="497"/>
      <c r="G26" s="1799"/>
      <c r="H26" s="1777"/>
      <c r="I26" s="72"/>
    </row>
    <row r="27" spans="2:9" s="8" customFormat="1" ht="15">
      <c r="B27" s="127">
        <v>16</v>
      </c>
      <c r="C27" s="1829"/>
      <c r="D27" s="1830"/>
      <c r="E27" s="493"/>
      <c r="F27" s="493"/>
      <c r="G27" s="1788"/>
      <c r="H27" s="1777"/>
      <c r="I27" s="72"/>
    </row>
    <row r="28" spans="2:9" s="8" customFormat="1" ht="15">
      <c r="B28" s="127">
        <v>17</v>
      </c>
      <c r="C28" s="1829"/>
      <c r="D28" s="1830"/>
      <c r="E28" s="160"/>
      <c r="F28" s="160"/>
      <c r="G28" s="1799"/>
      <c r="H28" s="1777"/>
      <c r="I28" s="72"/>
    </row>
    <row r="29" spans="2:9" s="8" customFormat="1" ht="15">
      <c r="B29" s="127">
        <v>18</v>
      </c>
      <c r="C29" s="1827"/>
      <c r="D29" s="1828"/>
      <c r="E29" s="160"/>
      <c r="F29" s="160"/>
      <c r="G29" s="1799"/>
      <c r="H29" s="1777"/>
      <c r="I29" s="72"/>
    </row>
    <row r="30" spans="2:9" s="8" customFormat="1" ht="15">
      <c r="B30" s="127">
        <v>19</v>
      </c>
      <c r="C30" s="1827"/>
      <c r="D30" s="1828"/>
      <c r="E30" s="160"/>
      <c r="F30" s="160"/>
      <c r="G30" s="1799"/>
      <c r="H30" s="1777"/>
      <c r="I30" s="72"/>
    </row>
    <row r="31" spans="2:9" s="8" customFormat="1" ht="15">
      <c r="B31" s="127">
        <v>20</v>
      </c>
      <c r="C31" s="1827"/>
      <c r="D31" s="1828"/>
      <c r="E31" s="160"/>
      <c r="F31" s="490"/>
      <c r="G31" s="1799"/>
      <c r="H31" s="1777"/>
      <c r="I31" s="72"/>
    </row>
    <row r="32" spans="2:9" s="8" customFormat="1" ht="15">
      <c r="B32" s="127">
        <v>21</v>
      </c>
      <c r="C32" s="1829"/>
      <c r="D32" s="1830"/>
      <c r="E32" s="160"/>
      <c r="F32" s="160"/>
      <c r="G32" s="1799"/>
      <c r="H32" s="1777"/>
      <c r="I32" s="72"/>
    </row>
    <row r="33" spans="2:9" s="8" customFormat="1" ht="15">
      <c r="B33" s="127">
        <v>22</v>
      </c>
      <c r="C33" s="1829"/>
      <c r="D33" s="1830"/>
      <c r="E33" s="498"/>
      <c r="F33" s="498"/>
      <c r="G33" s="1788"/>
      <c r="H33" s="1777"/>
      <c r="I33" s="72"/>
    </row>
    <row r="34" spans="2:9" s="8" customFormat="1" ht="15">
      <c r="B34" s="127">
        <v>23</v>
      </c>
      <c r="C34" s="1827"/>
      <c r="D34" s="1828"/>
      <c r="E34" s="162"/>
      <c r="F34" s="162"/>
      <c r="G34" s="1799"/>
      <c r="H34" s="1777"/>
    </row>
    <row r="35" spans="2:9" s="8" customFormat="1" ht="15">
      <c r="B35" s="127">
        <v>24</v>
      </c>
      <c r="C35" s="1827"/>
      <c r="D35" s="1828"/>
      <c r="E35" s="490"/>
      <c r="F35" s="490"/>
      <c r="G35" s="1799"/>
      <c r="H35" s="1777"/>
      <c r="I35" s="72"/>
    </row>
    <row r="36" spans="2:9" s="8" customFormat="1" ht="15">
      <c r="B36" s="127">
        <v>25</v>
      </c>
      <c r="C36" s="1827"/>
      <c r="D36" s="1828"/>
      <c r="E36" s="160"/>
      <c r="F36" s="160"/>
      <c r="G36" s="1799"/>
      <c r="H36" s="1777"/>
      <c r="I36" s="72"/>
    </row>
    <row r="37" spans="2:9" s="8" customFormat="1" ht="15">
      <c r="B37" s="127">
        <v>26</v>
      </c>
      <c r="C37" s="1827"/>
      <c r="D37" s="1828"/>
      <c r="E37" s="490"/>
      <c r="F37" s="490"/>
      <c r="G37" s="1799"/>
      <c r="H37" s="1777"/>
      <c r="I37" s="72"/>
    </row>
    <row r="38" spans="2:9" s="8" customFormat="1" ht="15">
      <c r="B38" s="127">
        <v>27</v>
      </c>
      <c r="C38" s="1827"/>
      <c r="D38" s="1828"/>
      <c r="E38" s="490"/>
      <c r="F38" s="490"/>
      <c r="G38" s="1799"/>
      <c r="H38" s="1777"/>
      <c r="I38" s="72"/>
    </row>
    <row r="39" spans="2:9" s="8" customFormat="1" ht="15">
      <c r="B39" s="127">
        <v>28</v>
      </c>
      <c r="C39" s="1827"/>
      <c r="D39" s="1828"/>
      <c r="E39" s="499"/>
      <c r="F39" s="160"/>
      <c r="G39" s="1799"/>
      <c r="H39" s="1777"/>
      <c r="I39" s="72"/>
    </row>
    <row r="40" spans="2:9" s="8" customFormat="1" ht="15">
      <c r="B40" s="127">
        <v>29</v>
      </c>
      <c r="C40" s="1827"/>
      <c r="D40" s="1828"/>
      <c r="E40" s="160"/>
      <c r="F40" s="160"/>
      <c r="G40" s="1799"/>
      <c r="H40" s="1777"/>
      <c r="I40" s="72"/>
    </row>
    <row r="41" spans="2:9" s="8" customFormat="1" ht="15">
      <c r="B41" s="127">
        <v>30</v>
      </c>
      <c r="C41" s="1829"/>
      <c r="D41" s="1830"/>
      <c r="E41" s="498"/>
      <c r="F41" s="498"/>
      <c r="G41" s="1788"/>
      <c r="H41" s="1777"/>
      <c r="I41" s="72"/>
    </row>
    <row r="42" spans="2:9" s="8" customFormat="1" ht="15">
      <c r="B42" s="127">
        <v>31</v>
      </c>
      <c r="C42" s="1829"/>
      <c r="D42" s="1830"/>
      <c r="E42" s="493"/>
      <c r="F42" s="493"/>
      <c r="G42" s="1788"/>
      <c r="H42" s="1772"/>
    </row>
    <row r="43" spans="2:9" s="8" customFormat="1" ht="15">
      <c r="B43" s="127">
        <v>32</v>
      </c>
      <c r="C43" s="1827"/>
      <c r="D43" s="1828"/>
      <c r="E43" s="160"/>
      <c r="F43" s="160"/>
      <c r="G43" s="1799"/>
      <c r="H43" s="1772"/>
    </row>
    <row r="44" spans="2:9" s="8" customFormat="1" ht="15">
      <c r="B44" s="127">
        <v>33</v>
      </c>
      <c r="C44" s="1827"/>
      <c r="D44" s="1828"/>
      <c r="E44" s="160"/>
      <c r="F44" s="160"/>
      <c r="G44" s="1799"/>
      <c r="H44" s="1772"/>
    </row>
    <row r="45" spans="2:9" s="8" customFormat="1" ht="15">
      <c r="B45" s="127">
        <v>34</v>
      </c>
      <c r="C45" s="1827"/>
      <c r="D45" s="1828"/>
      <c r="E45" s="160"/>
      <c r="F45" s="160"/>
      <c r="G45" s="1799"/>
      <c r="H45" s="1772"/>
    </row>
    <row r="46" spans="2:9" s="8" customFormat="1" ht="15">
      <c r="B46" s="127">
        <v>35</v>
      </c>
      <c r="C46" s="1827"/>
      <c r="D46" s="1828"/>
      <c r="E46" s="160"/>
      <c r="F46" s="160"/>
      <c r="G46" s="1799"/>
      <c r="H46" s="1772"/>
    </row>
    <row r="47" spans="2:9" s="8" customFormat="1" ht="15">
      <c r="B47" s="127">
        <v>36</v>
      </c>
      <c r="C47" s="1827"/>
      <c r="D47" s="1828"/>
      <c r="E47" s="162"/>
      <c r="F47" s="162"/>
      <c r="G47" s="1799"/>
      <c r="H47" s="1772"/>
    </row>
    <row r="48" spans="2:9" s="8" customFormat="1" ht="15">
      <c r="B48" s="127">
        <v>37</v>
      </c>
      <c r="C48" s="1827"/>
      <c r="D48" s="1828"/>
      <c r="E48" s="160"/>
      <c r="F48" s="160"/>
      <c r="G48" s="1799"/>
      <c r="H48" s="1772"/>
    </row>
    <row r="49" spans="2:8" s="8" customFormat="1" ht="15">
      <c r="B49" s="127">
        <v>38</v>
      </c>
      <c r="C49" s="1827"/>
      <c r="D49" s="1828"/>
      <c r="E49" s="160"/>
      <c r="F49" s="160"/>
      <c r="G49" s="1799"/>
      <c r="H49" s="1772"/>
    </row>
    <row r="50" spans="2:8" s="8" customFormat="1" ht="15">
      <c r="B50" s="127">
        <v>39</v>
      </c>
      <c r="C50" s="1827"/>
      <c r="D50" s="1828"/>
      <c r="E50" s="160"/>
      <c r="F50" s="160"/>
      <c r="G50" s="1799"/>
      <c r="H50" s="1772"/>
    </row>
    <row r="51" spans="2:8" s="8" customFormat="1" ht="15">
      <c r="B51" s="127">
        <v>40</v>
      </c>
      <c r="C51" s="1827"/>
      <c r="D51" s="1828"/>
      <c r="E51" s="160"/>
      <c r="F51" s="160"/>
      <c r="G51" s="1799"/>
      <c r="H51" s="1772"/>
    </row>
    <row r="52" spans="2:8" s="8" customFormat="1" ht="15">
      <c r="B52" s="127">
        <v>41</v>
      </c>
      <c r="C52" s="1827"/>
      <c r="D52" s="1828"/>
      <c r="E52" s="160"/>
      <c r="F52" s="160"/>
      <c r="G52" s="1799"/>
      <c r="H52" s="1772"/>
    </row>
    <row r="53" spans="2:8" s="8" customFormat="1" ht="15">
      <c r="B53" s="127">
        <v>42</v>
      </c>
      <c r="C53" s="1827"/>
      <c r="D53" s="1828"/>
      <c r="E53" s="162"/>
      <c r="F53" s="162"/>
      <c r="G53" s="1799"/>
      <c r="H53" s="1772"/>
    </row>
    <row r="54" spans="2:8" s="8" customFormat="1" ht="15">
      <c r="B54" s="127">
        <v>43</v>
      </c>
      <c r="C54" s="1827"/>
      <c r="D54" s="1828"/>
      <c r="E54" s="160"/>
      <c r="F54" s="160"/>
      <c r="G54" s="1799"/>
      <c r="H54" s="1772"/>
    </row>
    <row r="55" spans="2:8" s="8" customFormat="1" ht="15">
      <c r="B55" s="127">
        <v>44</v>
      </c>
      <c r="C55" s="1827"/>
      <c r="D55" s="1828"/>
      <c r="E55" s="160"/>
      <c r="F55" s="160"/>
      <c r="G55" s="1799"/>
      <c r="H55" s="1772"/>
    </row>
    <row r="56" spans="2:8" s="8" customFormat="1" ht="15">
      <c r="B56" s="127">
        <v>45</v>
      </c>
      <c r="C56" s="1827"/>
      <c r="D56" s="1828"/>
      <c r="E56" s="160"/>
      <c r="F56" s="160"/>
      <c r="G56" s="1799"/>
      <c r="H56" s="1772"/>
    </row>
    <row r="57" spans="2:8" s="8" customFormat="1" ht="15">
      <c r="B57" s="127">
        <v>46</v>
      </c>
      <c r="C57" s="1827"/>
      <c r="D57" s="1828"/>
      <c r="E57" s="160"/>
      <c r="F57" s="160"/>
      <c r="G57" s="1799"/>
      <c r="H57" s="1772"/>
    </row>
    <row r="58" spans="2:8" ht="13.5" thickBot="1">
      <c r="B58" s="128"/>
      <c r="C58" s="500"/>
      <c r="D58" s="500"/>
      <c r="E58" s="164"/>
      <c r="F58" s="164"/>
      <c r="G58" s="500"/>
      <c r="H58" s="165"/>
    </row>
    <row r="59" spans="2:8" ht="13.5" thickTop="1"/>
  </sheetData>
  <mergeCells count="100">
    <mergeCell ref="G9:H11"/>
    <mergeCell ref="B2:H3"/>
    <mergeCell ref="B4:H8"/>
    <mergeCell ref="B9:B11"/>
    <mergeCell ref="C9:D11"/>
    <mergeCell ref="E9:E11"/>
    <mergeCell ref="C14:D14"/>
    <mergeCell ref="C15:D15"/>
    <mergeCell ref="C16:D16"/>
    <mergeCell ref="C17:D17"/>
    <mergeCell ref="C1:F1"/>
    <mergeCell ref="C12:D12"/>
    <mergeCell ref="C13:D13"/>
    <mergeCell ref="F9:F11"/>
    <mergeCell ref="C22:D22"/>
    <mergeCell ref="C23:D23"/>
    <mergeCell ref="C24:D24"/>
    <mergeCell ref="C25:D25"/>
    <mergeCell ref="C18:D18"/>
    <mergeCell ref="C19:D19"/>
    <mergeCell ref="C20:D20"/>
    <mergeCell ref="C21:D21"/>
    <mergeCell ref="C30:D30"/>
    <mergeCell ref="C31:D31"/>
    <mergeCell ref="C32:D32"/>
    <mergeCell ref="C33:D33"/>
    <mergeCell ref="C26:D26"/>
    <mergeCell ref="C27:D27"/>
    <mergeCell ref="C28:D28"/>
    <mergeCell ref="C29:D29"/>
    <mergeCell ref="C38:D38"/>
    <mergeCell ref="C39:D39"/>
    <mergeCell ref="C40:D40"/>
    <mergeCell ref="C41:D41"/>
    <mergeCell ref="C34:D34"/>
    <mergeCell ref="C35:D35"/>
    <mergeCell ref="C36:D36"/>
    <mergeCell ref="C37:D37"/>
    <mergeCell ref="C46:D46"/>
    <mergeCell ref="C47:D47"/>
    <mergeCell ref="C48:D48"/>
    <mergeCell ref="C49:D49"/>
    <mergeCell ref="C42:D42"/>
    <mergeCell ref="C43:D43"/>
    <mergeCell ref="C44:D44"/>
    <mergeCell ref="C45:D45"/>
    <mergeCell ref="C54:D54"/>
    <mergeCell ref="C55:D55"/>
    <mergeCell ref="C56:D56"/>
    <mergeCell ref="C57:D57"/>
    <mergeCell ref="C50:D50"/>
    <mergeCell ref="C51:D51"/>
    <mergeCell ref="C52:D52"/>
    <mergeCell ref="C53:D53"/>
    <mergeCell ref="G53:H53"/>
    <mergeCell ref="G52:H52"/>
    <mergeCell ref="G51:H51"/>
    <mergeCell ref="G50:H50"/>
    <mergeCell ref="G57:H57"/>
    <mergeCell ref="G56:H56"/>
    <mergeCell ref="G55:H55"/>
    <mergeCell ref="G54:H54"/>
    <mergeCell ref="G45:H45"/>
    <mergeCell ref="G44:H44"/>
    <mergeCell ref="G43:H43"/>
    <mergeCell ref="G42:H42"/>
    <mergeCell ref="G49:H49"/>
    <mergeCell ref="G48:H48"/>
    <mergeCell ref="G47:H47"/>
    <mergeCell ref="G46:H46"/>
    <mergeCell ref="G37:H37"/>
    <mergeCell ref="G36:H36"/>
    <mergeCell ref="G35:H35"/>
    <mergeCell ref="G34:H34"/>
    <mergeCell ref="G41:H41"/>
    <mergeCell ref="G40:H40"/>
    <mergeCell ref="G39:H39"/>
    <mergeCell ref="G38:H38"/>
    <mergeCell ref="G29:H29"/>
    <mergeCell ref="G28:H28"/>
    <mergeCell ref="G27:H27"/>
    <mergeCell ref="G26:H26"/>
    <mergeCell ref="G33:H33"/>
    <mergeCell ref="G32:H32"/>
    <mergeCell ref="G31:H31"/>
    <mergeCell ref="G30:H30"/>
    <mergeCell ref="G21:H21"/>
    <mergeCell ref="G20:H20"/>
    <mergeCell ref="G19:H19"/>
    <mergeCell ref="G18:H18"/>
    <mergeCell ref="G25:H25"/>
    <mergeCell ref="G24:H24"/>
    <mergeCell ref="G23:H23"/>
    <mergeCell ref="G22:H22"/>
    <mergeCell ref="G13:H13"/>
    <mergeCell ref="G12:H12"/>
    <mergeCell ref="G17:H17"/>
    <mergeCell ref="G16:H16"/>
    <mergeCell ref="G15:H15"/>
    <mergeCell ref="G14:H14"/>
  </mergeCells>
  <phoneticPr fontId="0" type="noConversion"/>
  <printOptions horizontalCentered="1" verticalCentered="1"/>
  <pageMargins left="0.25" right="0.25" top="0.25" bottom="0.3" header="0" footer="0.25"/>
  <pageSetup scale="95" orientation="portrait" r:id="rId1"/>
  <headerFooter alignWithMargins="0">
    <oddFooter>&amp;C&amp;"Times New Roman,Regular"E-7</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B1:I59"/>
  <sheetViews>
    <sheetView showGridLines="0" showOutlineSymbols="0" zoomScale="87" zoomScaleNormal="87" workbookViewId="0">
      <selection activeCell="C1" sqref="C1:E1"/>
    </sheetView>
  </sheetViews>
  <sheetFormatPr defaultColWidth="9.6640625" defaultRowHeight="12.75"/>
  <cols>
    <col min="1" max="1" width="4.21875" style="1" customWidth="1"/>
    <col min="2" max="2" width="9.6640625" style="1" customWidth="1"/>
    <col min="3" max="3" width="10.5546875" style="1" customWidth="1"/>
    <col min="4" max="4" width="14.6640625" style="1" customWidth="1"/>
    <col min="5" max="5" width="14.44140625" style="1" customWidth="1"/>
    <col min="6" max="7" width="11" style="1" customWidth="1"/>
    <col min="8" max="8" width="18.44140625" style="1" customWidth="1"/>
    <col min="9" max="9" width="2.5546875" style="1" customWidth="1"/>
    <col min="10" max="16384" width="9.6640625" style="1"/>
  </cols>
  <sheetData>
    <row r="1" spans="2:9" s="8" customFormat="1" ht="13.5" thickBot="1">
      <c r="B1" s="8" t="s">
        <v>949</v>
      </c>
      <c r="C1" s="1787" t="str">
        <f>+'E-2'!C1:D1</f>
        <v>Insert Utility Name on E-2 and it will be placed throughout report</v>
      </c>
      <c r="D1" s="1787"/>
      <c r="E1" s="1787"/>
      <c r="F1" s="8" t="s">
        <v>950</v>
      </c>
      <c r="G1" s="487"/>
      <c r="H1" s="487">
        <f>+'E-2'!F1</f>
        <v>46022</v>
      </c>
    </row>
    <row r="2" spans="2:9" ht="15.75" customHeight="1" thickTop="1">
      <c r="B2" s="1857" t="s">
        <v>991</v>
      </c>
      <c r="C2" s="1688"/>
      <c r="D2" s="1688"/>
      <c r="E2" s="1688"/>
      <c r="F2" s="1688"/>
      <c r="G2" s="1688"/>
      <c r="H2" s="1689"/>
      <c r="I2" s="2"/>
    </row>
    <row r="3" spans="2:9" ht="18.75" customHeight="1" thickBot="1">
      <c r="B3" s="1858" t="s">
        <v>992</v>
      </c>
      <c r="C3" s="1762"/>
      <c r="D3" s="1762"/>
      <c r="E3" s="1762"/>
      <c r="F3" s="1762"/>
      <c r="G3" s="1762"/>
      <c r="H3" s="1763"/>
      <c r="I3" s="2"/>
    </row>
    <row r="4" spans="2:9" s="8" customFormat="1" ht="15.75" customHeight="1" thickTop="1">
      <c r="B4" s="1853" t="s">
        <v>951</v>
      </c>
      <c r="C4" s="121"/>
      <c r="D4" s="121"/>
      <c r="E4" s="121"/>
      <c r="F4" s="121"/>
      <c r="G4" s="121"/>
      <c r="H4" s="1855" t="s">
        <v>1004</v>
      </c>
      <c r="I4" s="72"/>
    </row>
    <row r="5" spans="2:9" s="8" customFormat="1" ht="15.75" customHeight="1" thickBot="1">
      <c r="B5" s="1854"/>
      <c r="C5" s="133"/>
      <c r="D5" s="133"/>
      <c r="E5" s="133"/>
      <c r="F5" s="134"/>
      <c r="G5" s="134"/>
      <c r="H5" s="1856"/>
      <c r="I5" s="72"/>
    </row>
    <row r="6" spans="2:9" s="8" customFormat="1">
      <c r="B6" s="76">
        <v>1</v>
      </c>
      <c r="C6" s="142" t="s">
        <v>993</v>
      </c>
      <c r="D6" s="41"/>
      <c r="E6" s="63"/>
      <c r="F6" s="63"/>
      <c r="G6" s="63"/>
      <c r="H6" s="135"/>
      <c r="I6" s="72"/>
    </row>
    <row r="7" spans="2:9" s="8" customFormat="1">
      <c r="B7" s="76">
        <v>2</v>
      </c>
      <c r="C7" s="41"/>
      <c r="D7" s="41"/>
      <c r="E7" s="41"/>
      <c r="F7" s="63"/>
      <c r="G7" s="63"/>
      <c r="H7" s="501"/>
      <c r="I7" s="72"/>
    </row>
    <row r="8" spans="2:9" s="8" customFormat="1">
      <c r="B8" s="76">
        <v>3</v>
      </c>
      <c r="C8" s="41" t="s">
        <v>913</v>
      </c>
      <c r="D8" s="98"/>
      <c r="E8" s="102"/>
      <c r="F8" s="102"/>
      <c r="G8" s="102"/>
      <c r="H8" s="502"/>
      <c r="I8" s="72"/>
    </row>
    <row r="9" spans="2:9" s="8" customFormat="1">
      <c r="B9" s="76">
        <v>4</v>
      </c>
      <c r="C9" s="1720" t="s">
        <v>994</v>
      </c>
      <c r="D9" s="1671"/>
      <c r="E9" s="96"/>
      <c r="F9" s="96"/>
      <c r="G9" s="96"/>
      <c r="H9" s="503"/>
      <c r="I9" s="72"/>
    </row>
    <row r="10" spans="2:9" s="8" customFormat="1">
      <c r="B10" s="76">
        <v>5</v>
      </c>
      <c r="C10" s="1720" t="s">
        <v>914</v>
      </c>
      <c r="D10" s="1671"/>
      <c r="E10" s="96"/>
      <c r="F10" s="85"/>
      <c r="G10" s="85"/>
      <c r="H10" s="504"/>
      <c r="I10" s="72"/>
    </row>
    <row r="11" spans="2:9" s="8" customFormat="1">
      <c r="B11" s="76">
        <v>6</v>
      </c>
      <c r="C11" s="1720" t="s">
        <v>995</v>
      </c>
      <c r="D11" s="1671"/>
      <c r="E11" s="87"/>
      <c r="F11" s="87"/>
      <c r="G11" s="87"/>
      <c r="H11" s="505"/>
      <c r="I11" s="72"/>
    </row>
    <row r="12" spans="2:9" s="8" customFormat="1">
      <c r="B12" s="76">
        <v>7</v>
      </c>
      <c r="C12" s="1849" t="s">
        <v>915</v>
      </c>
      <c r="D12" s="1672"/>
      <c r="E12" s="102"/>
      <c r="F12" s="102"/>
      <c r="G12" s="102"/>
      <c r="H12" s="502"/>
      <c r="I12" s="72"/>
    </row>
    <row r="13" spans="2:9" s="8" customFormat="1">
      <c r="B13" s="76">
        <v>8</v>
      </c>
      <c r="C13" s="100" t="s">
        <v>916</v>
      </c>
      <c r="D13" s="63"/>
      <c r="E13" s="143"/>
      <c r="F13" s="143"/>
      <c r="G13" s="143"/>
      <c r="H13" s="506"/>
      <c r="I13" s="72"/>
    </row>
    <row r="14" spans="2:9" s="8" customFormat="1" ht="15" customHeight="1">
      <c r="B14" s="76">
        <v>9</v>
      </c>
      <c r="C14" s="1863" t="s">
        <v>996</v>
      </c>
      <c r="D14" s="1864"/>
      <c r="E14" s="1864"/>
      <c r="F14" s="117"/>
      <c r="G14" s="117"/>
      <c r="H14" s="507"/>
      <c r="I14" s="72"/>
    </row>
    <row r="15" spans="2:9" s="8" customFormat="1">
      <c r="B15" s="76">
        <v>10</v>
      </c>
      <c r="C15" s="1865" t="s">
        <v>997</v>
      </c>
      <c r="D15" s="1866"/>
      <c r="E15" s="394"/>
      <c r="F15" s="89"/>
      <c r="G15" s="89"/>
      <c r="H15" s="508"/>
      <c r="I15" s="72"/>
    </row>
    <row r="16" spans="2:9" s="8" customFormat="1">
      <c r="B16" s="76">
        <v>11</v>
      </c>
      <c r="C16" s="140"/>
      <c r="D16" s="70"/>
      <c r="E16" s="141"/>
      <c r="F16" s="141"/>
      <c r="G16" s="141"/>
      <c r="H16" s="509"/>
      <c r="I16" s="72"/>
    </row>
    <row r="17" spans="2:9" s="8" customFormat="1" ht="13.5" thickBot="1">
      <c r="B17" s="76">
        <v>12</v>
      </c>
      <c r="C17" s="103" t="s">
        <v>917</v>
      </c>
      <c r="D17" s="139"/>
      <c r="E17" s="139"/>
      <c r="F17" s="116"/>
      <c r="G17" s="116"/>
      <c r="H17" s="510"/>
      <c r="I17" s="72"/>
    </row>
    <row r="18" spans="2:9" s="8" customFormat="1" ht="13.5" thickTop="1">
      <c r="B18" s="76">
        <v>13</v>
      </c>
      <c r="C18" s="70"/>
      <c r="D18" s="141"/>
      <c r="E18" s="141"/>
      <c r="F18" s="141"/>
      <c r="G18" s="141"/>
      <c r="H18" s="511"/>
      <c r="I18" s="72"/>
    </row>
    <row r="19" spans="2:9" s="8" customFormat="1" ht="15" customHeight="1">
      <c r="B19" s="76">
        <v>14</v>
      </c>
      <c r="C19" s="1867" t="s">
        <v>998</v>
      </c>
      <c r="D19" s="1868"/>
      <c r="E19" s="1868"/>
      <c r="F19" s="1868"/>
      <c r="G19" s="1869"/>
      <c r="H19" s="511"/>
      <c r="I19" s="72"/>
    </row>
    <row r="20" spans="2:9" s="8" customFormat="1">
      <c r="B20" s="76">
        <v>15</v>
      </c>
      <c r="C20" s="103"/>
      <c r="D20" s="69"/>
      <c r="E20" s="69"/>
      <c r="F20" s="69"/>
      <c r="G20" s="69"/>
      <c r="H20" s="512"/>
      <c r="I20" s="72"/>
    </row>
    <row r="21" spans="2:9" s="8" customFormat="1" ht="13.5" thickBot="1">
      <c r="B21" s="76">
        <v>16</v>
      </c>
      <c r="C21" s="1720" t="s">
        <v>918</v>
      </c>
      <c r="D21" s="1671"/>
      <c r="E21" s="139"/>
      <c r="F21" s="116"/>
      <c r="G21" s="116"/>
      <c r="H21" s="513"/>
      <c r="I21" s="72"/>
    </row>
    <row r="22" spans="2:9" s="8" customFormat="1">
      <c r="B22" s="76">
        <v>17</v>
      </c>
      <c r="C22" s="145"/>
      <c r="D22" s="9"/>
      <c r="E22" s="104"/>
      <c r="F22" s="104"/>
      <c r="G22" s="104"/>
      <c r="H22" s="501"/>
      <c r="I22" s="72"/>
    </row>
    <row r="23" spans="2:9" s="8" customFormat="1">
      <c r="B23" s="76">
        <v>18</v>
      </c>
      <c r="C23" s="1720" t="s">
        <v>919</v>
      </c>
      <c r="D23" s="1671"/>
      <c r="E23" s="105"/>
      <c r="F23" s="105"/>
      <c r="G23" s="105"/>
      <c r="H23" s="514"/>
      <c r="I23" s="72"/>
    </row>
    <row r="24" spans="2:9" s="8" customFormat="1">
      <c r="B24" s="76">
        <v>19</v>
      </c>
      <c r="C24" s="1720" t="s">
        <v>920</v>
      </c>
      <c r="D24" s="1671"/>
      <c r="E24" s="84"/>
      <c r="F24" s="84"/>
      <c r="G24" s="84"/>
      <c r="H24" s="504"/>
      <c r="I24" s="72"/>
    </row>
    <row r="25" spans="2:9" s="8" customFormat="1">
      <c r="B25" s="76">
        <v>20</v>
      </c>
      <c r="C25" s="1720" t="s">
        <v>921</v>
      </c>
      <c r="D25" s="1671"/>
      <c r="E25" s="85"/>
      <c r="F25" s="85"/>
      <c r="G25" s="85"/>
      <c r="H25" s="515"/>
      <c r="I25" s="72"/>
    </row>
    <row r="26" spans="2:9" s="8" customFormat="1">
      <c r="B26" s="76">
        <v>21</v>
      </c>
      <c r="C26" s="1720" t="s">
        <v>922</v>
      </c>
      <c r="D26" s="1671"/>
      <c r="E26" s="92"/>
      <c r="F26" s="92"/>
      <c r="G26" s="92"/>
      <c r="H26" s="516"/>
      <c r="I26" s="72"/>
    </row>
    <row r="27" spans="2:9" s="8" customFormat="1">
      <c r="B27" s="76">
        <v>22</v>
      </c>
      <c r="C27" s="146"/>
      <c r="D27" s="20"/>
      <c r="E27" s="147"/>
      <c r="F27" s="147"/>
      <c r="G27" s="147"/>
      <c r="H27" s="517"/>
      <c r="I27" s="72"/>
    </row>
    <row r="28" spans="2:9" s="8" customFormat="1" ht="13.5" thickBot="1">
      <c r="B28" s="76">
        <v>23</v>
      </c>
      <c r="C28" s="1720" t="s">
        <v>923</v>
      </c>
      <c r="D28" s="1671"/>
      <c r="E28" s="102"/>
      <c r="F28" s="102"/>
      <c r="G28" s="102"/>
      <c r="H28" s="518"/>
      <c r="I28" s="72"/>
    </row>
    <row r="29" spans="2:9" s="8" customFormat="1">
      <c r="B29" s="76">
        <v>24</v>
      </c>
      <c r="C29" s="137"/>
      <c r="E29" s="104"/>
      <c r="F29" s="104"/>
      <c r="G29" s="104"/>
      <c r="H29" s="501"/>
      <c r="I29" s="72"/>
    </row>
    <row r="30" spans="2:9" s="8" customFormat="1" ht="13.5" thickBot="1">
      <c r="B30" s="76">
        <v>25</v>
      </c>
      <c r="C30" s="1720" t="s">
        <v>924</v>
      </c>
      <c r="D30" s="1671"/>
      <c r="E30" s="102"/>
      <c r="F30" s="102"/>
      <c r="G30" s="102"/>
      <c r="H30" s="518"/>
      <c r="I30" s="72"/>
    </row>
    <row r="31" spans="2:9" s="8" customFormat="1">
      <c r="B31" s="76">
        <v>26</v>
      </c>
      <c r="C31" s="138"/>
      <c r="D31" s="63"/>
      <c r="E31" s="104"/>
      <c r="F31" s="143"/>
      <c r="G31" s="143"/>
      <c r="H31" s="501"/>
      <c r="I31" s="72"/>
    </row>
    <row r="32" spans="2:9" s="8" customFormat="1">
      <c r="B32" s="76">
        <v>27</v>
      </c>
      <c r="C32" s="150" t="s">
        <v>925</v>
      </c>
      <c r="D32" s="149"/>
      <c r="E32" s="102"/>
      <c r="F32" s="102"/>
      <c r="G32" s="102"/>
      <c r="H32" s="502"/>
      <c r="I32" s="72"/>
    </row>
    <row r="33" spans="2:9" s="8" customFormat="1" ht="15" customHeight="1">
      <c r="B33" s="76">
        <v>28</v>
      </c>
      <c r="C33" s="1859" t="s">
        <v>926</v>
      </c>
      <c r="D33" s="1860"/>
      <c r="E33" s="86"/>
      <c r="F33" s="86"/>
      <c r="G33" s="86"/>
      <c r="H33" s="504"/>
      <c r="I33" s="72"/>
    </row>
    <row r="34" spans="2:9" s="8" customFormat="1">
      <c r="B34" s="76">
        <v>29</v>
      </c>
      <c r="C34" s="100"/>
      <c r="D34" s="41"/>
      <c r="E34" s="151"/>
      <c r="F34" s="151"/>
      <c r="G34" s="151"/>
      <c r="H34" s="519"/>
    </row>
    <row r="35" spans="2:9" s="8" customFormat="1" ht="13.5" thickBot="1">
      <c r="B35" s="76">
        <v>30</v>
      </c>
      <c r="C35" s="100" t="s">
        <v>927</v>
      </c>
      <c r="D35" s="99"/>
      <c r="E35" s="99"/>
      <c r="F35" s="99"/>
      <c r="G35" s="99"/>
      <c r="H35" s="520"/>
      <c r="I35" s="72"/>
    </row>
    <row r="36" spans="2:9" s="8" customFormat="1" ht="13.5" thickTop="1">
      <c r="B36" s="76">
        <v>31</v>
      </c>
      <c r="C36" s="137"/>
      <c r="D36" s="104"/>
      <c r="E36" s="104"/>
      <c r="F36" s="104"/>
      <c r="G36" s="104"/>
      <c r="H36" s="501"/>
      <c r="I36" s="72"/>
    </row>
    <row r="37" spans="2:9" s="8" customFormat="1">
      <c r="B37" s="76">
        <v>32</v>
      </c>
      <c r="C37" s="395" t="s">
        <v>400</v>
      </c>
      <c r="D37" s="63"/>
      <c r="E37" s="63"/>
      <c r="F37" s="63"/>
      <c r="G37" s="63"/>
      <c r="H37" s="501"/>
      <c r="I37" s="72"/>
    </row>
    <row r="38" spans="2:9" s="8" customFormat="1">
      <c r="B38" s="76">
        <v>33</v>
      </c>
      <c r="C38" s="138"/>
      <c r="D38" s="63"/>
      <c r="E38" s="63"/>
      <c r="F38" s="63"/>
      <c r="G38" s="63"/>
      <c r="H38" s="501"/>
      <c r="I38" s="72"/>
    </row>
    <row r="39" spans="2:9" s="8" customFormat="1">
      <c r="B39" s="76">
        <v>34</v>
      </c>
      <c r="C39" s="1849" t="s">
        <v>928</v>
      </c>
      <c r="D39" s="1672"/>
      <c r="E39" s="152"/>
      <c r="F39" s="102"/>
      <c r="G39" s="102"/>
      <c r="H39" s="502"/>
      <c r="I39" s="72"/>
    </row>
    <row r="40" spans="2:9" s="8" customFormat="1">
      <c r="B40" s="76">
        <v>35</v>
      </c>
      <c r="C40" s="1849" t="s">
        <v>929</v>
      </c>
      <c r="D40" s="1672"/>
      <c r="E40" s="84"/>
      <c r="F40" s="84"/>
      <c r="G40" s="84"/>
      <c r="H40" s="504"/>
      <c r="I40" s="72"/>
    </row>
    <row r="41" spans="2:9" s="8" customFormat="1">
      <c r="B41" s="76">
        <v>36</v>
      </c>
      <c r="C41" s="1720" t="s">
        <v>930</v>
      </c>
      <c r="D41" s="1671"/>
      <c r="E41" s="86"/>
      <c r="F41" s="86"/>
      <c r="G41" s="86"/>
      <c r="H41" s="504"/>
      <c r="I41" s="72"/>
    </row>
    <row r="42" spans="2:9" s="8" customFormat="1">
      <c r="B42" s="76">
        <v>37</v>
      </c>
      <c r="C42" s="1720" t="s">
        <v>931</v>
      </c>
      <c r="D42" s="1671"/>
      <c r="E42" s="89"/>
      <c r="F42" s="89"/>
      <c r="G42" s="89"/>
      <c r="H42" s="521"/>
    </row>
    <row r="43" spans="2:9" s="8" customFormat="1">
      <c r="B43" s="76">
        <v>38</v>
      </c>
      <c r="C43" s="137"/>
      <c r="E43" s="104"/>
      <c r="F43" s="104"/>
      <c r="G43" s="104"/>
      <c r="H43" s="522"/>
    </row>
    <row r="44" spans="2:9" s="8" customFormat="1" ht="13.5" thickBot="1">
      <c r="B44" s="76">
        <v>39</v>
      </c>
      <c r="C44" s="137" t="s">
        <v>932</v>
      </c>
      <c r="D44" s="102"/>
      <c r="E44" s="102"/>
      <c r="F44" s="102"/>
      <c r="G44" s="102"/>
      <c r="H44" s="523"/>
    </row>
    <row r="45" spans="2:9" s="8" customFormat="1" ht="13.5" thickTop="1">
      <c r="B45" s="76">
        <v>40</v>
      </c>
      <c r="C45" s="137"/>
      <c r="D45" s="104"/>
      <c r="E45" s="104"/>
      <c r="F45" s="104"/>
      <c r="G45" s="104"/>
      <c r="H45" s="524"/>
    </row>
    <row r="46" spans="2:9" s="8" customFormat="1">
      <c r="B46" s="76">
        <v>41</v>
      </c>
      <c r="C46" s="153" t="s">
        <v>933</v>
      </c>
      <c r="H46" s="524"/>
    </row>
    <row r="47" spans="2:9" s="8" customFormat="1">
      <c r="B47" s="76">
        <v>42</v>
      </c>
      <c r="C47" s="100"/>
      <c r="D47" s="41"/>
      <c r="E47" s="41"/>
      <c r="F47" s="41"/>
      <c r="G47" s="41"/>
      <c r="H47" s="525"/>
    </row>
    <row r="48" spans="2:9" s="8" customFormat="1">
      <c r="B48" s="76">
        <v>43</v>
      </c>
      <c r="C48" s="1849" t="s">
        <v>999</v>
      </c>
      <c r="D48" s="1672"/>
      <c r="E48" s="98"/>
      <c r="F48" s="102"/>
      <c r="G48" s="102"/>
      <c r="H48" s="526"/>
    </row>
    <row r="49" spans="2:8" s="8" customFormat="1">
      <c r="B49" s="76">
        <v>44</v>
      </c>
      <c r="C49" s="1849" t="s">
        <v>1002</v>
      </c>
      <c r="D49" s="1672"/>
      <c r="E49" s="1706"/>
      <c r="F49" s="84"/>
      <c r="G49" s="84"/>
      <c r="H49" s="527"/>
    </row>
    <row r="50" spans="2:8" s="8" customFormat="1">
      <c r="B50" s="76">
        <v>45</v>
      </c>
      <c r="C50" s="1849" t="s">
        <v>934</v>
      </c>
      <c r="D50" s="1672"/>
      <c r="E50" s="98"/>
      <c r="F50" s="84"/>
      <c r="G50" s="84"/>
      <c r="H50" s="527"/>
    </row>
    <row r="51" spans="2:8" s="8" customFormat="1" ht="13.5" thickBot="1">
      <c r="B51" s="122">
        <v>46</v>
      </c>
      <c r="C51" s="1861" t="s">
        <v>1003</v>
      </c>
      <c r="D51" s="1862"/>
      <c r="E51" s="154"/>
      <c r="F51" s="126"/>
      <c r="G51" s="126"/>
      <c r="H51" s="528"/>
    </row>
    <row r="52" spans="2:8" s="8" customFormat="1" ht="15">
      <c r="B52" s="1850"/>
      <c r="C52" s="1851"/>
      <c r="D52" s="1851"/>
      <c r="E52" s="1851"/>
      <c r="F52" s="1851"/>
      <c r="G52" s="1851"/>
      <c r="H52" s="1852"/>
    </row>
    <row r="53" spans="2:8" s="8" customFormat="1" ht="15">
      <c r="B53" s="1776"/>
      <c r="C53" s="1771"/>
      <c r="D53" s="1771"/>
      <c r="E53" s="1771"/>
      <c r="F53" s="1771"/>
      <c r="G53" s="1771"/>
      <c r="H53" s="1772"/>
    </row>
    <row r="54" spans="2:8" s="8" customFormat="1" ht="15">
      <c r="B54" s="1776"/>
      <c r="C54" s="1771"/>
      <c r="D54" s="1771"/>
      <c r="E54" s="1771"/>
      <c r="F54" s="1771"/>
      <c r="G54" s="1771"/>
      <c r="H54" s="1772"/>
    </row>
    <row r="55" spans="2:8" s="8" customFormat="1" ht="15">
      <c r="B55" s="1776"/>
      <c r="C55" s="1771"/>
      <c r="D55" s="1771"/>
      <c r="E55" s="1771"/>
      <c r="F55" s="1771"/>
      <c r="G55" s="1771"/>
      <c r="H55" s="1772"/>
    </row>
    <row r="56" spans="2:8" s="8" customFormat="1" ht="15">
      <c r="B56" s="1770"/>
      <c r="C56" s="1771"/>
      <c r="D56" s="1771"/>
      <c r="E56" s="1771"/>
      <c r="F56" s="1771"/>
      <c r="G56" s="1771"/>
      <c r="H56" s="1772"/>
    </row>
    <row r="57" spans="2:8" s="8" customFormat="1" ht="15">
      <c r="B57" s="1770"/>
      <c r="C57" s="1771"/>
      <c r="D57" s="1771"/>
      <c r="E57" s="1771"/>
      <c r="F57" s="1771"/>
      <c r="G57" s="1771"/>
      <c r="H57" s="1772"/>
    </row>
    <row r="58" spans="2:8" ht="15.75" thickBot="1">
      <c r="B58" s="1773"/>
      <c r="C58" s="1774"/>
      <c r="D58" s="1774"/>
      <c r="E58" s="1774"/>
      <c r="F58" s="1774"/>
      <c r="G58" s="1774"/>
      <c r="H58" s="1775"/>
    </row>
    <row r="59" spans="2:8" ht="13.5" thickTop="1"/>
  </sheetData>
  <mergeCells count="35">
    <mergeCell ref="B55:H55"/>
    <mergeCell ref="B56:H56"/>
    <mergeCell ref="B57:H57"/>
    <mergeCell ref="B58:H58"/>
    <mergeCell ref="B54:H54"/>
    <mergeCell ref="B53:H53"/>
    <mergeCell ref="B2:H2"/>
    <mergeCell ref="B3:H3"/>
    <mergeCell ref="C12:D12"/>
    <mergeCell ref="C25:D25"/>
    <mergeCell ref="C26:D26"/>
    <mergeCell ref="C28:D28"/>
    <mergeCell ref="C30:D30"/>
    <mergeCell ref="C33:D33"/>
    <mergeCell ref="C49:E49"/>
    <mergeCell ref="C50:D50"/>
    <mergeCell ref="C51:D51"/>
    <mergeCell ref="C39:D39"/>
    <mergeCell ref="C14:E14"/>
    <mergeCell ref="C15:D15"/>
    <mergeCell ref="C19:G19"/>
    <mergeCell ref="C40:D40"/>
    <mergeCell ref="C41:D41"/>
    <mergeCell ref="C42:D42"/>
    <mergeCell ref="C1:E1"/>
    <mergeCell ref="B52:H52"/>
    <mergeCell ref="C21:D21"/>
    <mergeCell ref="C23:D23"/>
    <mergeCell ref="C24:D24"/>
    <mergeCell ref="B4:B5"/>
    <mergeCell ref="H4:H5"/>
    <mergeCell ref="C9:D9"/>
    <mergeCell ref="C10:D10"/>
    <mergeCell ref="C11:D11"/>
    <mergeCell ref="C48:D48"/>
  </mergeCells>
  <phoneticPr fontId="0" type="noConversion"/>
  <printOptions horizontalCentered="1" verticalCentered="1"/>
  <pageMargins left="0.25" right="0.25" top="0.25" bottom="0.3" header="0" footer="0.25"/>
  <pageSetup scale="88" orientation="portrait" r:id="rId1"/>
  <headerFooter alignWithMargins="0">
    <oddFooter>&amp;C&amp;"Times New Roman,Regular"E-8</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B1:H101"/>
  <sheetViews>
    <sheetView showGridLines="0" showOutlineSymbols="0" zoomScale="87" zoomScaleNormal="87" workbookViewId="0">
      <selection activeCell="F1" sqref="F1"/>
    </sheetView>
  </sheetViews>
  <sheetFormatPr defaultColWidth="9.6640625" defaultRowHeight="12.75"/>
  <cols>
    <col min="1" max="1" width="4.21875" style="1" customWidth="1"/>
    <col min="2" max="2" width="10.44140625" style="1" customWidth="1"/>
    <col min="3" max="3" width="11.88671875" style="1" customWidth="1"/>
    <col min="4" max="4" width="25.5546875" style="1" customWidth="1"/>
    <col min="5" max="5" width="14.77734375" style="1" customWidth="1"/>
    <col min="6" max="6" width="29" style="1" customWidth="1"/>
    <col min="7" max="7" width="2.5546875" style="1" customWidth="1"/>
    <col min="8" max="16384" width="9.6640625" style="1"/>
  </cols>
  <sheetData>
    <row r="1" spans="2:8" ht="13.5" thickBot="1">
      <c r="B1" s="8" t="s">
        <v>949</v>
      </c>
      <c r="C1" s="1787" t="str">
        <f>+'E-2'!C1:D1</f>
        <v>Insert Utility Name on E-2 and it will be placed throughout report</v>
      </c>
      <c r="D1" s="1787"/>
      <c r="E1" s="8" t="s">
        <v>950</v>
      </c>
      <c r="F1" s="529">
        <f>+'E-2'!F1</f>
        <v>46022</v>
      </c>
      <c r="G1" s="487"/>
      <c r="H1" s="529"/>
    </row>
    <row r="2" spans="2:8" ht="12.95" customHeight="1" thickTop="1">
      <c r="B2" s="5"/>
      <c r="C2" s="6"/>
      <c r="D2" s="6"/>
      <c r="E2" s="6"/>
      <c r="F2" s="6"/>
      <c r="G2" s="2"/>
    </row>
    <row r="3" spans="2:8" ht="12.95" customHeight="1">
      <c r="B3" s="7"/>
      <c r="C3" s="8"/>
      <c r="D3" s="8"/>
      <c r="E3" s="8"/>
      <c r="F3" s="9"/>
      <c r="G3" s="2"/>
    </row>
    <row r="4" spans="2:8" ht="12.95" customHeight="1">
      <c r="B4" s="7"/>
      <c r="C4" s="8"/>
      <c r="D4" s="8"/>
      <c r="E4" s="8"/>
      <c r="F4" s="9"/>
      <c r="G4" s="2"/>
    </row>
    <row r="5" spans="2:8" ht="12.95" customHeight="1">
      <c r="B5" s="7"/>
      <c r="C5" s="8"/>
      <c r="D5" s="8"/>
      <c r="E5" s="8"/>
      <c r="F5" s="9"/>
      <c r="G5" s="2"/>
    </row>
    <row r="6" spans="2:8" ht="12.95" customHeight="1">
      <c r="B6" s="7"/>
      <c r="C6" s="8"/>
      <c r="D6" s="8"/>
      <c r="E6" s="8"/>
      <c r="F6" s="9"/>
      <c r="G6" s="2"/>
    </row>
    <row r="7" spans="2:8" ht="12.95" customHeight="1">
      <c r="B7" s="7"/>
      <c r="C7" s="8"/>
      <c r="D7" s="8"/>
      <c r="E7" s="8"/>
      <c r="F7" s="9"/>
      <c r="G7" s="2"/>
    </row>
    <row r="8" spans="2:8" ht="12.95" customHeight="1">
      <c r="B8" s="7"/>
      <c r="C8" s="8"/>
      <c r="D8" s="8"/>
      <c r="E8" s="8"/>
      <c r="F8" s="9"/>
      <c r="G8" s="2"/>
    </row>
    <row r="9" spans="2:8">
      <c r="B9" s="1636" t="s">
        <v>1008</v>
      </c>
      <c r="C9" s="1559"/>
      <c r="D9" s="1559"/>
      <c r="E9" s="1559"/>
      <c r="F9" s="1560"/>
      <c r="G9" s="2"/>
    </row>
    <row r="10" spans="2:8" ht="21" customHeight="1">
      <c r="B10" s="1870"/>
      <c r="C10" s="1559"/>
      <c r="D10" s="1559"/>
      <c r="E10" s="1559"/>
      <c r="F10" s="1560"/>
      <c r="G10" s="2"/>
    </row>
    <row r="11" spans="2:8">
      <c r="B11" s="1636" t="s">
        <v>1009</v>
      </c>
      <c r="C11" s="1559"/>
      <c r="D11" s="1559"/>
      <c r="E11" s="1559"/>
      <c r="F11" s="1560"/>
      <c r="G11" s="2"/>
    </row>
    <row r="12" spans="2:8" ht="22.5" customHeight="1">
      <c r="B12" s="1870"/>
      <c r="C12" s="1559"/>
      <c r="D12" s="1559"/>
      <c r="E12" s="1559"/>
      <c r="F12" s="1560"/>
      <c r="G12" s="2"/>
    </row>
    <row r="13" spans="2:8" ht="12.95" customHeight="1">
      <c r="B13" s="7"/>
      <c r="C13" s="8"/>
      <c r="D13" s="8"/>
      <c r="E13" s="8"/>
      <c r="F13" s="166"/>
    </row>
    <row r="14" spans="2:8" ht="12.95" customHeight="1">
      <c r="B14" s="7"/>
      <c r="C14" s="8"/>
      <c r="D14" s="8"/>
      <c r="E14" s="8"/>
      <c r="F14" s="166"/>
    </row>
    <row r="15" spans="2:8" ht="12.95" customHeight="1">
      <c r="B15" s="7"/>
      <c r="C15" s="1871"/>
      <c r="D15" s="1871"/>
      <c r="E15" s="1871"/>
      <c r="F15" s="1872"/>
    </row>
    <row r="16" spans="2:8">
      <c r="B16" s="7"/>
      <c r="C16" s="1871"/>
      <c r="D16" s="1871"/>
      <c r="E16" s="1871"/>
      <c r="F16" s="1872"/>
    </row>
    <row r="17" spans="2:7" ht="12.95" customHeight="1">
      <c r="B17" s="7"/>
      <c r="C17" s="8"/>
      <c r="D17" s="8"/>
      <c r="E17" s="8"/>
      <c r="F17" s="166"/>
    </row>
    <row r="18" spans="2:7" ht="12.95" customHeight="1">
      <c r="B18" s="7"/>
      <c r="C18" s="1871"/>
      <c r="D18" s="1871"/>
      <c r="E18" s="1871"/>
      <c r="F18" s="1872"/>
    </row>
    <row r="19" spans="2:7" ht="12.95" customHeight="1">
      <c r="B19" s="7"/>
      <c r="C19" s="1871"/>
      <c r="D19" s="1871"/>
      <c r="E19" s="1871"/>
      <c r="F19" s="1872"/>
    </row>
    <row r="20" spans="2:7" ht="12.95" customHeight="1">
      <c r="B20" s="7"/>
      <c r="C20" s="8"/>
      <c r="D20" s="8"/>
      <c r="E20" s="8"/>
      <c r="F20" s="166"/>
    </row>
    <row r="21" spans="2:7" ht="12.95" customHeight="1">
      <c r="B21" s="7"/>
      <c r="C21" s="8"/>
      <c r="D21" s="8"/>
      <c r="E21" s="8"/>
      <c r="F21" s="9"/>
      <c r="G21" s="2"/>
    </row>
    <row r="22" spans="2:7" ht="12.95" customHeight="1">
      <c r="B22" s="7"/>
      <c r="C22" s="8"/>
      <c r="D22" s="8"/>
      <c r="E22" s="8"/>
      <c r="F22" s="9"/>
      <c r="G22" s="2"/>
    </row>
    <row r="23" spans="2:7" ht="12.95" customHeight="1">
      <c r="B23" s="7"/>
      <c r="C23" s="8"/>
      <c r="D23" s="8"/>
      <c r="E23" s="8"/>
      <c r="F23" s="9"/>
      <c r="G23" s="2"/>
    </row>
    <row r="24" spans="2:7" ht="22.5">
      <c r="B24" s="19"/>
      <c r="C24" s="11"/>
      <c r="D24" s="20"/>
      <c r="E24" s="20"/>
      <c r="F24" s="20"/>
      <c r="G24" s="2"/>
    </row>
    <row r="25" spans="2:7" ht="6" customHeight="1">
      <c r="B25" s="12"/>
      <c r="C25" s="13"/>
      <c r="D25" s="8"/>
      <c r="E25" s="8"/>
      <c r="F25" s="9"/>
      <c r="G25" s="2"/>
    </row>
    <row r="26" spans="2:7" ht="36.75">
      <c r="B26" s="10"/>
      <c r="C26" s="11"/>
      <c r="D26" s="20"/>
      <c r="E26" s="20"/>
      <c r="F26" s="20"/>
      <c r="G26" s="2"/>
    </row>
    <row r="27" spans="2:7" ht="12.95" customHeight="1">
      <c r="B27" s="12"/>
      <c r="C27" s="13"/>
      <c r="D27" s="8"/>
      <c r="E27" s="8"/>
      <c r="F27" s="9"/>
      <c r="G27" s="2"/>
    </row>
    <row r="28" spans="2:7" ht="12.95" customHeight="1">
      <c r="B28" s="12"/>
      <c r="C28" s="13"/>
      <c r="D28" s="8"/>
      <c r="E28" s="8"/>
      <c r="F28" s="9"/>
      <c r="G28" s="2"/>
    </row>
    <row r="29" spans="2:7" ht="22.5">
      <c r="B29" s="19"/>
      <c r="C29" s="11"/>
      <c r="D29" s="20"/>
      <c r="E29" s="20"/>
      <c r="F29" s="20"/>
      <c r="G29" s="2"/>
    </row>
    <row r="30" spans="2:7" ht="12.95" customHeight="1">
      <c r="B30" s="12"/>
      <c r="C30" s="13"/>
      <c r="D30" s="8"/>
      <c r="E30" s="8"/>
      <c r="F30" s="9"/>
      <c r="G30" s="2"/>
    </row>
    <row r="31" spans="2:7" ht="36.75">
      <c r="B31" s="10"/>
      <c r="C31" s="11"/>
      <c r="D31" s="20"/>
      <c r="E31" s="20"/>
      <c r="F31" s="20"/>
      <c r="G31" s="2"/>
    </row>
    <row r="32" spans="2:7" ht="12.95" customHeight="1">
      <c r="B32" s="12"/>
      <c r="C32" s="13"/>
      <c r="D32" s="8"/>
      <c r="E32" s="8"/>
      <c r="F32" s="9"/>
      <c r="G32" s="2"/>
    </row>
    <row r="33" spans="2:7" ht="22.5">
      <c r="B33" s="19"/>
      <c r="C33" s="11"/>
      <c r="D33" s="20"/>
      <c r="E33" s="20"/>
      <c r="F33" s="20"/>
      <c r="G33" s="2"/>
    </row>
    <row r="34" spans="2:7" ht="12.95" customHeight="1">
      <c r="B34" s="12"/>
      <c r="C34" s="13"/>
      <c r="D34" s="8"/>
      <c r="E34" s="8"/>
      <c r="F34" s="9"/>
      <c r="G34" s="2"/>
    </row>
    <row r="35" spans="2:7" ht="33">
      <c r="B35" s="24"/>
      <c r="C35" s="11"/>
      <c r="D35" s="20"/>
      <c r="E35" s="20"/>
      <c r="F35" s="167"/>
      <c r="G35" s="2"/>
    </row>
    <row r="36" spans="2:7" ht="12.95" customHeight="1">
      <c r="B36" s="12"/>
      <c r="C36" s="13"/>
      <c r="D36" s="8"/>
      <c r="E36" s="8"/>
      <c r="F36" s="9"/>
      <c r="G36" s="2"/>
    </row>
    <row r="37" spans="2:7" ht="12.95" customHeight="1">
      <c r="B37" s="7"/>
      <c r="C37" s="8"/>
      <c r="D37" s="8"/>
      <c r="E37" s="8"/>
      <c r="F37" s="9"/>
      <c r="G37" s="2"/>
    </row>
    <row r="38" spans="2:7" ht="9" customHeight="1">
      <c r="B38" s="7"/>
      <c r="C38" s="8"/>
      <c r="D38" s="8"/>
      <c r="E38" s="8"/>
      <c r="F38" s="9"/>
      <c r="G38" s="2"/>
    </row>
    <row r="39" spans="2:7" ht="12.95" customHeight="1">
      <c r="B39" s="7"/>
      <c r="C39" s="8"/>
      <c r="D39" s="8"/>
      <c r="E39" s="8"/>
      <c r="F39" s="9"/>
      <c r="G39" s="2"/>
    </row>
    <row r="40" spans="2:7" ht="12.95" customHeight="1">
      <c r="B40" s="7"/>
      <c r="C40" s="8"/>
      <c r="D40" s="8"/>
      <c r="E40" s="8"/>
      <c r="F40" s="9"/>
      <c r="G40" s="2"/>
    </row>
    <row r="41" spans="2:7">
      <c r="B41" s="1545"/>
      <c r="C41" s="1546"/>
      <c r="D41" s="1547"/>
      <c r="E41" s="1547"/>
      <c r="F41" s="1548"/>
      <c r="G41" s="2"/>
    </row>
    <row r="42" spans="2:7" ht="16.5" customHeight="1">
      <c r="B42" s="1545"/>
      <c r="C42" s="1546"/>
      <c r="D42" s="1547"/>
      <c r="E42" s="1547"/>
      <c r="F42" s="1548"/>
      <c r="G42" s="2"/>
    </row>
    <row r="43" spans="2:7" ht="12.95" customHeight="1">
      <c r="B43" s="7"/>
      <c r="C43" s="8"/>
      <c r="D43" s="8"/>
      <c r="E43" s="8"/>
      <c r="F43" s="9"/>
      <c r="G43" s="2"/>
    </row>
    <row r="44" spans="2:7" ht="12.95" customHeight="1">
      <c r="B44" s="7"/>
      <c r="C44" s="8"/>
      <c r="D44" s="8"/>
      <c r="E44" s="8"/>
      <c r="F44" s="9"/>
      <c r="G44" s="2"/>
    </row>
    <row r="45" spans="2:7">
      <c r="B45" s="7"/>
      <c r="C45" s="8"/>
      <c r="D45" s="8"/>
      <c r="E45" s="1547"/>
      <c r="F45" s="1548"/>
      <c r="G45" s="2"/>
    </row>
    <row r="46" spans="2:7" ht="15.75">
      <c r="B46" s="7"/>
      <c r="C46" s="8"/>
      <c r="D46" s="21"/>
      <c r="E46" s="1547"/>
      <c r="F46" s="1548"/>
      <c r="G46" s="2"/>
    </row>
    <row r="47" spans="2:7" ht="12.95" customHeight="1">
      <c r="B47" s="7"/>
      <c r="C47" s="8"/>
      <c r="D47" s="8"/>
      <c r="E47" s="1547"/>
      <c r="F47" s="1548"/>
      <c r="G47" s="2"/>
    </row>
    <row r="48" spans="2:7" ht="12.95" customHeight="1">
      <c r="B48" s="7"/>
      <c r="C48" s="8"/>
      <c r="D48" s="22"/>
      <c r="E48" s="1547"/>
      <c r="F48" s="1548"/>
      <c r="G48" s="2"/>
    </row>
    <row r="49" spans="2:7" ht="12.95" customHeight="1">
      <c r="B49" s="7"/>
      <c r="C49" s="8"/>
      <c r="D49" s="8"/>
      <c r="E49" s="8"/>
      <c r="F49" s="9"/>
      <c r="G49" s="2"/>
    </row>
    <row r="50" spans="2:7" ht="12.95" customHeight="1">
      <c r="B50" s="7"/>
      <c r="C50" s="9"/>
      <c r="D50" s="9"/>
      <c r="E50" s="9"/>
      <c r="F50" s="9"/>
      <c r="G50" s="2"/>
    </row>
    <row r="51" spans="2:7" ht="12.95" customHeight="1">
      <c r="B51" s="3"/>
      <c r="C51" s="4"/>
      <c r="D51" s="4"/>
      <c r="E51" s="4"/>
      <c r="F51" s="4"/>
    </row>
    <row r="52" spans="2:7" ht="12.95" customHeight="1"/>
    <row r="53" spans="2:7" ht="12.95" customHeight="1"/>
    <row r="54" spans="2:7" ht="12.95" customHeight="1"/>
    <row r="55" spans="2:7" ht="12.95" customHeight="1"/>
    <row r="56" spans="2:7" ht="12.95" customHeight="1"/>
    <row r="57" spans="2:7" ht="12.95" customHeight="1"/>
    <row r="58" spans="2:7" ht="12.95" customHeight="1"/>
    <row r="59" spans="2:7" ht="12.95" customHeight="1"/>
    <row r="60" spans="2:7" ht="12.95" customHeight="1"/>
    <row r="61" spans="2:7" ht="12.95" customHeight="1"/>
    <row r="62" spans="2:7" ht="12.95" customHeight="1"/>
    <row r="63" spans="2:7" ht="12.95" customHeight="1"/>
    <row r="64" spans="2:7" ht="12.95" customHeight="1"/>
    <row r="65" ht="12.95" customHeight="1"/>
    <row r="66" ht="12.95" customHeight="1"/>
    <row r="67" ht="12.95" customHeight="1"/>
    <row r="68" ht="12.95" customHeight="1"/>
    <row r="69" ht="12.95" customHeight="1"/>
    <row r="70" ht="12.95" customHeight="1"/>
    <row r="71" ht="12.95" customHeight="1"/>
    <row r="72" ht="12.95" customHeight="1"/>
    <row r="73" ht="12.95" customHeight="1"/>
    <row r="74" ht="12.95" customHeight="1"/>
    <row r="75" ht="12.95" customHeight="1"/>
    <row r="76" ht="12.95" customHeight="1"/>
    <row r="77" ht="12.95" customHeight="1"/>
    <row r="78" ht="12.95" customHeight="1"/>
    <row r="79" ht="12.95" customHeight="1"/>
    <row r="80" ht="12.95" customHeight="1"/>
    <row r="81" ht="12.95" customHeight="1"/>
    <row r="82" ht="12.95" customHeight="1"/>
    <row r="83" ht="12.95" customHeight="1"/>
    <row r="84" ht="12.95" customHeight="1"/>
    <row r="85" ht="12.95" customHeight="1"/>
    <row r="86" ht="12.95" customHeight="1"/>
    <row r="87" ht="12.95" customHeight="1"/>
    <row r="88" ht="12.95" customHeight="1"/>
    <row r="89" ht="12.95" customHeight="1"/>
    <row r="90" ht="12.95" customHeight="1"/>
    <row r="91" ht="12.95" customHeight="1"/>
    <row r="92" ht="12.95" customHeight="1"/>
    <row r="93" ht="12.95" customHeight="1"/>
    <row r="94" ht="12.95" customHeight="1"/>
    <row r="95" ht="12.95" customHeight="1"/>
    <row r="96" ht="12.95" customHeight="1"/>
    <row r="97" ht="12.95" customHeight="1"/>
    <row r="98" ht="12.95" customHeight="1"/>
    <row r="99" ht="12.95" customHeight="1"/>
    <row r="100" ht="12.95" customHeight="1"/>
    <row r="101" ht="12.95" customHeight="1"/>
  </sheetData>
  <sheetProtection password="CACD" sheet="1" objects="1" scenarios="1"/>
  <mergeCells count="9">
    <mergeCell ref="E47:F48"/>
    <mergeCell ref="B41:C42"/>
    <mergeCell ref="D41:F42"/>
    <mergeCell ref="C1:D1"/>
    <mergeCell ref="B9:F10"/>
    <mergeCell ref="B11:F12"/>
    <mergeCell ref="C15:F16"/>
    <mergeCell ref="C18:F19"/>
    <mergeCell ref="E45:F46"/>
  </mergeCells>
  <phoneticPr fontId="0" type="noConversion"/>
  <printOptions horizontalCentered="1" verticalCentered="1"/>
  <pageMargins left="0.25" right="0.25" top="0.25" bottom="0.3" header="0" footer="0.25"/>
  <pageSetup scale="9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B1:G60"/>
  <sheetViews>
    <sheetView showGridLines="0" showOutlineSymbols="0" zoomScale="87" zoomScaleNormal="87" workbookViewId="0">
      <selection activeCell="B2" sqref="B2:G2"/>
    </sheetView>
  </sheetViews>
  <sheetFormatPr defaultColWidth="9.6640625" defaultRowHeight="16.5" customHeight="1"/>
  <cols>
    <col min="1" max="1" width="4.21875" style="1" customWidth="1"/>
    <col min="2" max="2" width="9.6640625" style="1" customWidth="1"/>
    <col min="3" max="3" width="8.21875" style="1" customWidth="1"/>
    <col min="4" max="4" width="41" style="1" customWidth="1"/>
    <col min="5" max="5" width="6.77734375" style="54" customWidth="1"/>
    <col min="6" max="6" width="16.77734375" style="54" customWidth="1"/>
    <col min="7" max="7" width="16.5546875" style="54" customWidth="1"/>
    <col min="8" max="8" width="2.5546875" style="1" customWidth="1"/>
    <col min="9" max="16384" width="9.6640625" style="1"/>
  </cols>
  <sheetData>
    <row r="1" spans="2:7" s="8" customFormat="1" ht="16.5" customHeight="1" thickBot="1">
      <c r="B1" s="8" t="s">
        <v>949</v>
      </c>
      <c r="C1" s="1787" t="str">
        <f>+'E-2'!C1:D1</f>
        <v>Insert Utility Name on E-2 and it will be placed throughout report</v>
      </c>
      <c r="D1" s="1787"/>
      <c r="E1" s="63"/>
      <c r="F1" s="63" t="s">
        <v>950</v>
      </c>
      <c r="G1" s="530">
        <f>+'E-2'!F1</f>
        <v>46022</v>
      </c>
    </row>
    <row r="2" spans="2:7" ht="16.5" customHeight="1" thickTop="1">
      <c r="B2" s="1857"/>
      <c r="C2" s="1688"/>
      <c r="D2" s="1688"/>
      <c r="E2" s="1688"/>
      <c r="F2" s="1688"/>
      <c r="G2" s="1689"/>
    </row>
    <row r="3" spans="2:7" ht="16.5" customHeight="1" thickBot="1">
      <c r="B3" s="1858" t="s">
        <v>1010</v>
      </c>
      <c r="C3" s="1762"/>
      <c r="D3" s="1762"/>
      <c r="E3" s="1762"/>
      <c r="F3" s="1762"/>
      <c r="G3" s="1763"/>
    </row>
    <row r="4" spans="2:7" s="8" customFormat="1" ht="16.5" customHeight="1" thickTop="1">
      <c r="B4" s="1853" t="s">
        <v>951</v>
      </c>
      <c r="C4" s="185" t="s">
        <v>1011</v>
      </c>
      <c r="D4" s="185"/>
      <c r="E4" s="187" t="s">
        <v>1012</v>
      </c>
      <c r="F4" s="185" t="s">
        <v>1013</v>
      </c>
      <c r="G4" s="194" t="s">
        <v>1014</v>
      </c>
    </row>
    <row r="5" spans="2:7" s="8" customFormat="1" ht="16.5" customHeight="1">
      <c r="B5" s="1873"/>
      <c r="C5" s="188" t="s">
        <v>1015</v>
      </c>
      <c r="D5" s="188" t="s">
        <v>1016</v>
      </c>
      <c r="E5" s="189" t="s">
        <v>1017</v>
      </c>
      <c r="F5" s="188" t="s">
        <v>1018</v>
      </c>
      <c r="G5" s="195" t="s">
        <v>1018</v>
      </c>
    </row>
    <row r="6" spans="2:7" s="8" customFormat="1" ht="16.5" customHeight="1" thickBot="1">
      <c r="B6" s="1854"/>
      <c r="C6" s="190" t="s">
        <v>1019</v>
      </c>
      <c r="D6" s="190" t="s">
        <v>1020</v>
      </c>
      <c r="E6" s="192" t="s">
        <v>1021</v>
      </c>
      <c r="F6" s="190" t="s">
        <v>1022</v>
      </c>
      <c r="G6" s="193" t="s">
        <v>1023</v>
      </c>
    </row>
    <row r="7" spans="2:7" s="8" customFormat="1" ht="16.5" customHeight="1">
      <c r="B7" s="76">
        <v>1</v>
      </c>
      <c r="C7" s="173"/>
      <c r="D7" s="183" t="s">
        <v>1024</v>
      </c>
      <c r="E7" s="63"/>
      <c r="F7" s="173"/>
      <c r="G7" s="202"/>
    </row>
    <row r="8" spans="2:7" s="8" customFormat="1" ht="16.5" customHeight="1">
      <c r="B8" s="76">
        <v>2</v>
      </c>
      <c r="C8" s="173"/>
      <c r="D8" s="176"/>
      <c r="E8" s="63"/>
      <c r="F8" s="173"/>
      <c r="G8" s="203"/>
    </row>
    <row r="9" spans="2:7" s="8" customFormat="1" ht="16.5" customHeight="1">
      <c r="B9" s="76">
        <v>3</v>
      </c>
      <c r="C9" s="173" t="s">
        <v>1025</v>
      </c>
      <c r="D9" s="198" t="s">
        <v>1026</v>
      </c>
      <c r="E9" s="63" t="s">
        <v>806</v>
      </c>
      <c r="F9" s="531">
        <f>+'F-6'!G14</f>
        <v>0</v>
      </c>
      <c r="G9" s="452"/>
    </row>
    <row r="10" spans="2:7" s="8" customFormat="1" ht="16.5" customHeight="1">
      <c r="B10" s="76">
        <v>4</v>
      </c>
      <c r="C10" s="174" t="s">
        <v>1027</v>
      </c>
      <c r="D10" s="199" t="s">
        <v>1028</v>
      </c>
      <c r="E10" s="66" t="s">
        <v>820</v>
      </c>
      <c r="F10" s="1181">
        <f>+'F-7'!F24+'F-7'!F45</f>
        <v>0</v>
      </c>
      <c r="G10" s="453"/>
    </row>
    <row r="11" spans="2:7" s="8" customFormat="1" ht="16.5" customHeight="1">
      <c r="B11" s="76">
        <v>5</v>
      </c>
      <c r="C11" s="174"/>
      <c r="D11" s="175"/>
      <c r="E11" s="66"/>
      <c r="F11" s="454"/>
      <c r="G11" s="455"/>
    </row>
    <row r="12" spans="2:7" s="8" customFormat="1" ht="16.5" customHeight="1">
      <c r="B12" s="76">
        <v>6</v>
      </c>
      <c r="C12" s="174"/>
      <c r="D12" s="450" t="s">
        <v>1029</v>
      </c>
      <c r="E12" s="74"/>
      <c r="F12" s="480">
        <f>+F9-F10</f>
        <v>0</v>
      </c>
      <c r="G12" s="481">
        <f>+G9-G10</f>
        <v>0</v>
      </c>
    </row>
    <row r="13" spans="2:7" s="8" customFormat="1" ht="16.5" customHeight="1">
      <c r="B13" s="76">
        <v>7</v>
      </c>
      <c r="C13" s="173" t="s">
        <v>1030</v>
      </c>
      <c r="D13" s="198" t="s">
        <v>1031</v>
      </c>
      <c r="E13" s="63" t="s">
        <v>806</v>
      </c>
      <c r="F13" s="533">
        <f>+'F-6'!G43</f>
        <v>0</v>
      </c>
      <c r="G13" s="457"/>
    </row>
    <row r="14" spans="2:7" s="8" customFormat="1" ht="16.5" customHeight="1">
      <c r="B14" s="76">
        <v>8</v>
      </c>
      <c r="C14" s="173"/>
      <c r="D14" s="114" t="s">
        <v>1032</v>
      </c>
      <c r="E14" s="63"/>
      <c r="F14" s="458"/>
      <c r="G14" s="459"/>
    </row>
    <row r="15" spans="2:7" s="8" customFormat="1" ht="16.5" customHeight="1">
      <c r="B15" s="76">
        <v>9</v>
      </c>
      <c r="C15" s="329"/>
      <c r="D15" s="396"/>
      <c r="E15" s="74"/>
      <c r="F15" s="460"/>
      <c r="G15" s="461"/>
    </row>
    <row r="16" spans="2:7" s="8" customFormat="1" ht="16.5" customHeight="1">
      <c r="B16" s="76">
        <v>10</v>
      </c>
      <c r="C16" s="174"/>
      <c r="D16" s="175"/>
      <c r="E16" s="66"/>
      <c r="F16" s="454"/>
      <c r="G16" s="455"/>
    </row>
    <row r="17" spans="2:7" s="8" customFormat="1" ht="16.5" customHeight="1">
      <c r="B17" s="76">
        <v>11</v>
      </c>
      <c r="C17" s="174"/>
      <c r="D17" s="200" t="s">
        <v>1033</v>
      </c>
      <c r="E17" s="66"/>
      <c r="F17" s="478">
        <f>+F12+F13+F15+F14</f>
        <v>0</v>
      </c>
      <c r="G17" s="478">
        <f>+G12+G13+G15+G14</f>
        <v>0</v>
      </c>
    </row>
    <row r="18" spans="2:7" s="8" customFormat="1" ht="16.5" customHeight="1">
      <c r="B18" s="76">
        <v>12</v>
      </c>
      <c r="C18" s="174"/>
      <c r="D18" s="175"/>
      <c r="E18" s="66"/>
      <c r="F18" s="454"/>
      <c r="G18" s="455"/>
    </row>
    <row r="19" spans="2:7" s="8" customFormat="1" ht="16.5" customHeight="1">
      <c r="B19" s="76">
        <v>13</v>
      </c>
      <c r="C19" s="174"/>
      <c r="D19" s="182" t="s">
        <v>1034</v>
      </c>
      <c r="E19" s="66"/>
      <c r="F19" s="454"/>
      <c r="G19" s="455"/>
    </row>
    <row r="20" spans="2:7" s="8" customFormat="1" ht="16.5" customHeight="1">
      <c r="B20" s="76">
        <v>14</v>
      </c>
      <c r="C20" s="174"/>
      <c r="D20" s="175"/>
      <c r="E20" s="66"/>
      <c r="F20" s="454"/>
      <c r="G20" s="455"/>
    </row>
    <row r="21" spans="2:7" s="8" customFormat="1" ht="16.5" customHeight="1">
      <c r="B21" s="76">
        <v>15</v>
      </c>
      <c r="C21" s="174">
        <v>121</v>
      </c>
      <c r="D21" s="199" t="s">
        <v>825</v>
      </c>
      <c r="E21" s="66" t="s">
        <v>826</v>
      </c>
      <c r="F21" s="476">
        <f>+'F-8'!G22</f>
        <v>0</v>
      </c>
      <c r="G21" s="477">
        <f>+'F-8'!D22</f>
        <v>0</v>
      </c>
    </row>
    <row r="22" spans="2:7" s="8" customFormat="1" ht="16.5" customHeight="1">
      <c r="B22" s="76">
        <v>16</v>
      </c>
      <c r="C22" s="174">
        <v>122</v>
      </c>
      <c r="D22" s="199" t="s">
        <v>1028</v>
      </c>
      <c r="E22" s="66"/>
      <c r="F22" s="466"/>
      <c r="G22" s="467"/>
    </row>
    <row r="23" spans="2:7" s="8" customFormat="1" ht="16.5" customHeight="1">
      <c r="B23" s="76">
        <v>17</v>
      </c>
      <c r="C23" s="174"/>
      <c r="D23" s="175"/>
      <c r="E23" s="63"/>
      <c r="F23" s="458"/>
      <c r="G23" s="459"/>
    </row>
    <row r="24" spans="2:7" s="8" customFormat="1" ht="16.5" customHeight="1">
      <c r="B24" s="76">
        <v>18</v>
      </c>
      <c r="C24" s="174"/>
      <c r="D24" s="199" t="s">
        <v>1035</v>
      </c>
      <c r="E24" s="66"/>
      <c r="F24" s="476">
        <f>+F21-F22</f>
        <v>0</v>
      </c>
      <c r="G24" s="477">
        <f>+G21-G22</f>
        <v>0</v>
      </c>
    </row>
    <row r="25" spans="2:7" s="8" customFormat="1" ht="16.5" customHeight="1">
      <c r="B25" s="76">
        <v>19</v>
      </c>
      <c r="C25" s="174"/>
      <c r="D25" s="175"/>
      <c r="E25" s="63"/>
      <c r="F25" s="458"/>
      <c r="G25" s="459"/>
    </row>
    <row r="26" spans="2:7" s="8" customFormat="1" ht="16.5" customHeight="1">
      <c r="B26" s="76">
        <v>20</v>
      </c>
      <c r="C26" s="174">
        <v>123</v>
      </c>
      <c r="D26" s="199" t="s">
        <v>1036</v>
      </c>
      <c r="E26" s="66" t="s">
        <v>1037</v>
      </c>
      <c r="F26" s="476">
        <f>+'F-9'!E14</f>
        <v>0</v>
      </c>
      <c r="G26" s="465"/>
    </row>
    <row r="27" spans="2:7" s="8" customFormat="1" ht="16.5" customHeight="1">
      <c r="B27" s="76">
        <v>21</v>
      </c>
      <c r="C27" s="174">
        <v>124</v>
      </c>
      <c r="D27" s="132" t="s">
        <v>1038</v>
      </c>
      <c r="E27" s="170" t="s">
        <v>1037</v>
      </c>
      <c r="F27" s="1182">
        <f>+'F-9'!E26</f>
        <v>0</v>
      </c>
      <c r="G27" s="469"/>
    </row>
    <row r="28" spans="2:7" s="8" customFormat="1" ht="16.5" customHeight="1">
      <c r="B28" s="76">
        <v>22</v>
      </c>
      <c r="C28" s="174">
        <v>125</v>
      </c>
      <c r="D28" s="199" t="s">
        <v>1039</v>
      </c>
      <c r="E28" s="66" t="s">
        <v>1037</v>
      </c>
      <c r="F28" s="1060">
        <f>+'F-9'!E38</f>
        <v>0</v>
      </c>
      <c r="G28" s="471"/>
    </row>
    <row r="29" spans="2:7" s="8" customFormat="1" ht="16.5" customHeight="1">
      <c r="B29" s="76">
        <v>23</v>
      </c>
      <c r="C29" s="174">
        <v>127</v>
      </c>
      <c r="D29" s="199" t="s">
        <v>1040</v>
      </c>
      <c r="E29" s="63" t="s">
        <v>866</v>
      </c>
      <c r="F29" s="1183">
        <f>+'F-9a'!P15</f>
        <v>0</v>
      </c>
      <c r="G29" s="1184">
        <f>+'F-9a'!K15</f>
        <v>0</v>
      </c>
    </row>
    <row r="30" spans="2:7" s="8" customFormat="1" ht="16.5" customHeight="1">
      <c r="B30" s="76">
        <v>24</v>
      </c>
      <c r="C30" s="173"/>
      <c r="D30" s="176"/>
      <c r="E30" s="63"/>
      <c r="F30" s="458"/>
      <c r="G30" s="459"/>
    </row>
    <row r="31" spans="2:7" s="8" customFormat="1" ht="16.5" customHeight="1">
      <c r="B31" s="76">
        <v>25</v>
      </c>
      <c r="C31" s="174"/>
      <c r="D31" s="200" t="s">
        <v>1041</v>
      </c>
      <c r="E31" s="63"/>
      <c r="F31" s="482">
        <f>+F24+F26+F27+F28+F29</f>
        <v>0</v>
      </c>
      <c r="G31" s="483">
        <f>+G24+G26+G27+G28+G29</f>
        <v>0</v>
      </c>
    </row>
    <row r="32" spans="2:7" s="8" customFormat="1" ht="16.5" customHeight="1">
      <c r="B32" s="76">
        <v>26</v>
      </c>
      <c r="C32" s="173"/>
      <c r="D32" s="176"/>
      <c r="E32" s="63"/>
      <c r="F32" s="458"/>
      <c r="G32" s="459"/>
    </row>
    <row r="33" spans="2:7" s="8" customFormat="1" ht="16.5" customHeight="1">
      <c r="B33" s="76">
        <v>27</v>
      </c>
      <c r="C33" s="171"/>
      <c r="D33" s="184" t="s">
        <v>1042</v>
      </c>
      <c r="E33" s="63"/>
      <c r="F33" s="458"/>
      <c r="G33" s="459"/>
    </row>
    <row r="34" spans="2:7" s="8" customFormat="1" ht="16.5" customHeight="1">
      <c r="B34" s="76">
        <v>28</v>
      </c>
      <c r="C34" s="171"/>
      <c r="D34" s="179"/>
      <c r="E34" s="66"/>
      <c r="F34" s="454"/>
      <c r="G34" s="455"/>
    </row>
    <row r="35" spans="2:7" s="8" customFormat="1" ht="16.5" customHeight="1">
      <c r="B35" s="76">
        <v>29</v>
      </c>
      <c r="C35" s="173">
        <v>131</v>
      </c>
      <c r="D35" s="198" t="s">
        <v>1043</v>
      </c>
      <c r="E35" s="63"/>
      <c r="F35" s="451"/>
      <c r="G35" s="452"/>
    </row>
    <row r="36" spans="2:7" s="8" customFormat="1" ht="16.5" customHeight="1">
      <c r="B36" s="76">
        <v>30</v>
      </c>
      <c r="C36" s="173">
        <v>132</v>
      </c>
      <c r="D36" s="114" t="s">
        <v>829</v>
      </c>
      <c r="E36" s="63" t="s">
        <v>826</v>
      </c>
      <c r="F36" s="533"/>
      <c r="G36" s="457"/>
    </row>
    <row r="37" spans="2:7" s="8" customFormat="1" ht="16.5" customHeight="1">
      <c r="B37" s="76">
        <v>31</v>
      </c>
      <c r="C37" s="173">
        <v>134</v>
      </c>
      <c r="D37" s="114" t="s">
        <v>1044</v>
      </c>
      <c r="E37" s="63"/>
      <c r="F37" s="456"/>
      <c r="G37" s="457"/>
    </row>
    <row r="38" spans="2:7" s="8" customFormat="1" ht="16.5" customHeight="1">
      <c r="B38" s="76">
        <v>32</v>
      </c>
      <c r="C38" s="173">
        <v>135</v>
      </c>
      <c r="D38" s="114" t="s">
        <v>1045</v>
      </c>
      <c r="E38" s="63"/>
      <c r="F38" s="456"/>
      <c r="G38" s="457"/>
    </row>
    <row r="39" spans="2:7" s="8" customFormat="1" ht="16.5" customHeight="1">
      <c r="B39" s="76">
        <v>33</v>
      </c>
      <c r="C39" s="173" t="s">
        <v>1046</v>
      </c>
      <c r="D39" s="176" t="s">
        <v>1047</v>
      </c>
      <c r="E39" s="63"/>
      <c r="F39" s="458"/>
      <c r="G39" s="459"/>
    </row>
    <row r="40" spans="2:7" s="8" customFormat="1" ht="16.5" customHeight="1">
      <c r="B40" s="76">
        <v>34</v>
      </c>
      <c r="C40" s="173"/>
      <c r="D40" s="198" t="s">
        <v>1048</v>
      </c>
      <c r="E40" s="63" t="s">
        <v>836</v>
      </c>
      <c r="F40" s="531">
        <f>+'F-10'!E52</f>
        <v>0</v>
      </c>
      <c r="G40" s="452"/>
    </row>
    <row r="41" spans="2:7" s="8" customFormat="1" ht="16.5" customHeight="1">
      <c r="B41" s="76">
        <v>35</v>
      </c>
      <c r="C41" s="173">
        <v>145</v>
      </c>
      <c r="D41" s="114" t="s">
        <v>1049</v>
      </c>
      <c r="E41" s="63" t="s">
        <v>844</v>
      </c>
      <c r="F41" s="533">
        <f>+'F-11'!E17</f>
        <v>0</v>
      </c>
      <c r="G41" s="457"/>
    </row>
    <row r="42" spans="2:7" s="8" customFormat="1" ht="16.5" customHeight="1">
      <c r="B42" s="76">
        <v>36</v>
      </c>
      <c r="C42" s="174">
        <v>146</v>
      </c>
      <c r="D42" s="132" t="s">
        <v>1050</v>
      </c>
      <c r="E42" s="66" t="s">
        <v>844</v>
      </c>
      <c r="F42" s="1060">
        <f>+'F-11'!E35</f>
        <v>0</v>
      </c>
      <c r="G42" s="471"/>
    </row>
    <row r="43" spans="2:7" s="8" customFormat="1" ht="16.5" customHeight="1">
      <c r="B43" s="76">
        <v>37</v>
      </c>
      <c r="C43" s="174">
        <v>151</v>
      </c>
      <c r="D43" s="132" t="s">
        <v>1051</v>
      </c>
      <c r="E43" s="66" t="s">
        <v>851</v>
      </c>
      <c r="F43" s="1060">
        <f>+'F-12'!F19</f>
        <v>0</v>
      </c>
      <c r="G43" s="471"/>
    </row>
    <row r="44" spans="2:7" s="8" customFormat="1" ht="16.5" customHeight="1">
      <c r="B44" s="76">
        <v>38</v>
      </c>
      <c r="C44" s="173">
        <v>162</v>
      </c>
      <c r="D44" s="198" t="s">
        <v>856</v>
      </c>
      <c r="E44" s="63" t="s">
        <v>857</v>
      </c>
      <c r="F44" s="533">
        <f>+'F-13'!G15</f>
        <v>0</v>
      </c>
      <c r="G44" s="457"/>
    </row>
    <row r="45" spans="2:7" s="8" customFormat="1" ht="16.5" customHeight="1">
      <c r="B45" s="76">
        <v>39</v>
      </c>
      <c r="C45" s="173">
        <v>171</v>
      </c>
      <c r="D45" s="176" t="s">
        <v>1052</v>
      </c>
      <c r="E45" s="63"/>
      <c r="F45" s="456"/>
      <c r="G45" s="457"/>
    </row>
    <row r="46" spans="2:7" s="8" customFormat="1" ht="16.5" customHeight="1">
      <c r="B46" s="76">
        <v>40</v>
      </c>
      <c r="C46" s="173">
        <v>174</v>
      </c>
      <c r="D46" s="198" t="s">
        <v>1053</v>
      </c>
      <c r="E46" s="63" t="s">
        <v>851</v>
      </c>
      <c r="F46" s="1183">
        <f>+'F-12'!F56</f>
        <v>0</v>
      </c>
      <c r="G46" s="473"/>
    </row>
    <row r="47" spans="2:7" s="8" customFormat="1" ht="16.5" customHeight="1">
      <c r="B47" s="76">
        <v>41</v>
      </c>
      <c r="C47" s="173"/>
      <c r="D47" s="176"/>
      <c r="E47" s="63"/>
      <c r="F47" s="458"/>
      <c r="G47" s="459"/>
    </row>
    <row r="48" spans="2:7" s="8" customFormat="1" ht="16.5" customHeight="1">
      <c r="B48" s="76">
        <v>42</v>
      </c>
      <c r="C48" s="173"/>
      <c r="D48" s="201" t="s">
        <v>1054</v>
      </c>
      <c r="E48" s="63"/>
      <c r="F48" s="482">
        <f>SUM(F35:F46)</f>
        <v>0</v>
      </c>
      <c r="G48" s="483">
        <f>SUM(G35:G46)</f>
        <v>0</v>
      </c>
    </row>
    <row r="49" spans="2:7" s="8" customFormat="1" ht="16.5" customHeight="1">
      <c r="B49" s="76">
        <v>43</v>
      </c>
      <c r="C49" s="173"/>
      <c r="D49" s="176"/>
      <c r="E49" s="63"/>
      <c r="F49" s="458"/>
      <c r="G49" s="459"/>
    </row>
    <row r="50" spans="2:7" s="8" customFormat="1" ht="16.5" customHeight="1">
      <c r="B50" s="76">
        <v>44</v>
      </c>
      <c r="C50" s="173" t="s">
        <v>1055</v>
      </c>
      <c r="D50" s="181" t="s">
        <v>1056</v>
      </c>
      <c r="E50" s="63" t="s">
        <v>857</v>
      </c>
      <c r="F50" s="474">
        <f>'F-13'!G38+'F-14'!J21+'F-14'!I52-'F-14'!J41</f>
        <v>0</v>
      </c>
      <c r="G50" s="475"/>
    </row>
    <row r="51" spans="2:7" s="8" customFormat="1" ht="16.5" customHeight="1">
      <c r="B51" s="76">
        <v>45</v>
      </c>
      <c r="C51" s="173"/>
      <c r="D51" s="176"/>
      <c r="E51" s="63" t="s">
        <v>1057</v>
      </c>
      <c r="F51" s="458"/>
      <c r="G51" s="459"/>
    </row>
    <row r="52" spans="2:7" s="8" customFormat="1" ht="16.5" customHeight="1" thickBot="1">
      <c r="B52" s="122">
        <v>46</v>
      </c>
      <c r="C52" s="172"/>
      <c r="D52" s="180" t="s">
        <v>1058</v>
      </c>
      <c r="E52" s="134"/>
      <c r="F52" s="484">
        <f>+F50+F48+F31+F17</f>
        <v>0</v>
      </c>
      <c r="G52" s="485">
        <f>+G50+G48+G31+G17</f>
        <v>0</v>
      </c>
    </row>
    <row r="53" spans="2:7" s="8" customFormat="1" ht="16.5" customHeight="1">
      <c r="B53" s="120"/>
      <c r="C53" s="102"/>
      <c r="D53" s="102"/>
      <c r="E53" s="99"/>
      <c r="F53" s="99"/>
      <c r="G53" s="196"/>
    </row>
    <row r="54" spans="2:7" s="8" customFormat="1" ht="16.5" customHeight="1">
      <c r="B54" s="110"/>
      <c r="C54" s="95"/>
      <c r="D54" s="84"/>
      <c r="E54" s="82"/>
      <c r="F54" s="82"/>
      <c r="G54" s="88"/>
    </row>
    <row r="55" spans="2:7" s="8" customFormat="1" ht="16.5" customHeight="1">
      <c r="B55" s="110"/>
      <c r="C55" s="84"/>
      <c r="D55" s="84"/>
      <c r="E55" s="82"/>
      <c r="F55" s="82"/>
      <c r="G55" s="88"/>
    </row>
    <row r="56" spans="2:7" s="8" customFormat="1" ht="16.5" customHeight="1">
      <c r="B56" s="110"/>
      <c r="C56" s="84"/>
      <c r="D56" s="84"/>
      <c r="E56" s="82"/>
      <c r="F56" s="82"/>
      <c r="G56" s="88"/>
    </row>
    <row r="57" spans="2:7" s="8" customFormat="1" ht="16.5" customHeight="1">
      <c r="B57" s="111"/>
      <c r="C57" s="84"/>
      <c r="D57" s="84"/>
      <c r="E57" s="82"/>
      <c r="F57" s="82"/>
      <c r="G57" s="88"/>
    </row>
    <row r="58" spans="2:7" s="8" customFormat="1" ht="16.5" customHeight="1">
      <c r="B58" s="111"/>
      <c r="C58" s="84"/>
      <c r="D58" s="84"/>
      <c r="E58" s="82"/>
      <c r="F58" s="82"/>
      <c r="G58" s="88"/>
    </row>
    <row r="59" spans="2:7" ht="16.5" customHeight="1" thickBot="1">
      <c r="B59" s="119"/>
      <c r="C59" s="94"/>
      <c r="D59" s="94"/>
      <c r="E59" s="177"/>
      <c r="F59" s="177"/>
      <c r="G59" s="197"/>
    </row>
    <row r="60" spans="2:7" ht="16.5" customHeight="1" thickTop="1"/>
  </sheetData>
  <mergeCells count="4">
    <mergeCell ref="B2:G2"/>
    <mergeCell ref="B3:G3"/>
    <mergeCell ref="B4:B6"/>
    <mergeCell ref="C1:D1"/>
  </mergeCells>
  <phoneticPr fontId="0" type="noConversion"/>
  <printOptions horizontalCentered="1" verticalCentered="1"/>
  <pageMargins left="0.25" right="0.25" top="0.25" bottom="0.3" header="0" footer="0.25"/>
  <pageSetup scale="77" orientation="portrait" r:id="rId1"/>
  <headerFooter alignWithMargins="0">
    <oddFooter>&amp;C&amp;"Times New Roman,Regular"F-1</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B1:H60"/>
  <sheetViews>
    <sheetView showGridLines="0" showOutlineSymbols="0" zoomScale="87" zoomScaleNormal="87" workbookViewId="0">
      <selection activeCell="B2" sqref="B2:G2"/>
    </sheetView>
  </sheetViews>
  <sheetFormatPr defaultColWidth="9.6640625" defaultRowHeight="16.5" customHeight="1"/>
  <cols>
    <col min="1" max="1" width="4.21875" style="1" customWidth="1"/>
    <col min="2" max="2" width="9.6640625" style="1" customWidth="1"/>
    <col min="3" max="3" width="8.21875" style="1" customWidth="1"/>
    <col min="4" max="4" width="43.88671875" style="1" bestFit="1" customWidth="1"/>
    <col min="5" max="5" width="6.77734375" style="54" customWidth="1"/>
    <col min="6" max="6" width="16.77734375" style="54" customWidth="1"/>
    <col min="7" max="7" width="16.5546875" style="54" customWidth="1"/>
    <col min="8" max="8" width="2.5546875" style="1" customWidth="1"/>
    <col min="9" max="16384" width="9.6640625" style="1"/>
  </cols>
  <sheetData>
    <row r="1" spans="2:8" s="8" customFormat="1" ht="16.5" customHeight="1" thickBot="1">
      <c r="B1" s="8" t="s">
        <v>949</v>
      </c>
      <c r="C1" s="1787" t="str">
        <f>+'E-2'!C1:D1</f>
        <v>Insert Utility Name on E-2 and it will be placed throughout report</v>
      </c>
      <c r="D1" s="1787"/>
      <c r="E1" s="63"/>
      <c r="F1" s="63" t="s">
        <v>950</v>
      </c>
      <c r="G1" s="530">
        <f>+'E-2'!F1</f>
        <v>46022</v>
      </c>
      <c r="H1" s="487"/>
    </row>
    <row r="2" spans="2:8" ht="16.5" customHeight="1" thickTop="1">
      <c r="B2" s="1857"/>
      <c r="C2" s="1688"/>
      <c r="D2" s="1688"/>
      <c r="E2" s="1688"/>
      <c r="F2" s="1688"/>
      <c r="G2" s="1689"/>
    </row>
    <row r="3" spans="2:8" ht="16.5" customHeight="1" thickBot="1">
      <c r="B3" s="1858" t="s">
        <v>1059</v>
      </c>
      <c r="C3" s="1762"/>
      <c r="D3" s="1762"/>
      <c r="E3" s="1762"/>
      <c r="F3" s="1762"/>
      <c r="G3" s="1763"/>
    </row>
    <row r="4" spans="2:8" s="8" customFormat="1" ht="16.5" customHeight="1" thickTop="1">
      <c r="B4" s="1853" t="s">
        <v>951</v>
      </c>
      <c r="C4" s="185" t="s">
        <v>1011</v>
      </c>
      <c r="D4" s="186"/>
      <c r="E4" s="187" t="s">
        <v>1012</v>
      </c>
      <c r="F4" s="185" t="s">
        <v>1013</v>
      </c>
      <c r="G4" s="194" t="s">
        <v>1014</v>
      </c>
    </row>
    <row r="5" spans="2:8" s="8" customFormat="1" ht="16.5" customHeight="1">
      <c r="B5" s="1873"/>
      <c r="C5" s="188" t="s">
        <v>1015</v>
      </c>
      <c r="D5" s="188" t="s">
        <v>1016</v>
      </c>
      <c r="E5" s="189" t="s">
        <v>1017</v>
      </c>
      <c r="F5" s="188" t="s">
        <v>1018</v>
      </c>
      <c r="G5" s="195" t="s">
        <v>1018</v>
      </c>
    </row>
    <row r="6" spans="2:8" s="8" customFormat="1" ht="16.5" customHeight="1" thickBot="1">
      <c r="B6" s="1854"/>
      <c r="C6" s="190" t="s">
        <v>1019</v>
      </c>
      <c r="D6" s="190" t="s">
        <v>1020</v>
      </c>
      <c r="E6" s="192" t="s">
        <v>1021</v>
      </c>
      <c r="F6" s="190" t="s">
        <v>1022</v>
      </c>
      <c r="G6" s="193" t="s">
        <v>1023</v>
      </c>
    </row>
    <row r="7" spans="2:8" s="8" customFormat="1" ht="16.5" customHeight="1">
      <c r="B7" s="76">
        <v>1</v>
      </c>
      <c r="C7" s="173"/>
      <c r="D7" s="178" t="s">
        <v>1060</v>
      </c>
      <c r="E7" s="63"/>
      <c r="F7" s="173"/>
      <c r="G7" s="202"/>
    </row>
    <row r="8" spans="2:8" s="8" customFormat="1" ht="16.5" customHeight="1">
      <c r="B8" s="76">
        <v>2</v>
      </c>
      <c r="C8" s="173">
        <v>201</v>
      </c>
      <c r="D8" s="198" t="s">
        <v>1061</v>
      </c>
      <c r="E8" s="63" t="s">
        <v>797</v>
      </c>
      <c r="F8" s="451"/>
      <c r="G8" s="452"/>
    </row>
    <row r="9" spans="2:8" s="8" customFormat="1" ht="16.5" customHeight="1">
      <c r="B9" s="76">
        <v>3</v>
      </c>
      <c r="C9" s="173">
        <v>204</v>
      </c>
      <c r="D9" s="114" t="s">
        <v>1062</v>
      </c>
      <c r="E9" s="63" t="s">
        <v>797</v>
      </c>
      <c r="F9" s="456"/>
      <c r="G9" s="457"/>
    </row>
    <row r="10" spans="2:8" s="8" customFormat="1" ht="16.5" customHeight="1">
      <c r="B10" s="76">
        <v>4</v>
      </c>
      <c r="C10" s="174">
        <v>211</v>
      </c>
      <c r="D10" s="132" t="s">
        <v>1063</v>
      </c>
      <c r="E10" s="66"/>
      <c r="F10" s="470"/>
      <c r="G10" s="471"/>
    </row>
    <row r="11" spans="2:8" s="8" customFormat="1" ht="16.5" customHeight="1">
      <c r="B11" s="76">
        <v>5</v>
      </c>
      <c r="C11" s="174">
        <v>212</v>
      </c>
      <c r="D11" s="132" t="s">
        <v>1064</v>
      </c>
      <c r="E11" s="66"/>
      <c r="F11" s="470"/>
      <c r="G11" s="471"/>
    </row>
    <row r="12" spans="2:8" s="8" customFormat="1" ht="16.5" customHeight="1">
      <c r="B12" s="76">
        <v>6</v>
      </c>
      <c r="C12" s="174">
        <v>213</v>
      </c>
      <c r="D12" s="132" t="s">
        <v>1065</v>
      </c>
      <c r="E12" s="74"/>
      <c r="F12" s="549"/>
      <c r="G12" s="550"/>
    </row>
    <row r="13" spans="2:8" s="8" customFormat="1" ht="16.5" customHeight="1">
      <c r="B13" s="76">
        <v>7</v>
      </c>
      <c r="C13" s="173">
        <v>214</v>
      </c>
      <c r="D13" s="114" t="s">
        <v>1066</v>
      </c>
      <c r="E13" s="63"/>
      <c r="F13" s="456"/>
      <c r="G13" s="457"/>
    </row>
    <row r="14" spans="2:8" s="8" customFormat="1" ht="16.5" customHeight="1">
      <c r="B14" s="76">
        <v>8</v>
      </c>
      <c r="C14" s="173">
        <v>215</v>
      </c>
      <c r="D14" s="114" t="s">
        <v>1067</v>
      </c>
      <c r="E14" s="63"/>
      <c r="F14" s="456"/>
      <c r="G14" s="457"/>
    </row>
    <row r="15" spans="2:8" s="8" customFormat="1" ht="16.5" customHeight="1">
      <c r="B15" s="214">
        <v>9</v>
      </c>
      <c r="C15" s="174">
        <v>216</v>
      </c>
      <c r="D15" s="132" t="s">
        <v>1068</v>
      </c>
      <c r="E15" s="9"/>
      <c r="F15" s="470"/>
      <c r="G15" s="471"/>
    </row>
    <row r="16" spans="2:8" s="8" customFormat="1" ht="16.5" customHeight="1">
      <c r="B16" s="76">
        <v>10</v>
      </c>
      <c r="C16" s="174">
        <v>218</v>
      </c>
      <c r="D16" s="132" t="s">
        <v>1069</v>
      </c>
      <c r="E16" s="66"/>
      <c r="F16" s="466"/>
      <c r="G16" s="467"/>
    </row>
    <row r="17" spans="2:7" s="8" customFormat="1" ht="16.5" customHeight="1">
      <c r="B17" s="76">
        <v>11</v>
      </c>
      <c r="C17" s="174"/>
      <c r="D17" s="207" t="s">
        <v>1070</v>
      </c>
      <c r="E17" s="66"/>
      <c r="F17" s="537">
        <f>SUM(F8:F16)</f>
        <v>0</v>
      </c>
      <c r="G17" s="538">
        <f>SUM(G8:G16)</f>
        <v>0</v>
      </c>
    </row>
    <row r="18" spans="2:7" s="8" customFormat="1" ht="16.5" customHeight="1">
      <c r="B18" s="76">
        <v>12</v>
      </c>
      <c r="C18" s="174"/>
      <c r="D18" s="210" t="s">
        <v>1071</v>
      </c>
      <c r="E18" s="66"/>
      <c r="F18" s="539"/>
      <c r="G18" s="540"/>
    </row>
    <row r="19" spans="2:7" s="8" customFormat="1" ht="16.5" customHeight="1">
      <c r="B19" s="76">
        <v>13</v>
      </c>
      <c r="C19" s="174">
        <v>221</v>
      </c>
      <c r="D19" s="199" t="s">
        <v>804</v>
      </c>
      <c r="E19" s="66" t="s">
        <v>801</v>
      </c>
      <c r="F19" s="464"/>
      <c r="G19" s="465"/>
    </row>
    <row r="20" spans="2:7" s="8" customFormat="1" ht="16.5" customHeight="1">
      <c r="B20" s="76">
        <v>14</v>
      </c>
      <c r="C20" s="174">
        <v>223</v>
      </c>
      <c r="D20" s="132" t="s">
        <v>815</v>
      </c>
      <c r="E20" s="66" t="s">
        <v>801</v>
      </c>
      <c r="F20" s="470"/>
      <c r="G20" s="471"/>
    </row>
    <row r="21" spans="2:7" s="8" customFormat="1" ht="16.5" customHeight="1">
      <c r="B21" s="76">
        <v>15</v>
      </c>
      <c r="C21" s="174">
        <v>224</v>
      </c>
      <c r="D21" s="132" t="s">
        <v>1072</v>
      </c>
      <c r="E21" s="66" t="s">
        <v>801</v>
      </c>
      <c r="F21" s="466"/>
      <c r="G21" s="467"/>
    </row>
    <row r="22" spans="2:7" s="8" customFormat="1" ht="16.5" customHeight="1">
      <c r="B22" s="76">
        <v>16</v>
      </c>
      <c r="C22" s="174"/>
      <c r="D22" s="207" t="s">
        <v>1073</v>
      </c>
      <c r="E22" s="66"/>
      <c r="F22" s="478">
        <f>SUM(F19:F21)</f>
        <v>0</v>
      </c>
      <c r="G22" s="479">
        <f>SUM(G19:G21)</f>
        <v>0</v>
      </c>
    </row>
    <row r="23" spans="2:7" s="8" customFormat="1" ht="16.5" customHeight="1">
      <c r="B23" s="76">
        <v>17</v>
      </c>
      <c r="C23" s="174"/>
      <c r="D23" s="210" t="s">
        <v>1074</v>
      </c>
      <c r="E23" s="63"/>
      <c r="F23" s="541"/>
      <c r="G23" s="542"/>
    </row>
    <row r="24" spans="2:7" s="8" customFormat="1" ht="16.5" customHeight="1">
      <c r="B24" s="76">
        <v>18</v>
      </c>
      <c r="C24" s="174">
        <v>231</v>
      </c>
      <c r="D24" s="199" t="s">
        <v>1075</v>
      </c>
      <c r="E24" s="66"/>
      <c r="F24" s="464"/>
      <c r="G24" s="465"/>
    </row>
    <row r="25" spans="2:7" s="8" customFormat="1" ht="16.5" customHeight="1">
      <c r="B25" s="76">
        <v>19</v>
      </c>
      <c r="C25" s="174">
        <v>232</v>
      </c>
      <c r="D25" s="132" t="s">
        <v>787</v>
      </c>
      <c r="E25" s="63" t="s">
        <v>788</v>
      </c>
      <c r="F25" s="456">
        <f>+'F-15'!H16</f>
        <v>0</v>
      </c>
      <c r="G25" s="457"/>
    </row>
    <row r="26" spans="2:7" s="8" customFormat="1" ht="16.5" customHeight="1">
      <c r="B26" s="76">
        <v>20</v>
      </c>
      <c r="C26" s="174">
        <v>233</v>
      </c>
      <c r="D26" s="132" t="s">
        <v>1076</v>
      </c>
      <c r="E26" s="66" t="s">
        <v>788</v>
      </c>
      <c r="F26" s="470">
        <f>+'F-15'!H46</f>
        <v>0</v>
      </c>
      <c r="G26" s="471"/>
    </row>
    <row r="27" spans="2:7" s="8" customFormat="1" ht="16.5" customHeight="1">
      <c r="B27" s="76">
        <v>21</v>
      </c>
      <c r="C27" s="174">
        <v>234</v>
      </c>
      <c r="D27" s="132" t="s">
        <v>1077</v>
      </c>
      <c r="E27" s="170" t="s">
        <v>788</v>
      </c>
      <c r="F27" s="468">
        <f>+'F-15'!H27</f>
        <v>0</v>
      </c>
      <c r="G27" s="469"/>
    </row>
    <row r="28" spans="2:7" s="8" customFormat="1" ht="16.5" customHeight="1">
      <c r="B28" s="76">
        <v>22</v>
      </c>
      <c r="C28" s="174">
        <v>235</v>
      </c>
      <c r="D28" s="132" t="s">
        <v>1078</v>
      </c>
      <c r="E28" s="66"/>
      <c r="F28" s="470"/>
      <c r="G28" s="471"/>
    </row>
    <row r="29" spans="2:7" s="8" customFormat="1" ht="16.5" customHeight="1">
      <c r="B29" s="76">
        <v>23</v>
      </c>
      <c r="C29" s="174">
        <v>236</v>
      </c>
      <c r="D29" s="132" t="s">
        <v>817</v>
      </c>
      <c r="E29" s="63" t="s">
        <v>818</v>
      </c>
      <c r="F29" s="456"/>
      <c r="G29" s="457"/>
    </row>
    <row r="30" spans="2:7" s="8" customFormat="1" ht="16.5" customHeight="1">
      <c r="B30" s="76">
        <v>24</v>
      </c>
      <c r="C30" s="173">
        <v>237</v>
      </c>
      <c r="D30" s="114" t="s">
        <v>821</v>
      </c>
      <c r="E30" s="63" t="s">
        <v>822</v>
      </c>
      <c r="F30" s="456"/>
      <c r="G30" s="457"/>
    </row>
    <row r="31" spans="2:7" s="8" customFormat="1" ht="16.5" customHeight="1">
      <c r="B31" s="76">
        <v>25</v>
      </c>
      <c r="C31" s="174">
        <v>238</v>
      </c>
      <c r="D31" s="132" t="s">
        <v>1079</v>
      </c>
      <c r="E31" s="63"/>
      <c r="F31" s="456"/>
      <c r="G31" s="457"/>
    </row>
    <row r="32" spans="2:7" s="8" customFormat="1" ht="16.5" customHeight="1">
      <c r="B32" s="76">
        <v>26</v>
      </c>
      <c r="C32" s="173">
        <v>239</v>
      </c>
      <c r="D32" s="114" t="s">
        <v>1080</v>
      </c>
      <c r="E32" s="63"/>
      <c r="F32" s="456"/>
      <c r="G32" s="457"/>
    </row>
    <row r="33" spans="2:7" s="8" customFormat="1" ht="16.5" customHeight="1">
      <c r="B33" s="76">
        <v>27</v>
      </c>
      <c r="C33" s="171">
        <v>240</v>
      </c>
      <c r="D33" s="208" t="s">
        <v>1081</v>
      </c>
      <c r="E33" s="63"/>
      <c r="F33" s="456"/>
      <c r="G33" s="457"/>
    </row>
    <row r="34" spans="2:7" s="8" customFormat="1" ht="16.5" customHeight="1">
      <c r="B34" s="76">
        <v>28</v>
      </c>
      <c r="C34" s="171">
        <v>241</v>
      </c>
      <c r="D34" s="208" t="s">
        <v>1082</v>
      </c>
      <c r="E34" s="66" t="s">
        <v>828</v>
      </c>
      <c r="F34" s="466"/>
      <c r="G34" s="467"/>
    </row>
    <row r="35" spans="2:7" s="8" customFormat="1" ht="16.5" customHeight="1">
      <c r="B35" s="76">
        <v>29</v>
      </c>
      <c r="C35" s="173"/>
      <c r="D35" s="209" t="s">
        <v>1083</v>
      </c>
      <c r="E35" s="63"/>
      <c r="F35" s="543">
        <f>SUM(F24:F34)</f>
        <v>0</v>
      </c>
      <c r="G35" s="544">
        <f>SUM(G24:G34)</f>
        <v>0</v>
      </c>
    </row>
    <row r="36" spans="2:7" s="8" customFormat="1" ht="16.5" customHeight="1">
      <c r="B36" s="76">
        <v>30</v>
      </c>
      <c r="C36" s="173"/>
      <c r="D36" s="212" t="s">
        <v>1084</v>
      </c>
      <c r="E36" s="63"/>
      <c r="F36" s="545"/>
      <c r="G36" s="546"/>
    </row>
    <row r="37" spans="2:7" s="8" customFormat="1" ht="16.5" customHeight="1">
      <c r="B37" s="76">
        <v>31</v>
      </c>
      <c r="C37" s="173">
        <v>251</v>
      </c>
      <c r="D37" s="198" t="s">
        <v>1085</v>
      </c>
      <c r="E37" s="63" t="s">
        <v>784</v>
      </c>
      <c r="F37" s="451"/>
      <c r="G37" s="452"/>
    </row>
    <row r="38" spans="2:7" s="8" customFormat="1" ht="16.5" customHeight="1">
      <c r="B38" s="76">
        <v>32</v>
      </c>
      <c r="C38" s="173">
        <v>252</v>
      </c>
      <c r="D38" s="114" t="s">
        <v>830</v>
      </c>
      <c r="E38" s="63" t="s">
        <v>828</v>
      </c>
      <c r="F38" s="456"/>
      <c r="G38" s="457"/>
    </row>
    <row r="39" spans="2:7" s="8" customFormat="1" ht="16.5" customHeight="1">
      <c r="B39" s="76">
        <v>33</v>
      </c>
      <c r="C39" s="173">
        <v>253</v>
      </c>
      <c r="D39" s="114" t="s">
        <v>1086</v>
      </c>
      <c r="E39" s="63"/>
      <c r="F39" s="456"/>
      <c r="G39" s="457"/>
    </row>
    <row r="40" spans="2:7" s="8" customFormat="1" ht="16.5" customHeight="1">
      <c r="B40" s="76">
        <v>34</v>
      </c>
      <c r="C40" s="173">
        <v>255</v>
      </c>
      <c r="D40" s="114" t="s">
        <v>1087</v>
      </c>
      <c r="E40" s="63"/>
      <c r="F40" s="472"/>
      <c r="G40" s="473"/>
    </row>
    <row r="41" spans="2:7" s="8" customFormat="1" ht="16.5" customHeight="1">
      <c r="B41" s="76">
        <v>35</v>
      </c>
      <c r="C41" s="173"/>
      <c r="D41" s="209" t="s">
        <v>1088</v>
      </c>
      <c r="E41" s="63"/>
      <c r="F41" s="543">
        <f>SUM(F37:F40)</f>
        <v>0</v>
      </c>
      <c r="G41" s="544">
        <f>SUM(G37:G40)</f>
        <v>0</v>
      </c>
    </row>
    <row r="42" spans="2:7" s="8" customFormat="1" ht="16.5" customHeight="1">
      <c r="B42" s="76">
        <v>36</v>
      </c>
      <c r="C42" s="174" t="s">
        <v>1089</v>
      </c>
      <c r="D42" s="207" t="s">
        <v>1090</v>
      </c>
      <c r="E42" s="66" t="s">
        <v>834</v>
      </c>
      <c r="F42" s="551"/>
      <c r="G42" s="552"/>
    </row>
    <row r="43" spans="2:7" s="8" customFormat="1" ht="16.5" customHeight="1">
      <c r="B43" s="76">
        <v>37</v>
      </c>
      <c r="C43" s="174"/>
      <c r="D43" s="213" t="s">
        <v>1091</v>
      </c>
      <c r="E43" s="66"/>
      <c r="F43" s="553"/>
      <c r="G43" s="554"/>
    </row>
    <row r="44" spans="2:7" s="8" customFormat="1" ht="16.5" customHeight="1">
      <c r="B44" s="76">
        <v>38</v>
      </c>
      <c r="C44" s="173">
        <v>271</v>
      </c>
      <c r="D44" s="198" t="s">
        <v>1092</v>
      </c>
      <c r="E44" s="63" t="s">
        <v>834</v>
      </c>
      <c r="F44" s="451"/>
      <c r="G44" s="452"/>
    </row>
    <row r="45" spans="2:7" s="8" customFormat="1" ht="16.5" customHeight="1">
      <c r="B45" s="76">
        <v>39</v>
      </c>
      <c r="C45" s="173">
        <v>272</v>
      </c>
      <c r="D45" s="114" t="s">
        <v>1093</v>
      </c>
      <c r="E45" s="63" t="s">
        <v>834</v>
      </c>
      <c r="F45" s="472"/>
      <c r="G45" s="473"/>
    </row>
    <row r="46" spans="2:7" s="8" customFormat="1" ht="16.5" customHeight="1">
      <c r="B46" s="76">
        <v>40</v>
      </c>
      <c r="C46" s="173"/>
      <c r="D46" s="209" t="s">
        <v>1094</v>
      </c>
      <c r="E46" s="63" t="s">
        <v>834</v>
      </c>
      <c r="F46" s="482">
        <f>+F44-F45</f>
        <v>0</v>
      </c>
      <c r="G46" s="483">
        <f>+G44-G45</f>
        <v>0</v>
      </c>
    </row>
    <row r="47" spans="2:7" s="8" customFormat="1" ht="16.5" customHeight="1">
      <c r="B47" s="76">
        <v>41</v>
      </c>
      <c r="C47" s="173"/>
      <c r="D47" s="212" t="s">
        <v>1095</v>
      </c>
      <c r="E47" s="63"/>
      <c r="F47" s="541"/>
      <c r="G47" s="542"/>
    </row>
    <row r="48" spans="2:7" s="8" customFormat="1" ht="16.5" customHeight="1">
      <c r="B48" s="76">
        <v>42</v>
      </c>
      <c r="C48" s="173">
        <v>281</v>
      </c>
      <c r="D48" s="198" t="s">
        <v>1096</v>
      </c>
      <c r="E48" s="63"/>
      <c r="F48" s="451"/>
      <c r="G48" s="452"/>
    </row>
    <row r="49" spans="2:7" s="8" customFormat="1" ht="16.5" customHeight="1">
      <c r="B49" s="76">
        <v>43</v>
      </c>
      <c r="C49" s="173">
        <v>282</v>
      </c>
      <c r="D49" s="114" t="s">
        <v>1097</v>
      </c>
      <c r="E49" s="63"/>
      <c r="F49" s="456"/>
      <c r="G49" s="457"/>
    </row>
    <row r="50" spans="2:7" s="8" customFormat="1" ht="16.5" customHeight="1">
      <c r="B50" s="76">
        <v>44</v>
      </c>
      <c r="C50" s="173">
        <v>283</v>
      </c>
      <c r="D50" s="114" t="s">
        <v>1098</v>
      </c>
      <c r="E50" s="63"/>
      <c r="F50" s="474"/>
      <c r="G50" s="475"/>
    </row>
    <row r="51" spans="2:7" s="8" customFormat="1" ht="16.5" customHeight="1">
      <c r="B51" s="76">
        <v>45</v>
      </c>
      <c r="C51" s="173"/>
      <c r="D51" s="209" t="s">
        <v>1099</v>
      </c>
      <c r="E51" s="63"/>
      <c r="F51" s="543">
        <f>SUM(F48:F50)</f>
        <v>0</v>
      </c>
      <c r="G51" s="544">
        <f>SUM(G48:G50)</f>
        <v>0</v>
      </c>
    </row>
    <row r="52" spans="2:7" s="8" customFormat="1" ht="16.5" customHeight="1">
      <c r="B52" s="76">
        <v>46</v>
      </c>
      <c r="C52" s="173"/>
      <c r="D52" s="176"/>
      <c r="E52" s="63"/>
      <c r="F52" s="541"/>
      <c r="G52" s="542"/>
    </row>
    <row r="53" spans="2:7" s="8" customFormat="1" ht="16.5" customHeight="1" thickBot="1">
      <c r="B53" s="122">
        <v>47</v>
      </c>
      <c r="C53" s="172"/>
      <c r="D53" s="191" t="s">
        <v>1100</v>
      </c>
      <c r="E53" s="134" t="s">
        <v>1101</v>
      </c>
      <c r="F53" s="484">
        <f>+F51+F46+F42+F41+F35+F22+F17</f>
        <v>0</v>
      </c>
      <c r="G53" s="485">
        <f>+G51+G46+G42+G41+G35+G22+G17</f>
        <v>0</v>
      </c>
    </row>
    <row r="54" spans="2:7" s="8" customFormat="1" ht="16.5" customHeight="1">
      <c r="B54" s="1877"/>
      <c r="C54" s="1878"/>
      <c r="D54" s="1878"/>
      <c r="E54" s="1878"/>
      <c r="F54" s="1878"/>
      <c r="G54" s="1879"/>
    </row>
    <row r="55" spans="2:7" s="8" customFormat="1" ht="16.5" customHeight="1">
      <c r="B55" s="1880"/>
      <c r="C55" s="1881"/>
      <c r="D55" s="1881"/>
      <c r="E55" s="1881"/>
      <c r="F55" s="1881"/>
      <c r="G55" s="1882"/>
    </row>
    <row r="56" spans="2:7" s="8" customFormat="1" ht="16.5" customHeight="1">
      <c r="B56" s="1880"/>
      <c r="C56" s="1881"/>
      <c r="D56" s="1881"/>
      <c r="E56" s="1881"/>
      <c r="F56" s="1881"/>
      <c r="G56" s="1882"/>
    </row>
    <row r="57" spans="2:7" s="8" customFormat="1" ht="16.5" customHeight="1">
      <c r="B57" s="1883"/>
      <c r="C57" s="1881"/>
      <c r="D57" s="1881"/>
      <c r="E57" s="1881"/>
      <c r="F57" s="1881"/>
      <c r="G57" s="1882"/>
    </row>
    <row r="58" spans="2:7" s="8" customFormat="1" ht="16.5" customHeight="1">
      <c r="B58" s="1883"/>
      <c r="C58" s="1881"/>
      <c r="D58" s="1881"/>
      <c r="E58" s="1881"/>
      <c r="F58" s="1881"/>
      <c r="G58" s="1882"/>
    </row>
    <row r="59" spans="2:7" ht="16.5" customHeight="1" thickBot="1">
      <c r="B59" s="1874"/>
      <c r="C59" s="1875"/>
      <c r="D59" s="1875"/>
      <c r="E59" s="1875"/>
      <c r="F59" s="1875"/>
      <c r="G59" s="1876"/>
    </row>
    <row r="60" spans="2:7" ht="16.5" customHeight="1" thickTop="1"/>
  </sheetData>
  <mergeCells count="10">
    <mergeCell ref="B2:G2"/>
    <mergeCell ref="B3:G3"/>
    <mergeCell ref="B4:B6"/>
    <mergeCell ref="C1:D1"/>
    <mergeCell ref="B58:G58"/>
    <mergeCell ref="B59:G59"/>
    <mergeCell ref="B54:G54"/>
    <mergeCell ref="B55:G55"/>
    <mergeCell ref="B56:G56"/>
    <mergeCell ref="B57:G57"/>
  </mergeCells>
  <phoneticPr fontId="0" type="noConversion"/>
  <printOptions horizontalCentered="1" verticalCentered="1"/>
  <pageMargins left="0.25" right="0.25" top="0.25" bottom="0.3" header="0" footer="0.25"/>
  <pageSetup scale="77" orientation="portrait" r:id="rId1"/>
  <headerFooter alignWithMargins="0">
    <oddFooter>&amp;C&amp;"Times New Roman,Regular"F-2</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B1:H60"/>
  <sheetViews>
    <sheetView showGridLines="0" showOutlineSymbols="0" zoomScale="87" zoomScaleNormal="87" workbookViewId="0">
      <selection activeCell="B1" sqref="B1"/>
    </sheetView>
  </sheetViews>
  <sheetFormatPr defaultColWidth="9.6640625" defaultRowHeight="16.5" customHeight="1"/>
  <cols>
    <col min="1" max="1" width="4.21875" style="1" customWidth="1"/>
    <col min="2" max="2" width="9.6640625" style="1" customWidth="1"/>
    <col min="3" max="3" width="8.21875" style="1" customWidth="1"/>
    <col min="4" max="4" width="43.88671875" style="1" bestFit="1" customWidth="1"/>
    <col min="5" max="5" width="6.77734375" style="54" customWidth="1"/>
    <col min="6" max="6" width="16.77734375" style="54" customWidth="1"/>
    <col min="7" max="7" width="16.5546875" style="54" customWidth="1"/>
    <col min="8" max="8" width="2.5546875" style="1" customWidth="1"/>
    <col min="9" max="16384" width="9.6640625" style="1"/>
  </cols>
  <sheetData>
    <row r="1" spans="2:8" s="8" customFormat="1" ht="16.5" customHeight="1" thickBot="1">
      <c r="B1" s="8" t="s">
        <v>949</v>
      </c>
      <c r="C1" s="1787" t="str">
        <f>+'E-2'!C1:D1</f>
        <v>Insert Utility Name on E-2 and it will be placed throughout report</v>
      </c>
      <c r="D1" s="1787"/>
      <c r="E1" s="63"/>
      <c r="F1" s="63" t="s">
        <v>950</v>
      </c>
      <c r="G1" s="530">
        <f>+'E-2'!F1</f>
        <v>46022</v>
      </c>
      <c r="H1" s="487"/>
    </row>
    <row r="2" spans="2:8" ht="16.5" customHeight="1" thickTop="1">
      <c r="B2" s="1857" t="s">
        <v>1102</v>
      </c>
      <c r="C2" s="1688"/>
      <c r="D2" s="1688"/>
      <c r="E2" s="1688"/>
      <c r="F2" s="1688"/>
      <c r="G2" s="1689"/>
    </row>
    <row r="3" spans="2:8" ht="16.5" customHeight="1" thickBot="1">
      <c r="B3" s="1891" t="s">
        <v>1103</v>
      </c>
      <c r="C3" s="1892"/>
      <c r="D3" s="1892"/>
      <c r="E3" s="1892"/>
      <c r="F3" s="1892"/>
      <c r="G3" s="1893"/>
    </row>
    <row r="4" spans="2:8" s="8" customFormat="1" ht="16.5" customHeight="1" thickTop="1">
      <c r="B4" s="1894"/>
      <c r="C4" s="1895"/>
      <c r="D4" s="1895"/>
      <c r="E4" s="1895"/>
      <c r="F4" s="1895"/>
      <c r="G4" s="1896"/>
    </row>
    <row r="5" spans="2:8" s="8" customFormat="1" ht="16.5" customHeight="1">
      <c r="B5" s="1890"/>
      <c r="C5" s="1885"/>
      <c r="D5" s="1885"/>
      <c r="E5" s="1885"/>
      <c r="F5" s="1885"/>
      <c r="G5" s="1886"/>
    </row>
    <row r="6" spans="2:8" s="8" customFormat="1" ht="16.5" customHeight="1">
      <c r="B6" s="1890"/>
      <c r="C6" s="1885"/>
      <c r="D6" s="1885"/>
      <c r="E6" s="1885"/>
      <c r="F6" s="1885"/>
      <c r="G6" s="1886"/>
    </row>
    <row r="7" spans="2:8" s="8" customFormat="1" ht="16.5" customHeight="1">
      <c r="B7" s="1890"/>
      <c r="C7" s="1885"/>
      <c r="D7" s="1885"/>
      <c r="E7" s="1885"/>
      <c r="F7" s="1885"/>
      <c r="G7" s="1886"/>
    </row>
    <row r="8" spans="2:8" s="8" customFormat="1" ht="16.5" customHeight="1">
      <c r="B8" s="1890"/>
      <c r="C8" s="1885"/>
      <c r="D8" s="1885"/>
      <c r="E8" s="1885"/>
      <c r="F8" s="1885"/>
      <c r="G8" s="1886"/>
    </row>
    <row r="9" spans="2:8" s="8" customFormat="1" ht="16.5" customHeight="1">
      <c r="B9" s="1890"/>
      <c r="C9" s="1885"/>
      <c r="D9" s="1885"/>
      <c r="E9" s="1885"/>
      <c r="F9" s="1885"/>
      <c r="G9" s="1886"/>
    </row>
    <row r="10" spans="2:8" s="8" customFormat="1" ht="16.5" customHeight="1">
      <c r="B10" s="1890"/>
      <c r="C10" s="1885"/>
      <c r="D10" s="1885"/>
      <c r="E10" s="1885"/>
      <c r="F10" s="1885"/>
      <c r="G10" s="1886"/>
    </row>
    <row r="11" spans="2:8" s="8" customFormat="1" ht="16.5" customHeight="1">
      <c r="B11" s="1890"/>
      <c r="C11" s="1885"/>
      <c r="D11" s="1885"/>
      <c r="E11" s="1885"/>
      <c r="F11" s="1885"/>
      <c r="G11" s="1886"/>
    </row>
    <row r="12" spans="2:8" s="8" customFormat="1" ht="16.5" customHeight="1">
      <c r="B12" s="1890"/>
      <c r="C12" s="1885"/>
      <c r="D12" s="1885"/>
      <c r="E12" s="1885"/>
      <c r="F12" s="1885"/>
      <c r="G12" s="1886"/>
    </row>
    <row r="13" spans="2:8" s="8" customFormat="1" ht="16.5" customHeight="1">
      <c r="B13" s="1890"/>
      <c r="C13" s="1885"/>
      <c r="D13" s="1885"/>
      <c r="E13" s="1885"/>
      <c r="F13" s="1885"/>
      <c r="G13" s="1886"/>
    </row>
    <row r="14" spans="2:8" s="8" customFormat="1" ht="16.5" customHeight="1">
      <c r="B14" s="1890"/>
      <c r="C14" s="1885"/>
      <c r="D14" s="1885"/>
      <c r="E14" s="1885"/>
      <c r="F14" s="1885"/>
      <c r="G14" s="1886"/>
    </row>
    <row r="15" spans="2:8" s="8" customFormat="1" ht="16.5" customHeight="1">
      <c r="B15" s="1890"/>
      <c r="C15" s="1885"/>
      <c r="D15" s="1885"/>
      <c r="E15" s="1885"/>
      <c r="F15" s="1885"/>
      <c r="G15" s="1886"/>
    </row>
    <row r="16" spans="2:8" s="8" customFormat="1" ht="16.5" customHeight="1">
      <c r="B16" s="1890"/>
      <c r="C16" s="1885"/>
      <c r="D16" s="1885"/>
      <c r="E16" s="1885"/>
      <c r="F16" s="1885"/>
      <c r="G16" s="1886"/>
    </row>
    <row r="17" spans="2:7" s="8" customFormat="1" ht="16.5" customHeight="1">
      <c r="B17" s="1890"/>
      <c r="C17" s="1885"/>
      <c r="D17" s="1885"/>
      <c r="E17" s="1885"/>
      <c r="F17" s="1885"/>
      <c r="G17" s="1886"/>
    </row>
    <row r="18" spans="2:7" s="8" customFormat="1" ht="16.5" customHeight="1">
      <c r="B18" s="1890"/>
      <c r="C18" s="1885"/>
      <c r="D18" s="1885"/>
      <c r="E18" s="1885"/>
      <c r="F18" s="1885"/>
      <c r="G18" s="1886"/>
    </row>
    <row r="19" spans="2:7" s="8" customFormat="1" ht="16.5" customHeight="1">
      <c r="B19" s="1890"/>
      <c r="C19" s="1885"/>
      <c r="D19" s="1885"/>
      <c r="E19" s="1885"/>
      <c r="F19" s="1885"/>
      <c r="G19" s="1886"/>
    </row>
    <row r="20" spans="2:7" s="8" customFormat="1" ht="16.5" customHeight="1">
      <c r="B20" s="1890"/>
      <c r="C20" s="1885"/>
      <c r="D20" s="1885"/>
      <c r="E20" s="1885"/>
      <c r="F20" s="1885"/>
      <c r="G20" s="1886"/>
    </row>
    <row r="21" spans="2:7" s="8" customFormat="1" ht="16.5" customHeight="1">
      <c r="B21" s="1890"/>
      <c r="C21" s="1885"/>
      <c r="D21" s="1885"/>
      <c r="E21" s="1885"/>
      <c r="F21" s="1885"/>
      <c r="G21" s="1886"/>
    </row>
    <row r="22" spans="2:7" s="8" customFormat="1" ht="16.5" customHeight="1">
      <c r="B22" s="1890"/>
      <c r="C22" s="1885"/>
      <c r="D22" s="1885"/>
      <c r="E22" s="1885"/>
      <c r="F22" s="1885"/>
      <c r="G22" s="1886"/>
    </row>
    <row r="23" spans="2:7" s="8" customFormat="1" ht="16.5" customHeight="1">
      <c r="B23" s="1890"/>
      <c r="C23" s="1885"/>
      <c r="D23" s="1885"/>
      <c r="E23" s="1885"/>
      <c r="F23" s="1885"/>
      <c r="G23" s="1886"/>
    </row>
    <row r="24" spans="2:7" s="8" customFormat="1" ht="16.5" customHeight="1">
      <c r="B24" s="1890"/>
      <c r="C24" s="1885"/>
      <c r="D24" s="1885"/>
      <c r="E24" s="1885"/>
      <c r="F24" s="1885"/>
      <c r="G24" s="1886"/>
    </row>
    <row r="25" spans="2:7" s="8" customFormat="1" ht="16.5" customHeight="1">
      <c r="B25" s="1890"/>
      <c r="C25" s="1885"/>
      <c r="D25" s="1885"/>
      <c r="E25" s="1885"/>
      <c r="F25" s="1885"/>
      <c r="G25" s="1886"/>
    </row>
    <row r="26" spans="2:7" s="8" customFormat="1" ht="16.5" customHeight="1">
      <c r="B26" s="1890"/>
      <c r="C26" s="1885"/>
      <c r="D26" s="1885"/>
      <c r="E26" s="1885"/>
      <c r="F26" s="1885"/>
      <c r="G26" s="1886"/>
    </row>
    <row r="27" spans="2:7" s="8" customFormat="1" ht="16.5" customHeight="1">
      <c r="B27" s="1890"/>
      <c r="C27" s="1885"/>
      <c r="D27" s="1885"/>
      <c r="E27" s="1885"/>
      <c r="F27" s="1885"/>
      <c r="G27" s="1886"/>
    </row>
    <row r="28" spans="2:7" s="8" customFormat="1" ht="16.5" customHeight="1">
      <c r="B28" s="1890"/>
      <c r="C28" s="1885"/>
      <c r="D28" s="1885"/>
      <c r="E28" s="1885"/>
      <c r="F28" s="1885"/>
      <c r="G28" s="1886"/>
    </row>
    <row r="29" spans="2:7" s="8" customFormat="1" ht="16.5" customHeight="1">
      <c r="B29" s="1890"/>
      <c r="C29" s="1885"/>
      <c r="D29" s="1885"/>
      <c r="E29" s="1885"/>
      <c r="F29" s="1885"/>
      <c r="G29" s="1886"/>
    </row>
    <row r="30" spans="2:7" s="8" customFormat="1" ht="16.5" customHeight="1">
      <c r="B30" s="1890"/>
      <c r="C30" s="1885"/>
      <c r="D30" s="1885"/>
      <c r="E30" s="1885"/>
      <c r="F30" s="1885"/>
      <c r="G30" s="1886"/>
    </row>
    <row r="31" spans="2:7" s="8" customFormat="1" ht="16.5" customHeight="1">
      <c r="B31" s="1890"/>
      <c r="C31" s="1885"/>
      <c r="D31" s="1885"/>
      <c r="E31" s="1885"/>
      <c r="F31" s="1885"/>
      <c r="G31" s="1886"/>
    </row>
    <row r="32" spans="2:7" s="8" customFormat="1" ht="16.5" customHeight="1">
      <c r="B32" s="1890"/>
      <c r="C32" s="1885"/>
      <c r="D32" s="1885"/>
      <c r="E32" s="1885"/>
      <c r="F32" s="1885"/>
      <c r="G32" s="1886"/>
    </row>
    <row r="33" spans="2:7" s="8" customFormat="1" ht="16.5" customHeight="1">
      <c r="B33" s="1890"/>
      <c r="C33" s="1885"/>
      <c r="D33" s="1885"/>
      <c r="E33" s="1885"/>
      <c r="F33" s="1885"/>
      <c r="G33" s="1886"/>
    </row>
    <row r="34" spans="2:7" s="8" customFormat="1" ht="16.5" customHeight="1">
      <c r="B34" s="1890"/>
      <c r="C34" s="1885"/>
      <c r="D34" s="1885"/>
      <c r="E34" s="1885"/>
      <c r="F34" s="1885"/>
      <c r="G34" s="1886"/>
    </row>
    <row r="35" spans="2:7" s="8" customFormat="1" ht="16.5" customHeight="1">
      <c r="B35" s="1890"/>
      <c r="C35" s="1885"/>
      <c r="D35" s="1885"/>
      <c r="E35" s="1885"/>
      <c r="F35" s="1885"/>
      <c r="G35" s="1886"/>
    </row>
    <row r="36" spans="2:7" s="8" customFormat="1" ht="16.5" customHeight="1">
      <c r="B36" s="1890"/>
      <c r="C36" s="1885"/>
      <c r="D36" s="1885"/>
      <c r="E36" s="1885"/>
      <c r="F36" s="1885"/>
      <c r="G36" s="1886"/>
    </row>
    <row r="37" spans="2:7" s="8" customFormat="1" ht="16.5" customHeight="1">
      <c r="B37" s="1890"/>
      <c r="C37" s="1885"/>
      <c r="D37" s="1885"/>
      <c r="E37" s="1885"/>
      <c r="F37" s="1885"/>
      <c r="G37" s="1886"/>
    </row>
    <row r="38" spans="2:7" s="8" customFormat="1" ht="16.5" customHeight="1">
      <c r="B38" s="1890"/>
      <c r="C38" s="1885"/>
      <c r="D38" s="1885"/>
      <c r="E38" s="1885"/>
      <c r="F38" s="1885"/>
      <c r="G38" s="1886"/>
    </row>
    <row r="39" spans="2:7" s="8" customFormat="1" ht="16.5" customHeight="1">
      <c r="B39" s="1890"/>
      <c r="C39" s="1885"/>
      <c r="D39" s="1885"/>
      <c r="E39" s="1885"/>
      <c r="F39" s="1885"/>
      <c r="G39" s="1886"/>
    </row>
    <row r="40" spans="2:7" s="8" customFormat="1" ht="16.5" customHeight="1">
      <c r="B40" s="1890"/>
      <c r="C40" s="1885"/>
      <c r="D40" s="1885"/>
      <c r="E40" s="1885"/>
      <c r="F40" s="1885"/>
      <c r="G40" s="1886"/>
    </row>
    <row r="41" spans="2:7" s="8" customFormat="1" ht="16.5" customHeight="1">
      <c r="B41" s="1890"/>
      <c r="C41" s="1885"/>
      <c r="D41" s="1885"/>
      <c r="E41" s="1885"/>
      <c r="F41" s="1885"/>
      <c r="G41" s="1886"/>
    </row>
    <row r="42" spans="2:7" s="8" customFormat="1" ht="16.5" customHeight="1">
      <c r="B42" s="1890"/>
      <c r="C42" s="1885"/>
      <c r="D42" s="1885"/>
      <c r="E42" s="1885"/>
      <c r="F42" s="1885"/>
      <c r="G42" s="1886"/>
    </row>
    <row r="43" spans="2:7" s="8" customFormat="1" ht="16.5" customHeight="1">
      <c r="B43" s="1890"/>
      <c r="C43" s="1885"/>
      <c r="D43" s="1885"/>
      <c r="E43" s="1885"/>
      <c r="F43" s="1885"/>
      <c r="G43" s="1886"/>
    </row>
    <row r="44" spans="2:7" s="8" customFormat="1" ht="16.5" customHeight="1">
      <c r="B44" s="1890"/>
      <c r="C44" s="1885"/>
      <c r="D44" s="1885"/>
      <c r="E44" s="1885"/>
      <c r="F44" s="1885"/>
      <c r="G44" s="1886"/>
    </row>
    <row r="45" spans="2:7" s="8" customFormat="1" ht="16.5" customHeight="1">
      <c r="B45" s="1890"/>
      <c r="C45" s="1885"/>
      <c r="D45" s="1885"/>
      <c r="E45" s="1885"/>
      <c r="F45" s="1885"/>
      <c r="G45" s="1886"/>
    </row>
    <row r="46" spans="2:7" s="8" customFormat="1" ht="16.5" customHeight="1">
      <c r="B46" s="1890"/>
      <c r="C46" s="1885"/>
      <c r="D46" s="1885"/>
      <c r="E46" s="1885"/>
      <c r="F46" s="1885"/>
      <c r="G46" s="1886"/>
    </row>
    <row r="47" spans="2:7" s="8" customFormat="1" ht="16.5" customHeight="1">
      <c r="B47" s="1890"/>
      <c r="C47" s="1885"/>
      <c r="D47" s="1885"/>
      <c r="E47" s="1885"/>
      <c r="F47" s="1885"/>
      <c r="G47" s="1886"/>
    </row>
    <row r="48" spans="2:7" s="8" customFormat="1" ht="16.5" customHeight="1">
      <c r="B48" s="1890"/>
      <c r="C48" s="1885"/>
      <c r="D48" s="1885"/>
      <c r="E48" s="1885"/>
      <c r="F48" s="1885"/>
      <c r="G48" s="1886"/>
    </row>
    <row r="49" spans="2:7" s="8" customFormat="1" ht="16.5" customHeight="1">
      <c r="B49" s="1890"/>
      <c r="C49" s="1885"/>
      <c r="D49" s="1885"/>
      <c r="E49" s="1885"/>
      <c r="F49" s="1885"/>
      <c r="G49" s="1886"/>
    </row>
    <row r="50" spans="2:7" s="8" customFormat="1" ht="16.5" customHeight="1">
      <c r="B50" s="1890"/>
      <c r="C50" s="1885"/>
      <c r="D50" s="1885"/>
      <c r="E50" s="1885"/>
      <c r="F50" s="1885"/>
      <c r="G50" s="1886"/>
    </row>
    <row r="51" spans="2:7" s="8" customFormat="1" ht="16.5" customHeight="1">
      <c r="B51" s="1890"/>
      <c r="C51" s="1885"/>
      <c r="D51" s="1885"/>
      <c r="E51" s="1885"/>
      <c r="F51" s="1885"/>
      <c r="G51" s="1886"/>
    </row>
    <row r="52" spans="2:7" s="8" customFormat="1" ht="16.5" customHeight="1">
      <c r="B52" s="1890"/>
      <c r="C52" s="1885"/>
      <c r="D52" s="1885"/>
      <c r="E52" s="1885"/>
      <c r="F52" s="1885"/>
      <c r="G52" s="1886"/>
    </row>
    <row r="53" spans="2:7" s="8" customFormat="1" ht="16.5" customHeight="1">
      <c r="B53" s="1890"/>
      <c r="C53" s="1885"/>
      <c r="D53" s="1885"/>
      <c r="E53" s="1885"/>
      <c r="F53" s="1885"/>
      <c r="G53" s="1886"/>
    </row>
    <row r="54" spans="2:7" s="8" customFormat="1" ht="16.5" customHeight="1">
      <c r="B54" s="1890"/>
      <c r="C54" s="1885"/>
      <c r="D54" s="1885"/>
      <c r="E54" s="1885"/>
      <c r="F54" s="1885"/>
      <c r="G54" s="1886"/>
    </row>
    <row r="55" spans="2:7" s="8" customFormat="1" ht="16.5" customHeight="1">
      <c r="B55" s="1890"/>
      <c r="C55" s="1885"/>
      <c r="D55" s="1885"/>
      <c r="E55" s="1885"/>
      <c r="F55" s="1885"/>
      <c r="G55" s="1886"/>
    </row>
    <row r="56" spans="2:7" s="8" customFormat="1" ht="16.5" customHeight="1">
      <c r="B56" s="1890"/>
      <c r="C56" s="1885"/>
      <c r="D56" s="1885"/>
      <c r="E56" s="1885"/>
      <c r="F56" s="1885"/>
      <c r="G56" s="1886"/>
    </row>
    <row r="57" spans="2:7" s="8" customFormat="1" ht="16.5" customHeight="1">
      <c r="B57" s="1884"/>
      <c r="C57" s="1885"/>
      <c r="D57" s="1885"/>
      <c r="E57" s="1885"/>
      <c r="F57" s="1885"/>
      <c r="G57" s="1886"/>
    </row>
    <row r="58" spans="2:7" s="8" customFormat="1" ht="16.5" customHeight="1">
      <c r="B58" s="1884"/>
      <c r="C58" s="1885"/>
      <c r="D58" s="1885"/>
      <c r="E58" s="1885"/>
      <c r="F58" s="1885"/>
      <c r="G58" s="1886"/>
    </row>
    <row r="59" spans="2:7" ht="16.5" customHeight="1" thickBot="1">
      <c r="B59" s="1887"/>
      <c r="C59" s="1888"/>
      <c r="D59" s="1888"/>
      <c r="E59" s="1888"/>
      <c r="F59" s="1888"/>
      <c r="G59" s="1889"/>
    </row>
    <row r="60" spans="2:7" ht="16.5" customHeight="1" thickTop="1"/>
  </sheetData>
  <mergeCells count="59">
    <mergeCell ref="B2:G2"/>
    <mergeCell ref="B3:G3"/>
    <mergeCell ref="C1:D1"/>
    <mergeCell ref="B4:G4"/>
    <mergeCell ref="B9:G9"/>
    <mergeCell ref="B10:G10"/>
    <mergeCell ref="B11:G11"/>
    <mergeCell ref="B12:G12"/>
    <mergeCell ref="B5:G5"/>
    <mergeCell ref="B6:G6"/>
    <mergeCell ref="B7:G7"/>
    <mergeCell ref="B8:G8"/>
    <mergeCell ref="B17:G17"/>
    <mergeCell ref="B18:G18"/>
    <mergeCell ref="B19:G19"/>
    <mergeCell ref="B20:G20"/>
    <mergeCell ref="B13:G13"/>
    <mergeCell ref="B14:G14"/>
    <mergeCell ref="B15:G15"/>
    <mergeCell ref="B16:G16"/>
    <mergeCell ref="B25:G25"/>
    <mergeCell ref="B26:G26"/>
    <mergeCell ref="B27:G27"/>
    <mergeCell ref="B28:G28"/>
    <mergeCell ref="B21:G21"/>
    <mergeCell ref="B22:G22"/>
    <mergeCell ref="B23:G23"/>
    <mergeCell ref="B24:G24"/>
    <mergeCell ref="B33:G33"/>
    <mergeCell ref="B34:G34"/>
    <mergeCell ref="B35:G35"/>
    <mergeCell ref="B36:G36"/>
    <mergeCell ref="B29:G29"/>
    <mergeCell ref="B30:G30"/>
    <mergeCell ref="B31:G31"/>
    <mergeCell ref="B32:G32"/>
    <mergeCell ref="B41:G41"/>
    <mergeCell ref="B42:G42"/>
    <mergeCell ref="B43:G43"/>
    <mergeCell ref="B44:G44"/>
    <mergeCell ref="B37:G37"/>
    <mergeCell ref="B38:G38"/>
    <mergeCell ref="B39:G39"/>
    <mergeCell ref="B40:G40"/>
    <mergeCell ref="B49:G49"/>
    <mergeCell ref="B50:G50"/>
    <mergeCell ref="B51:G51"/>
    <mergeCell ref="B52:G52"/>
    <mergeCell ref="B45:G45"/>
    <mergeCell ref="B46:G46"/>
    <mergeCell ref="B47:G47"/>
    <mergeCell ref="B48:G48"/>
    <mergeCell ref="B57:G57"/>
    <mergeCell ref="B58:G58"/>
    <mergeCell ref="B59:G59"/>
    <mergeCell ref="B53:G53"/>
    <mergeCell ref="B54:G54"/>
    <mergeCell ref="B55:G55"/>
    <mergeCell ref="B56:G56"/>
  </mergeCells>
  <phoneticPr fontId="0" type="noConversion"/>
  <printOptions horizontalCentered="1" verticalCentered="1"/>
  <pageMargins left="0.25" right="0.25" top="0.25" bottom="0.3" header="0" footer="0.25"/>
  <pageSetup scale="77" orientation="portrait" r:id="rId1"/>
  <headerFooter alignWithMargins="0">
    <oddFooter>&amp;C&amp;"Times New Roman,Regular"F-3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3F0C3-397B-41C6-B7E5-C68AA6304380}">
  <sheetPr>
    <pageSetUpPr fitToPage="1"/>
  </sheetPr>
  <dimension ref="A1:H38"/>
  <sheetViews>
    <sheetView workbookViewId="0">
      <selection activeCell="D13" sqref="D13"/>
    </sheetView>
  </sheetViews>
  <sheetFormatPr defaultRowHeight="15"/>
  <cols>
    <col min="1" max="1" width="3.109375" customWidth="1"/>
    <col min="2" max="2" width="4.88671875" customWidth="1"/>
    <col min="3" max="3" width="25.21875" customWidth="1"/>
    <col min="4" max="4" width="22" customWidth="1"/>
    <col min="5" max="5" width="14.88671875" customWidth="1"/>
    <col min="6" max="6" width="24.5546875" customWidth="1"/>
    <col min="7" max="7" width="16.21875" customWidth="1"/>
    <col min="8" max="8" width="15.6640625" customWidth="1"/>
  </cols>
  <sheetData>
    <row r="1" spans="1:8" ht="15.75" thickBot="1">
      <c r="A1" s="371"/>
      <c r="B1" s="371"/>
      <c r="C1" s="1561" t="str">
        <f>+Cover!C16</f>
        <v>[Type Name Here}</v>
      </c>
      <c r="D1" s="1562"/>
      <c r="E1" s="1002" t="s">
        <v>950</v>
      </c>
      <c r="F1" s="1002"/>
      <c r="G1" s="1002"/>
      <c r="H1" s="1428">
        <f>+'E-2'!F1</f>
        <v>46022</v>
      </c>
    </row>
    <row r="2" spans="1:8" ht="15.75" thickTop="1">
      <c r="A2" s="1563" t="s">
        <v>1191</v>
      </c>
      <c r="B2" s="1564" t="s">
        <v>1192</v>
      </c>
      <c r="C2" s="1565"/>
      <c r="D2" s="1565"/>
      <c r="E2" s="1565"/>
      <c r="F2" s="1565"/>
      <c r="G2" s="1565"/>
      <c r="H2" s="1566"/>
    </row>
    <row r="3" spans="1:8">
      <c r="A3" s="1563"/>
      <c r="B3" s="1567"/>
      <c r="C3" s="1568"/>
      <c r="D3" s="1568"/>
      <c r="E3" s="1568"/>
      <c r="F3" s="1568"/>
      <c r="G3" s="1568"/>
      <c r="H3" s="1569"/>
    </row>
    <row r="4" spans="1:8" ht="15.75">
      <c r="A4" s="1563"/>
      <c r="B4" s="1570" t="s">
        <v>1279</v>
      </c>
      <c r="C4" s="1571"/>
      <c r="D4" s="1571"/>
      <c r="E4" s="1572"/>
      <c r="F4" s="1572"/>
      <c r="G4" s="1572"/>
      <c r="H4" s="1573"/>
    </row>
    <row r="5" spans="1:8" ht="15.75" thickBot="1">
      <c r="A5" s="1563"/>
      <c r="B5" s="336"/>
      <c r="C5" s="337"/>
      <c r="D5" s="337"/>
      <c r="E5" s="337"/>
      <c r="F5" s="337"/>
      <c r="G5" s="337"/>
      <c r="H5" s="338"/>
    </row>
    <row r="6" spans="1:8" ht="16.5" thickTop="1">
      <c r="A6" s="1563"/>
      <c r="B6" s="375"/>
      <c r="C6" s="1574" t="s">
        <v>1193</v>
      </c>
      <c r="D6" s="1576" t="s">
        <v>1194</v>
      </c>
      <c r="E6" s="1576" t="s">
        <v>1195</v>
      </c>
      <c r="F6" s="1318"/>
      <c r="G6" s="1318"/>
      <c r="H6" s="1578" t="s">
        <v>1195</v>
      </c>
    </row>
    <row r="7" spans="1:8" ht="31.5">
      <c r="A7" s="1563"/>
      <c r="B7" s="376" t="s">
        <v>686</v>
      </c>
      <c r="C7" s="1575"/>
      <c r="D7" s="1577"/>
      <c r="E7" s="1577"/>
      <c r="F7" s="1320" t="s">
        <v>1193</v>
      </c>
      <c r="G7" s="1320" t="s">
        <v>1194</v>
      </c>
      <c r="H7" s="1579"/>
    </row>
    <row r="8" spans="1:8" ht="16.5" thickBot="1">
      <c r="A8" s="1563"/>
      <c r="B8" s="376" t="s">
        <v>66</v>
      </c>
      <c r="C8" s="1575"/>
      <c r="D8" s="1577"/>
      <c r="E8" s="1577"/>
      <c r="F8" s="1320"/>
      <c r="G8" s="1429"/>
      <c r="H8" s="1579"/>
    </row>
    <row r="9" spans="1:8">
      <c r="A9" s="1563"/>
      <c r="B9" s="384">
        <v>1</v>
      </c>
      <c r="C9" s="1430" t="s">
        <v>1196</v>
      </c>
      <c r="D9" s="1431" t="s">
        <v>1197</v>
      </c>
      <c r="E9" s="1432" t="str">
        <f>C1</f>
        <v>[Type Name Here}</v>
      </c>
      <c r="F9" s="1433" t="s">
        <v>1198</v>
      </c>
      <c r="G9" s="1434" t="s">
        <v>1199</v>
      </c>
      <c r="H9" s="1435">
        <f>'W-7'!J7</f>
        <v>0</v>
      </c>
    </row>
    <row r="10" spans="1:8">
      <c r="A10" s="1563"/>
      <c r="B10" s="385">
        <v>2</v>
      </c>
      <c r="C10" s="1436"/>
      <c r="D10" s="1437"/>
      <c r="E10" s="1438"/>
      <c r="F10" s="1439" t="s">
        <v>1200</v>
      </c>
      <c r="G10" s="1440" t="s">
        <v>1201</v>
      </c>
      <c r="H10" s="1441">
        <f>'W-7'!J8</f>
        <v>0</v>
      </c>
    </row>
    <row r="11" spans="1:8">
      <c r="A11" s="1563"/>
      <c r="B11" s="385">
        <v>3</v>
      </c>
      <c r="C11" s="1442" t="s">
        <v>1202</v>
      </c>
      <c r="D11" s="1443" t="s">
        <v>1203</v>
      </c>
      <c r="E11" s="1444" t="str">
        <f>+'E-4'!C7</f>
        <v>[Insert Name Here]</v>
      </c>
      <c r="F11" s="1439" t="s">
        <v>1204</v>
      </c>
      <c r="G11" s="1440" t="s">
        <v>1205</v>
      </c>
      <c r="H11" s="1441">
        <f>'W-7'!J9</f>
        <v>0</v>
      </c>
    </row>
    <row r="12" spans="1:8">
      <c r="A12" s="1563"/>
      <c r="B12" s="385">
        <v>4</v>
      </c>
      <c r="C12" s="1445" t="s">
        <v>1206</v>
      </c>
      <c r="D12" s="1446" t="s">
        <v>1207</v>
      </c>
      <c r="E12" s="1447" t="str">
        <f>'E-4'!D10</f>
        <v>[Inset Phone Here]</v>
      </c>
      <c r="F12" s="1439" t="s">
        <v>1208</v>
      </c>
      <c r="G12" s="1440" t="s">
        <v>1209</v>
      </c>
      <c r="H12" s="1441">
        <f>'W-7'!J10</f>
        <v>0</v>
      </c>
    </row>
    <row r="13" spans="1:8">
      <c r="A13" s="1563"/>
      <c r="B13" s="385">
        <v>5</v>
      </c>
      <c r="C13" s="1442" t="s">
        <v>1210</v>
      </c>
      <c r="D13" s="1443" t="s">
        <v>1211</v>
      </c>
      <c r="E13" s="1448" t="str">
        <f>'E-4'!F10</f>
        <v>[Insert Email Here]</v>
      </c>
      <c r="F13" s="1439" t="s">
        <v>1212</v>
      </c>
      <c r="G13" s="1440" t="s">
        <v>1213</v>
      </c>
      <c r="H13" s="1441">
        <f>'W-7'!J13</f>
        <v>0</v>
      </c>
    </row>
    <row r="14" spans="1:8">
      <c r="A14" s="1563"/>
      <c r="B14" s="385">
        <v>6</v>
      </c>
      <c r="C14" s="1449" t="s">
        <v>1214</v>
      </c>
      <c r="D14" s="1450" t="s">
        <v>1215</v>
      </c>
      <c r="E14" s="1451">
        <f>SUM('F-1'!F35:F38)</f>
        <v>0</v>
      </c>
      <c r="F14" s="1439" t="s">
        <v>1372</v>
      </c>
      <c r="G14" s="1440" t="s">
        <v>1217</v>
      </c>
      <c r="H14" s="1441">
        <f>'W-9'!K34+'W-9'!K48</f>
        <v>0</v>
      </c>
    </row>
    <row r="15" spans="1:8">
      <c r="A15" s="1563"/>
      <c r="B15" s="385">
        <v>7</v>
      </c>
      <c r="C15" s="1449" t="s">
        <v>1218</v>
      </c>
      <c r="D15" s="1450" t="s">
        <v>1219</v>
      </c>
      <c r="E15" s="1451">
        <f>'F-1'!F48</f>
        <v>0</v>
      </c>
      <c r="F15" s="1452" t="s">
        <v>1220</v>
      </c>
      <c r="G15" s="1440" t="s">
        <v>1221</v>
      </c>
      <c r="H15" s="1441">
        <f>'W-7'!J13*2.5</f>
        <v>0</v>
      </c>
    </row>
    <row r="16" spans="1:8">
      <c r="A16" s="1563"/>
      <c r="B16" s="385">
        <v>8</v>
      </c>
      <c r="C16" s="1449" t="s">
        <v>805</v>
      </c>
      <c r="D16" s="1450" t="s">
        <v>1371</v>
      </c>
      <c r="E16" s="1451">
        <f>'F-1'!F17</f>
        <v>0</v>
      </c>
      <c r="F16" s="1439" t="s">
        <v>1225</v>
      </c>
      <c r="G16" s="1454" t="s">
        <v>1226</v>
      </c>
      <c r="H16" s="1455">
        <f>'W-9'!K48</f>
        <v>0</v>
      </c>
    </row>
    <row r="17" spans="1:8">
      <c r="A17" s="1563"/>
      <c r="B17" s="385">
        <v>9</v>
      </c>
      <c r="C17" s="1449" t="s">
        <v>1223</v>
      </c>
      <c r="D17" s="1439" t="s">
        <v>1224</v>
      </c>
      <c r="E17" s="1451">
        <f>'F-1'!F40</f>
        <v>0</v>
      </c>
      <c r="F17" s="1439" t="s">
        <v>1228</v>
      </c>
      <c r="G17" s="1454" t="s">
        <v>1229</v>
      </c>
      <c r="H17" s="1455">
        <f>'W-9'!K34</f>
        <v>0</v>
      </c>
    </row>
    <row r="18" spans="1:8" ht="25.5">
      <c r="A18" s="1563"/>
      <c r="B18" s="385">
        <v>10</v>
      </c>
      <c r="C18" s="1449" t="s">
        <v>1276</v>
      </c>
      <c r="D18" s="1439" t="s">
        <v>1374</v>
      </c>
      <c r="E18" s="1451">
        <f>'F-2'!F19+'F-2'!F21+'F-2'!F24+'F-2'!F25</f>
        <v>0</v>
      </c>
      <c r="F18" s="1439" t="s">
        <v>1232</v>
      </c>
      <c r="G18" s="1454" t="s">
        <v>1233</v>
      </c>
      <c r="H18" s="1455">
        <f>+'W-9'!H48</f>
        <v>0</v>
      </c>
    </row>
    <row r="19" spans="1:8">
      <c r="A19" s="1563"/>
      <c r="B19" s="385">
        <v>11</v>
      </c>
      <c r="C19" s="1449" t="s">
        <v>1230</v>
      </c>
      <c r="D19" s="1439" t="s">
        <v>1231</v>
      </c>
      <c r="E19" s="1451">
        <f>'F-2'!F35</f>
        <v>0</v>
      </c>
      <c r="F19" s="1439" t="s">
        <v>1235</v>
      </c>
      <c r="G19" s="1440" t="s">
        <v>1236</v>
      </c>
      <c r="H19" s="1458">
        <f>'W-10'!J13</f>
        <v>0</v>
      </c>
    </row>
    <row r="20" spans="1:8">
      <c r="A20" s="1563"/>
      <c r="B20" s="385">
        <v>12</v>
      </c>
      <c r="C20" s="1456" t="s">
        <v>1107</v>
      </c>
      <c r="D20" s="1439" t="s">
        <v>1234</v>
      </c>
      <c r="E20" s="1457">
        <f>'F-4'!F10</f>
        <v>0</v>
      </c>
      <c r="F20" s="1439" t="s">
        <v>1239</v>
      </c>
      <c r="G20" s="1440" t="s">
        <v>1272</v>
      </c>
      <c r="H20" s="1458">
        <f>'W-10'!I43</f>
        <v>0</v>
      </c>
    </row>
    <row r="21" spans="1:8">
      <c r="A21" s="1563"/>
      <c r="B21" s="385">
        <v>13</v>
      </c>
      <c r="C21" s="1456" t="s">
        <v>1237</v>
      </c>
      <c r="D21" s="1439" t="s">
        <v>1238</v>
      </c>
      <c r="E21" s="1457">
        <f>'F-4'!F8</f>
        <v>0</v>
      </c>
      <c r="F21" s="1439" t="s">
        <v>1242</v>
      </c>
      <c r="G21" s="1440" t="s">
        <v>1243</v>
      </c>
      <c r="H21" s="1460">
        <f>'W-12'!F41</f>
        <v>0</v>
      </c>
    </row>
    <row r="22" spans="1:8">
      <c r="A22" s="1563"/>
      <c r="B22" s="385">
        <v>14</v>
      </c>
      <c r="C22" s="1456" t="s">
        <v>1373</v>
      </c>
      <c r="D22" s="1439" t="s">
        <v>1241</v>
      </c>
      <c r="E22" s="1459">
        <f>'F-4'!F9</f>
        <v>0</v>
      </c>
      <c r="F22" s="1439" t="s">
        <v>1245</v>
      </c>
      <c r="G22" s="1440" t="s">
        <v>1246</v>
      </c>
      <c r="H22" s="1462">
        <f>'W-12'!F42</f>
        <v>0</v>
      </c>
    </row>
    <row r="23" spans="1:8">
      <c r="A23" s="1563"/>
      <c r="B23" s="385">
        <v>15</v>
      </c>
      <c r="C23" s="1461" t="s">
        <v>10</v>
      </c>
      <c r="D23" s="1439" t="s">
        <v>1244</v>
      </c>
      <c r="E23" s="1459">
        <f>'F-4'!F45</f>
        <v>0</v>
      </c>
      <c r="F23" s="1439" t="s">
        <v>1248</v>
      </c>
      <c r="G23" s="1440" t="s">
        <v>1249</v>
      </c>
      <c r="H23" s="1462">
        <f>'W-12'!H25</f>
        <v>0</v>
      </c>
    </row>
    <row r="24" spans="1:8">
      <c r="A24" s="1563"/>
      <c r="B24" s="385">
        <v>16</v>
      </c>
      <c r="C24" s="1456" t="s">
        <v>927</v>
      </c>
      <c r="D24" s="1439" t="s">
        <v>1247</v>
      </c>
      <c r="E24" s="1459">
        <f>'F-4'!F52</f>
        <v>0</v>
      </c>
      <c r="F24" s="1439" t="s">
        <v>1252</v>
      </c>
      <c r="G24" s="1457" t="s">
        <v>1253</v>
      </c>
      <c r="H24" s="1462">
        <f>'W-12'!F33</f>
        <v>0</v>
      </c>
    </row>
    <row r="25" spans="1:8">
      <c r="A25" s="1563"/>
      <c r="B25" s="385">
        <v>17</v>
      </c>
      <c r="C25" s="1456" t="s">
        <v>1250</v>
      </c>
      <c r="D25" s="1439" t="s">
        <v>1251</v>
      </c>
      <c r="E25" s="1457">
        <f>'F-5'!H41</f>
        <v>0</v>
      </c>
      <c r="F25" s="1479"/>
      <c r="G25" s="1480"/>
      <c r="H25" s="1482"/>
    </row>
    <row r="26" spans="1:8">
      <c r="A26" s="1563"/>
      <c r="B26" s="385">
        <v>18</v>
      </c>
      <c r="C26" s="1456" t="s">
        <v>1277</v>
      </c>
      <c r="D26" s="1439" t="s">
        <v>1254</v>
      </c>
      <c r="E26" s="1457">
        <f>'F-21'!G34</f>
        <v>0</v>
      </c>
      <c r="F26" s="1479"/>
      <c r="G26" s="1480"/>
      <c r="H26" s="1482"/>
    </row>
    <row r="27" spans="1:8" ht="25.5">
      <c r="A27" s="1563"/>
      <c r="B27" s="385">
        <v>19</v>
      </c>
      <c r="C27" s="1456" t="s">
        <v>1255</v>
      </c>
      <c r="D27" s="1439" t="s">
        <v>1256</v>
      </c>
      <c r="E27" s="1457">
        <f>'F-21'!G26</f>
        <v>0</v>
      </c>
      <c r="F27" s="1479"/>
      <c r="G27" s="1480"/>
      <c r="H27" s="1482"/>
    </row>
    <row r="28" spans="1:8">
      <c r="A28" s="1563"/>
      <c r="B28" s="385">
        <v>20</v>
      </c>
      <c r="C28" s="1463" t="s">
        <v>1257</v>
      </c>
      <c r="D28" s="1439" t="s">
        <v>1258</v>
      </c>
      <c r="E28" s="1459">
        <f>'W-1'!H21</f>
        <v>0</v>
      </c>
      <c r="F28" s="1479"/>
      <c r="G28" s="1480"/>
      <c r="H28" s="1482"/>
    </row>
    <row r="29" spans="1:8">
      <c r="A29" s="1563"/>
      <c r="B29" s="385">
        <v>21</v>
      </c>
      <c r="C29" s="1463" t="s">
        <v>357</v>
      </c>
      <c r="D29" s="1439" t="s">
        <v>1259</v>
      </c>
      <c r="E29" s="1464">
        <f>'W-2'!E15</f>
        <v>0</v>
      </c>
      <c r="F29" s="1483"/>
      <c r="G29" s="1484"/>
      <c r="H29" s="1485"/>
    </row>
    <row r="30" spans="1:8">
      <c r="A30" s="1563"/>
      <c r="B30" s="385">
        <v>22</v>
      </c>
      <c r="C30" s="1463" t="s">
        <v>1260</v>
      </c>
      <c r="D30" s="1439" t="s">
        <v>1261</v>
      </c>
      <c r="E30" s="1457">
        <f>'W-3'!E27</f>
        <v>0</v>
      </c>
      <c r="F30" s="1483"/>
      <c r="G30" s="1484"/>
      <c r="H30" s="1485"/>
    </row>
    <row r="31" spans="1:8">
      <c r="A31" s="1563"/>
      <c r="B31" s="385">
        <v>23</v>
      </c>
      <c r="C31" s="1463" t="s">
        <v>1262</v>
      </c>
      <c r="D31" s="1439" t="s">
        <v>1263</v>
      </c>
      <c r="E31" s="1465">
        <f>'W-3'!E28</f>
        <v>0</v>
      </c>
      <c r="F31" s="1486"/>
      <c r="G31" s="1487"/>
      <c r="H31" s="1488"/>
    </row>
    <row r="32" spans="1:8">
      <c r="A32" s="1563"/>
      <c r="B32" s="385">
        <v>24</v>
      </c>
      <c r="C32" s="1463" t="s">
        <v>1264</v>
      </c>
      <c r="D32" s="1439" t="s">
        <v>1265</v>
      </c>
      <c r="E32" s="1457">
        <f>'W-3'!E32</f>
        <v>0</v>
      </c>
      <c r="F32" s="1479"/>
      <c r="G32" s="1487"/>
      <c r="H32" s="1488"/>
    </row>
    <row r="33" spans="1:8">
      <c r="A33" s="1563"/>
      <c r="B33" s="385">
        <v>25</v>
      </c>
      <c r="C33" s="1463" t="s">
        <v>415</v>
      </c>
      <c r="D33" s="1439" t="s">
        <v>1266</v>
      </c>
      <c r="E33" s="1457">
        <f>'W-4'!E33</f>
        <v>0</v>
      </c>
      <c r="F33" s="1479"/>
      <c r="G33" s="1487"/>
      <c r="H33" s="1488"/>
    </row>
    <row r="34" spans="1:8">
      <c r="A34" s="1563"/>
      <c r="B34" s="385">
        <v>26</v>
      </c>
      <c r="C34" s="1463" t="s">
        <v>819</v>
      </c>
      <c r="D34" s="1439" t="s">
        <v>1267</v>
      </c>
      <c r="E34" s="1465">
        <f>'W-5a'!H39</f>
        <v>0</v>
      </c>
      <c r="F34" s="1483"/>
      <c r="G34" s="1487"/>
      <c r="H34" s="1482"/>
    </row>
    <row r="35" spans="1:8">
      <c r="A35" s="1563"/>
      <c r="B35" s="385">
        <v>27</v>
      </c>
      <c r="C35" s="1466" t="s">
        <v>1268</v>
      </c>
      <c r="D35" s="1453" t="s">
        <v>1269</v>
      </c>
      <c r="E35" s="1467">
        <f>SUM('W-6'!D8:D33)</f>
        <v>0</v>
      </c>
      <c r="F35" s="1489"/>
      <c r="G35" s="1487"/>
      <c r="H35" s="1488"/>
    </row>
    <row r="36" spans="1:8" ht="15.75" thickBot="1">
      <c r="A36" s="1563"/>
      <c r="B36" s="327">
        <v>28</v>
      </c>
      <c r="C36" s="1468"/>
      <c r="D36" s="1469"/>
      <c r="E36" s="1470"/>
      <c r="F36" s="1471"/>
      <c r="G36" s="1470"/>
      <c r="H36" s="1349"/>
    </row>
    <row r="37" spans="1:8" ht="15.75" thickBot="1">
      <c r="A37" s="1563"/>
      <c r="B37" s="1490"/>
      <c r="C37" s="1481"/>
      <c r="D37" s="1481"/>
      <c r="E37" s="1481"/>
      <c r="F37" s="1481"/>
      <c r="G37" s="1481"/>
      <c r="H37" s="1491"/>
    </row>
    <row r="38" spans="1:8" ht="15.75" thickTop="1">
      <c r="A38" s="372"/>
      <c r="B38" s="372"/>
      <c r="C38" s="372"/>
      <c r="D38" s="388"/>
      <c r="E38" s="372"/>
      <c r="F38" s="372"/>
      <c r="G38" s="372"/>
      <c r="H38" s="374"/>
    </row>
  </sheetData>
  <mergeCells count="8">
    <mergeCell ref="C1:D1"/>
    <mergeCell ref="A2:A37"/>
    <mergeCell ref="B2:H3"/>
    <mergeCell ref="B4:H4"/>
    <mergeCell ref="C6:C8"/>
    <mergeCell ref="D6:D8"/>
    <mergeCell ref="E6:E8"/>
    <mergeCell ref="H6:H8"/>
  </mergeCells>
  <pageMargins left="0.25" right="0.25" top="0.75" bottom="0.75" header="0.3" footer="0.3"/>
  <pageSetup paperSize="5" scale="84"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B1:H59"/>
  <sheetViews>
    <sheetView showGridLines="0" showOutlineSymbols="0" zoomScale="87" zoomScaleNormal="87" workbookViewId="0">
      <selection activeCell="B2" sqref="B2:G2"/>
    </sheetView>
  </sheetViews>
  <sheetFormatPr defaultColWidth="9.6640625" defaultRowHeight="16.5" customHeight="1"/>
  <cols>
    <col min="1" max="1" width="4.21875" style="1" customWidth="1"/>
    <col min="2" max="2" width="9.6640625" style="1" customWidth="1"/>
    <col min="3" max="3" width="8.21875" style="1" customWidth="1"/>
    <col min="4" max="4" width="43.88671875" style="1" bestFit="1" customWidth="1"/>
    <col min="5" max="5" width="6.77734375" style="54" customWidth="1"/>
    <col min="6" max="6" width="16.77734375" style="54" customWidth="1"/>
    <col min="7" max="7" width="16.5546875" style="54" customWidth="1"/>
    <col min="8" max="8" width="2.5546875" style="1" customWidth="1"/>
    <col min="9" max="16384" width="9.6640625" style="1"/>
  </cols>
  <sheetData>
    <row r="1" spans="2:8" s="8" customFormat="1" ht="16.5" customHeight="1" thickBot="1">
      <c r="B1" s="8" t="s">
        <v>949</v>
      </c>
      <c r="C1" s="1787" t="str">
        <f>+'E-2'!C1:D1</f>
        <v>Insert Utility Name on E-2 and it will be placed throughout report</v>
      </c>
      <c r="D1" s="1787"/>
      <c r="E1" s="63"/>
      <c r="F1" s="63" t="s">
        <v>950</v>
      </c>
      <c r="G1" s="530">
        <f>+'E-2'!F1</f>
        <v>46022</v>
      </c>
      <c r="H1" s="487"/>
    </row>
    <row r="2" spans="2:8" ht="16.5" customHeight="1" thickTop="1">
      <c r="B2" s="1857"/>
      <c r="C2" s="1688"/>
      <c r="D2" s="1688"/>
      <c r="E2" s="1688"/>
      <c r="F2" s="1688"/>
      <c r="G2" s="1689"/>
    </row>
    <row r="3" spans="2:8" ht="16.5" customHeight="1" thickBot="1">
      <c r="B3" s="1858" t="s">
        <v>1104</v>
      </c>
      <c r="C3" s="1762"/>
      <c r="D3" s="1762"/>
      <c r="E3" s="1762"/>
      <c r="F3" s="1762"/>
      <c r="G3" s="1763"/>
    </row>
    <row r="4" spans="2:8" s="8" customFormat="1" ht="16.5" customHeight="1" thickTop="1">
      <c r="B4" s="1853" t="s">
        <v>951</v>
      </c>
      <c r="C4" s="185" t="s">
        <v>1011</v>
      </c>
      <c r="D4" s="185"/>
      <c r="E4" s="187" t="s">
        <v>1012</v>
      </c>
      <c r="F4" s="185" t="s">
        <v>1013</v>
      </c>
      <c r="G4" s="194" t="s">
        <v>1014</v>
      </c>
    </row>
    <row r="5" spans="2:8" s="8" customFormat="1" ht="16.5" customHeight="1">
      <c r="B5" s="1873"/>
      <c r="C5" s="188" t="s">
        <v>1015</v>
      </c>
      <c r="D5" s="188" t="s">
        <v>1016</v>
      </c>
      <c r="E5" s="189" t="s">
        <v>1017</v>
      </c>
      <c r="F5" s="188" t="s">
        <v>1018</v>
      </c>
      <c r="G5" s="195" t="s">
        <v>1018</v>
      </c>
    </row>
    <row r="6" spans="2:8" s="8" customFormat="1" ht="16.5" customHeight="1" thickBot="1">
      <c r="B6" s="1854"/>
      <c r="C6" s="190" t="s">
        <v>1019</v>
      </c>
      <c r="D6" s="190" t="s">
        <v>1020</v>
      </c>
      <c r="E6" s="192" t="s">
        <v>1021</v>
      </c>
      <c r="F6" s="190" t="s">
        <v>1022</v>
      </c>
      <c r="G6" s="193" t="s">
        <v>1023</v>
      </c>
    </row>
    <row r="7" spans="2:8" s="8" customFormat="1" ht="16.5" customHeight="1">
      <c r="B7" s="76">
        <v>1</v>
      </c>
      <c r="C7" s="173"/>
      <c r="D7" s="178" t="s">
        <v>1105</v>
      </c>
      <c r="E7" s="63"/>
      <c r="F7" s="263"/>
      <c r="G7" s="291"/>
    </row>
    <row r="8" spans="2:8" s="8" customFormat="1" ht="16.5" customHeight="1">
      <c r="B8" s="76">
        <v>2</v>
      </c>
      <c r="C8" s="173">
        <v>400</v>
      </c>
      <c r="D8" s="201" t="s">
        <v>401</v>
      </c>
      <c r="E8" s="63" t="s">
        <v>879</v>
      </c>
      <c r="F8" s="482">
        <f>+'W-3'!E40</f>
        <v>0</v>
      </c>
      <c r="G8" s="475"/>
    </row>
    <row r="9" spans="2:8" s="8" customFormat="1" ht="16.5" customHeight="1">
      <c r="B9" s="76">
        <v>3</v>
      </c>
      <c r="C9" s="173">
        <v>401</v>
      </c>
      <c r="D9" s="114" t="s">
        <v>1106</v>
      </c>
      <c r="E9" s="63" t="s">
        <v>875</v>
      </c>
      <c r="F9" s="556">
        <f>+'W-2'!E38</f>
        <v>0</v>
      </c>
      <c r="G9" s="557"/>
    </row>
    <row r="10" spans="2:8" s="8" customFormat="1" ht="16.5" customHeight="1">
      <c r="B10" s="76">
        <v>4</v>
      </c>
      <c r="C10" s="174">
        <v>403</v>
      </c>
      <c r="D10" s="132" t="s">
        <v>1107</v>
      </c>
      <c r="E10" s="66" t="s">
        <v>882</v>
      </c>
      <c r="F10" s="470">
        <f>+'W-4'!H33</f>
        <v>0</v>
      </c>
      <c r="G10" s="471"/>
    </row>
    <row r="11" spans="2:8" s="8" customFormat="1" ht="16.5" customHeight="1">
      <c r="B11" s="76">
        <v>5</v>
      </c>
      <c r="C11" s="174">
        <v>406</v>
      </c>
      <c r="D11" s="132" t="s">
        <v>1108</v>
      </c>
      <c r="E11" s="66"/>
      <c r="F11" s="470"/>
      <c r="G11" s="471"/>
    </row>
    <row r="12" spans="2:8" s="8" customFormat="1" ht="16.5" customHeight="1">
      <c r="B12" s="76">
        <v>6</v>
      </c>
      <c r="C12" s="174">
        <v>407</v>
      </c>
      <c r="D12" s="132" t="s">
        <v>1109</v>
      </c>
      <c r="E12" s="74"/>
      <c r="F12" s="549"/>
      <c r="G12" s="550"/>
    </row>
    <row r="13" spans="2:8" s="8" customFormat="1" ht="16.5" customHeight="1">
      <c r="B13" s="76">
        <v>7</v>
      </c>
      <c r="C13" s="173">
        <v>408.1</v>
      </c>
      <c r="D13" s="114" t="s">
        <v>921</v>
      </c>
      <c r="E13" s="63" t="s">
        <v>818</v>
      </c>
      <c r="F13" s="456"/>
      <c r="G13" s="457"/>
    </row>
    <row r="14" spans="2:8" s="8" customFormat="1" ht="16.5" customHeight="1">
      <c r="B14" s="76">
        <v>8</v>
      </c>
      <c r="C14" s="173">
        <v>409.1</v>
      </c>
      <c r="D14" s="114" t="s">
        <v>1110</v>
      </c>
      <c r="E14" s="63" t="s">
        <v>818</v>
      </c>
      <c r="F14" s="456"/>
      <c r="G14" s="457"/>
    </row>
    <row r="15" spans="2:8" s="8" customFormat="1" ht="16.5" customHeight="1">
      <c r="B15" s="214">
        <v>9</v>
      </c>
      <c r="C15" s="174">
        <v>410.1</v>
      </c>
      <c r="D15" s="132" t="s">
        <v>1111</v>
      </c>
      <c r="E15" s="66" t="s">
        <v>818</v>
      </c>
      <c r="F15" s="470"/>
      <c r="G15" s="471"/>
    </row>
    <row r="16" spans="2:8" s="8" customFormat="1" ht="16.5" customHeight="1">
      <c r="B16" s="76">
        <v>10</v>
      </c>
      <c r="C16" s="174">
        <v>411.1</v>
      </c>
      <c r="D16" s="132" t="s">
        <v>1112</v>
      </c>
      <c r="E16" s="66" t="s">
        <v>818</v>
      </c>
      <c r="F16" s="470"/>
      <c r="G16" s="471"/>
    </row>
    <row r="17" spans="2:7" s="8" customFormat="1" ht="16.5" customHeight="1">
      <c r="B17" s="76">
        <v>11</v>
      </c>
      <c r="C17" s="174">
        <v>412.1</v>
      </c>
      <c r="D17" s="132" t="s">
        <v>1113</v>
      </c>
      <c r="E17" s="66" t="s">
        <v>818</v>
      </c>
      <c r="F17" s="470"/>
      <c r="G17" s="471"/>
    </row>
    <row r="18" spans="2:7" s="8" customFormat="1" ht="27.75" customHeight="1">
      <c r="B18" s="76">
        <v>12</v>
      </c>
      <c r="C18" s="174">
        <v>412.11</v>
      </c>
      <c r="D18" s="558" t="s">
        <v>749</v>
      </c>
      <c r="E18" s="66" t="s">
        <v>818</v>
      </c>
      <c r="F18" s="466"/>
      <c r="G18" s="467"/>
    </row>
    <row r="19" spans="2:7" s="8" customFormat="1" ht="14.25" customHeight="1">
      <c r="B19" s="76">
        <v>13</v>
      </c>
      <c r="C19" s="174"/>
      <c r="D19" s="200" t="s">
        <v>1001</v>
      </c>
      <c r="E19" s="66"/>
      <c r="F19" s="547">
        <f>SUM(F9:F18)</f>
        <v>0</v>
      </c>
      <c r="G19" s="547">
        <f>SUM(G9:G18)</f>
        <v>0</v>
      </c>
    </row>
    <row r="20" spans="2:7" s="8" customFormat="1" ht="16.5" customHeight="1">
      <c r="B20" s="76">
        <v>14</v>
      </c>
      <c r="C20" s="174"/>
      <c r="D20" s="207" t="s">
        <v>1114</v>
      </c>
      <c r="E20" s="66"/>
      <c r="F20" s="1210">
        <f>+F8-F19</f>
        <v>0</v>
      </c>
      <c r="G20" s="1210">
        <f>+G8-G19</f>
        <v>0</v>
      </c>
    </row>
    <row r="21" spans="2:7" s="8" customFormat="1" ht="16.5" customHeight="1">
      <c r="B21" s="76">
        <v>15</v>
      </c>
      <c r="C21" s="174">
        <v>413</v>
      </c>
      <c r="D21" s="132" t="s">
        <v>1115</v>
      </c>
      <c r="E21" s="66"/>
      <c r="F21" s="470"/>
      <c r="G21" s="471"/>
    </row>
    <row r="22" spans="2:7" s="8" customFormat="1" ht="16.5" customHeight="1">
      <c r="B22" s="76">
        <v>16</v>
      </c>
      <c r="C22" s="174">
        <v>414</v>
      </c>
      <c r="D22" s="132" t="s">
        <v>1116</v>
      </c>
      <c r="E22" s="66"/>
      <c r="F22" s="466"/>
      <c r="G22" s="467"/>
    </row>
    <row r="23" spans="2:7" s="8" customFormat="1" ht="16.5" customHeight="1">
      <c r="B23" s="76">
        <v>17</v>
      </c>
      <c r="C23" s="174"/>
      <c r="D23" s="207" t="s">
        <v>1117</v>
      </c>
      <c r="E23" s="63"/>
      <c r="F23" s="482">
        <f>SUM(F21:F22)+F20</f>
        <v>0</v>
      </c>
      <c r="G23" s="483">
        <f>SUM(G21:G22)+G20</f>
        <v>0</v>
      </c>
    </row>
    <row r="24" spans="2:7" s="8" customFormat="1" ht="16.5" customHeight="1">
      <c r="B24" s="76">
        <v>18</v>
      </c>
      <c r="C24" s="174"/>
      <c r="D24" s="210" t="s">
        <v>1118</v>
      </c>
      <c r="E24" s="66"/>
      <c r="F24" s="563"/>
      <c r="G24" s="564"/>
    </row>
    <row r="25" spans="2:7" s="8" customFormat="1" ht="16.5" customHeight="1">
      <c r="B25" s="76">
        <v>19</v>
      </c>
      <c r="C25" s="174">
        <v>415</v>
      </c>
      <c r="D25" s="199" t="s">
        <v>1119</v>
      </c>
      <c r="E25" s="63"/>
      <c r="F25" s="451"/>
      <c r="G25" s="452"/>
    </row>
    <row r="26" spans="2:7" s="8" customFormat="1" ht="16.5" customHeight="1">
      <c r="B26" s="76">
        <v>20</v>
      </c>
      <c r="C26" s="174">
        <v>416</v>
      </c>
      <c r="D26" s="213" t="s">
        <v>750</v>
      </c>
      <c r="E26" s="66"/>
      <c r="F26" s="454"/>
      <c r="G26" s="455"/>
    </row>
    <row r="27" spans="2:7" s="8" customFormat="1" ht="9" customHeight="1">
      <c r="B27" s="76">
        <v>21</v>
      </c>
      <c r="C27" s="174"/>
      <c r="D27" s="199"/>
      <c r="E27" s="170"/>
      <c r="F27" s="559"/>
      <c r="G27" s="560"/>
    </row>
    <row r="28" spans="2:7" s="8" customFormat="1" ht="16.5" customHeight="1">
      <c r="B28" s="76">
        <v>22</v>
      </c>
      <c r="C28" s="174">
        <v>419</v>
      </c>
      <c r="D28" s="132" t="s">
        <v>1120</v>
      </c>
      <c r="E28" s="66"/>
      <c r="F28" s="470"/>
      <c r="G28" s="471"/>
    </row>
    <row r="29" spans="2:7" s="8" customFormat="1" ht="16.5" customHeight="1">
      <c r="B29" s="76">
        <v>23</v>
      </c>
      <c r="C29" s="174">
        <v>420</v>
      </c>
      <c r="D29" s="132" t="s">
        <v>1121</v>
      </c>
      <c r="E29" s="63"/>
      <c r="F29" s="456"/>
      <c r="G29" s="457"/>
    </row>
    <row r="30" spans="2:7" s="8" customFormat="1" ht="16.5" customHeight="1">
      <c r="B30" s="76">
        <v>24</v>
      </c>
      <c r="C30" s="173">
        <v>421</v>
      </c>
      <c r="D30" s="114" t="s">
        <v>0</v>
      </c>
      <c r="E30" s="63"/>
      <c r="F30" s="456"/>
      <c r="G30" s="457"/>
    </row>
    <row r="31" spans="2:7" s="8" customFormat="1" ht="16.5" customHeight="1">
      <c r="B31" s="76">
        <v>25</v>
      </c>
      <c r="C31" s="174">
        <v>426</v>
      </c>
      <c r="D31" s="132" t="s">
        <v>1</v>
      </c>
      <c r="E31" s="63"/>
      <c r="F31" s="472"/>
      <c r="G31" s="473"/>
    </row>
    <row r="32" spans="2:7" s="8" customFormat="1" ht="16.5" customHeight="1">
      <c r="B32" s="76">
        <v>26</v>
      </c>
      <c r="C32" s="173"/>
      <c r="D32" s="209" t="s">
        <v>2</v>
      </c>
      <c r="E32" s="63"/>
      <c r="F32" s="543">
        <f>+F25-F26+F28+F29+F30-F31</f>
        <v>0</v>
      </c>
      <c r="G32" s="544">
        <f>+G25-G26+G28+G29+G30-G31</f>
        <v>0</v>
      </c>
    </row>
    <row r="33" spans="2:7" s="8" customFormat="1" ht="16.5" customHeight="1">
      <c r="B33" s="76">
        <v>27</v>
      </c>
      <c r="C33" s="171"/>
      <c r="D33" s="220" t="s">
        <v>3</v>
      </c>
      <c r="E33" s="63"/>
      <c r="F33" s="561"/>
      <c r="G33" s="562"/>
    </row>
    <row r="34" spans="2:7" s="8" customFormat="1" ht="16.5" customHeight="1">
      <c r="B34" s="76">
        <v>28</v>
      </c>
      <c r="C34" s="171">
        <v>408.2</v>
      </c>
      <c r="D34" s="219" t="s">
        <v>921</v>
      </c>
      <c r="E34" s="66" t="s">
        <v>818</v>
      </c>
      <c r="F34" s="464"/>
      <c r="G34" s="465"/>
    </row>
    <row r="35" spans="2:7" s="8" customFormat="1" ht="16.5" customHeight="1">
      <c r="B35" s="76">
        <v>29</v>
      </c>
      <c r="C35" s="173">
        <v>409.2</v>
      </c>
      <c r="D35" s="114" t="s">
        <v>1110</v>
      </c>
      <c r="E35" s="63" t="s">
        <v>818</v>
      </c>
      <c r="F35" s="456"/>
      <c r="G35" s="457"/>
    </row>
    <row r="36" spans="2:7" s="8" customFormat="1" ht="16.5" customHeight="1">
      <c r="B36" s="76">
        <v>30</v>
      </c>
      <c r="C36" s="173">
        <v>410.2</v>
      </c>
      <c r="D36" s="211" t="s">
        <v>4</v>
      </c>
      <c r="E36" s="63" t="s">
        <v>818</v>
      </c>
      <c r="F36" s="456"/>
      <c r="G36" s="457"/>
    </row>
    <row r="37" spans="2:7" s="8" customFormat="1" ht="16.5" customHeight="1">
      <c r="B37" s="76">
        <v>31</v>
      </c>
      <c r="C37" s="173">
        <v>411.2</v>
      </c>
      <c r="D37" s="198" t="s">
        <v>5</v>
      </c>
      <c r="E37" s="63" t="s">
        <v>818</v>
      </c>
      <c r="F37" s="456"/>
      <c r="G37" s="457"/>
    </row>
    <row r="38" spans="2:7" s="8" customFormat="1" ht="16.5" customHeight="1">
      <c r="B38" s="76">
        <v>32</v>
      </c>
      <c r="C38" s="173">
        <v>412.2</v>
      </c>
      <c r="D38" s="114" t="s">
        <v>6</v>
      </c>
      <c r="E38" s="63" t="s">
        <v>818</v>
      </c>
      <c r="F38" s="456"/>
      <c r="G38" s="457"/>
    </row>
    <row r="39" spans="2:7" s="8" customFormat="1" ht="16.5" customHeight="1">
      <c r="B39" s="76">
        <v>33</v>
      </c>
      <c r="C39" s="173">
        <v>412.3</v>
      </c>
      <c r="D39" s="114" t="s">
        <v>7</v>
      </c>
      <c r="E39" s="63" t="s">
        <v>818</v>
      </c>
      <c r="F39" s="472"/>
      <c r="G39" s="473"/>
    </row>
    <row r="40" spans="2:7" s="8" customFormat="1" ht="16.5" customHeight="1">
      <c r="B40" s="76">
        <v>34</v>
      </c>
      <c r="C40" s="173"/>
      <c r="D40" s="209" t="s">
        <v>8</v>
      </c>
      <c r="E40" s="63"/>
      <c r="F40" s="543">
        <f>+F34+F35+F36-F37+F38+F39</f>
        <v>0</v>
      </c>
      <c r="G40" s="544">
        <f>+G34+G35+G36-G37+G38+G39</f>
        <v>0</v>
      </c>
    </row>
    <row r="41" spans="2:7" s="8" customFormat="1" ht="16.5" customHeight="1">
      <c r="B41" s="76">
        <v>35</v>
      </c>
      <c r="C41" s="173"/>
      <c r="D41" s="212" t="s">
        <v>9</v>
      </c>
      <c r="E41" s="63"/>
      <c r="F41" s="561"/>
      <c r="G41" s="562"/>
    </row>
    <row r="42" spans="2:7" s="8" customFormat="1" ht="16.5" customHeight="1">
      <c r="B42" s="76">
        <v>36</v>
      </c>
      <c r="C42" s="174">
        <v>427</v>
      </c>
      <c r="D42" s="199" t="s">
        <v>10</v>
      </c>
      <c r="E42" s="66" t="s">
        <v>822</v>
      </c>
      <c r="F42" s="464"/>
      <c r="G42" s="465"/>
    </row>
    <row r="43" spans="2:7" s="8" customFormat="1" ht="16.5" customHeight="1">
      <c r="B43" s="76">
        <v>37</v>
      </c>
      <c r="C43" s="174">
        <v>428</v>
      </c>
      <c r="D43" s="132" t="s">
        <v>11</v>
      </c>
      <c r="E43" s="66" t="s">
        <v>784</v>
      </c>
      <c r="F43" s="470"/>
      <c r="G43" s="471"/>
    </row>
    <row r="44" spans="2:7" s="8" customFormat="1" ht="16.5" customHeight="1">
      <c r="B44" s="76">
        <v>38</v>
      </c>
      <c r="C44" s="173">
        <v>429</v>
      </c>
      <c r="D44" s="198" t="s">
        <v>12</v>
      </c>
      <c r="E44" s="63" t="s">
        <v>784</v>
      </c>
      <c r="F44" s="458"/>
      <c r="G44" s="459"/>
    </row>
    <row r="45" spans="2:7" s="8" customFormat="1" ht="16.5" customHeight="1">
      <c r="B45" s="76">
        <v>39</v>
      </c>
      <c r="C45" s="173"/>
      <c r="D45" s="209" t="s">
        <v>13</v>
      </c>
      <c r="E45" s="63"/>
      <c r="F45" s="543">
        <f>SUM(F42:F44)</f>
        <v>0</v>
      </c>
      <c r="G45" s="544">
        <f>SUM(G42:G44)</f>
        <v>0</v>
      </c>
    </row>
    <row r="46" spans="2:7" s="8" customFormat="1" ht="16.5" customHeight="1">
      <c r="B46" s="76">
        <v>40</v>
      </c>
      <c r="C46" s="173"/>
      <c r="D46" s="212" t="s">
        <v>14</v>
      </c>
      <c r="E46" s="63"/>
      <c r="F46" s="561"/>
      <c r="G46" s="562"/>
    </row>
    <row r="47" spans="2:7" s="8" customFormat="1" ht="16.5" customHeight="1">
      <c r="B47" s="76">
        <v>41</v>
      </c>
      <c r="C47" s="173">
        <v>433</v>
      </c>
      <c r="D47" s="198" t="s">
        <v>15</v>
      </c>
      <c r="E47" s="63"/>
      <c r="F47" s="531"/>
      <c r="G47" s="532"/>
    </row>
    <row r="48" spans="2:7" s="8" customFormat="1" ht="16.5" customHeight="1">
      <c r="B48" s="76">
        <v>42</v>
      </c>
      <c r="C48" s="173">
        <v>434</v>
      </c>
      <c r="D48" s="198" t="s">
        <v>16</v>
      </c>
      <c r="E48" s="63"/>
      <c r="F48" s="533"/>
      <c r="G48" s="534"/>
    </row>
    <row r="49" spans="2:7" s="8" customFormat="1" ht="16.5" customHeight="1">
      <c r="B49" s="76">
        <v>43</v>
      </c>
      <c r="C49" s="173">
        <v>409.3</v>
      </c>
      <c r="D49" s="114" t="s">
        <v>17</v>
      </c>
      <c r="E49" s="63" t="s">
        <v>818</v>
      </c>
      <c r="F49" s="541"/>
      <c r="G49" s="542"/>
    </row>
    <row r="50" spans="2:7" s="8" customFormat="1" ht="16.5" customHeight="1">
      <c r="B50" s="76">
        <v>44</v>
      </c>
      <c r="C50" s="173"/>
      <c r="D50" s="209" t="s">
        <v>18</v>
      </c>
      <c r="E50" s="63"/>
      <c r="F50" s="543">
        <f>SUM(F47:F49)</f>
        <v>0</v>
      </c>
      <c r="G50" s="544">
        <f>SUM(G47:G49)</f>
        <v>0</v>
      </c>
    </row>
    <row r="51" spans="2:7" s="8" customFormat="1" ht="16.5" customHeight="1">
      <c r="B51" s="76">
        <v>45</v>
      </c>
      <c r="C51" s="173"/>
      <c r="D51" s="211"/>
      <c r="E51" s="63"/>
      <c r="F51" s="561"/>
      <c r="G51" s="562"/>
    </row>
    <row r="52" spans="2:7" s="8" customFormat="1" ht="16.5" customHeight="1" thickBot="1">
      <c r="B52" s="122">
        <v>46</v>
      </c>
      <c r="C52" s="172"/>
      <c r="D52" s="180" t="s">
        <v>19</v>
      </c>
      <c r="E52" s="134"/>
      <c r="F52" s="484">
        <f>+F23+F32-F40-F45-F50</f>
        <v>0</v>
      </c>
      <c r="G52" s="485">
        <f>+G23+G32-G40-G45-G50</f>
        <v>0</v>
      </c>
    </row>
    <row r="53" spans="2:7" s="8" customFormat="1" ht="16.5" customHeight="1">
      <c r="B53" s="120"/>
      <c r="C53" s="98"/>
      <c r="D53" s="102"/>
      <c r="E53" s="99"/>
      <c r="F53" s="99"/>
      <c r="G53" s="196"/>
    </row>
    <row r="54" spans="2:7" s="8" customFormat="1" ht="16.5" customHeight="1">
      <c r="B54" s="110"/>
      <c r="C54" s="84"/>
      <c r="D54" s="84"/>
      <c r="E54" s="82"/>
      <c r="F54" s="82"/>
      <c r="G54" s="88"/>
    </row>
    <row r="55" spans="2:7" s="8" customFormat="1" ht="16.5" customHeight="1">
      <c r="B55" s="110"/>
      <c r="C55" s="84"/>
      <c r="D55" s="84"/>
      <c r="E55" s="82"/>
      <c r="F55" s="82"/>
      <c r="G55" s="88"/>
    </row>
    <row r="56" spans="2:7" s="8" customFormat="1" ht="16.5" customHeight="1">
      <c r="B56" s="111"/>
      <c r="C56" s="84"/>
      <c r="D56" s="84"/>
      <c r="E56" s="82"/>
      <c r="F56" s="82"/>
      <c r="G56" s="88"/>
    </row>
    <row r="57" spans="2:7" s="8" customFormat="1" ht="16.5" customHeight="1">
      <c r="B57" s="111"/>
      <c r="C57" s="84"/>
      <c r="D57" s="84"/>
      <c r="E57" s="82"/>
      <c r="F57" s="82"/>
      <c r="G57" s="88"/>
    </row>
    <row r="58" spans="2:7" ht="16.5" customHeight="1" thickBot="1">
      <c r="B58" s="119"/>
      <c r="C58" s="94"/>
      <c r="D58" s="94"/>
      <c r="E58" s="177"/>
      <c r="F58" s="177"/>
      <c r="G58" s="197"/>
    </row>
    <row r="59" spans="2:7" ht="16.5" customHeight="1" thickTop="1"/>
  </sheetData>
  <mergeCells count="4">
    <mergeCell ref="B2:G2"/>
    <mergeCell ref="B3:G3"/>
    <mergeCell ref="B4:B6"/>
    <mergeCell ref="C1:D1"/>
  </mergeCells>
  <phoneticPr fontId="0" type="noConversion"/>
  <printOptions horizontalCentered="1" verticalCentered="1"/>
  <pageMargins left="0.25" right="0.25" top="0.25" bottom="0.3" header="0" footer="0.25"/>
  <pageSetup scale="78" orientation="portrait" r:id="rId1"/>
  <headerFooter alignWithMargins="0">
    <oddFooter>&amp;C&amp;"Times New Roman,Regular"F-4</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B1:H54"/>
  <sheetViews>
    <sheetView showGridLines="0" showOutlineSymbols="0" zoomScale="87" zoomScaleNormal="87" workbookViewId="0">
      <selection activeCell="B2" sqref="B2:H2"/>
    </sheetView>
  </sheetViews>
  <sheetFormatPr defaultColWidth="9.6640625" defaultRowHeight="19.5" customHeight="1"/>
  <cols>
    <col min="1" max="1" width="4.21875" style="1" customWidth="1"/>
    <col min="2" max="2" width="9.6640625" style="1" customWidth="1"/>
    <col min="3" max="3" width="8.21875" style="1" customWidth="1"/>
    <col min="4" max="4" width="41.33203125" style="1" customWidth="1"/>
    <col min="5" max="5" width="9.5546875" style="54" bestFit="1" customWidth="1"/>
    <col min="6" max="6" width="9.5546875" style="54" customWidth="1"/>
    <col min="7" max="7" width="12.44140625" style="54" bestFit="1" customWidth="1"/>
    <col min="8" max="8" width="14.33203125" style="54" customWidth="1"/>
    <col min="9" max="9" width="2.5546875" style="1" customWidth="1"/>
    <col min="10" max="16384" width="9.6640625" style="1"/>
  </cols>
  <sheetData>
    <row r="1" spans="2:8" s="8" customFormat="1" ht="19.5" customHeight="1" thickBot="1">
      <c r="B1" s="8" t="s">
        <v>949</v>
      </c>
      <c r="C1" s="1787" t="str">
        <f>+'E-2'!C1:D1</f>
        <v>Insert Utility Name on E-2 and it will be placed throughout report</v>
      </c>
      <c r="D1" s="1787"/>
      <c r="E1" s="63"/>
      <c r="F1" s="63"/>
      <c r="G1" s="530" t="s">
        <v>950</v>
      </c>
      <c r="H1" s="530">
        <f>+'E-2'!F1</f>
        <v>46022</v>
      </c>
    </row>
    <row r="2" spans="2:8" ht="19.5" customHeight="1" thickTop="1">
      <c r="B2" s="1857"/>
      <c r="C2" s="1688"/>
      <c r="D2" s="1688"/>
      <c r="E2" s="1688"/>
      <c r="F2" s="1688"/>
      <c r="G2" s="1688"/>
      <c r="H2" s="1689"/>
    </row>
    <row r="3" spans="2:8" ht="19.5" customHeight="1" thickBot="1">
      <c r="B3" s="1858" t="s">
        <v>1104</v>
      </c>
      <c r="C3" s="1762"/>
      <c r="D3" s="1762"/>
      <c r="E3" s="1762"/>
      <c r="F3" s="1762"/>
      <c r="G3" s="1762"/>
      <c r="H3" s="1763"/>
    </row>
    <row r="4" spans="2:8" s="8" customFormat="1" ht="19.5" customHeight="1" thickTop="1">
      <c r="B4" s="1853" t="s">
        <v>951</v>
      </c>
      <c r="C4" s="185" t="s">
        <v>1011</v>
      </c>
      <c r="D4" s="221"/>
      <c r="E4" s="187"/>
      <c r="F4" s="187"/>
      <c r="G4" s="222"/>
      <c r="H4" s="194"/>
    </row>
    <row r="5" spans="2:8" s="8" customFormat="1" ht="19.5" customHeight="1">
      <c r="B5" s="1873"/>
      <c r="C5" s="188" t="s">
        <v>1015</v>
      </c>
      <c r="D5" s="223"/>
      <c r="E5" s="189"/>
      <c r="F5" s="189"/>
      <c r="G5" s="224"/>
      <c r="H5" s="195" t="s">
        <v>20</v>
      </c>
    </row>
    <row r="6" spans="2:8" s="8" customFormat="1" ht="19.5" customHeight="1" thickBot="1">
      <c r="B6" s="1854"/>
      <c r="C6" s="190" t="s">
        <v>1019</v>
      </c>
      <c r="D6" s="1916" t="s">
        <v>1020</v>
      </c>
      <c r="E6" s="1917"/>
      <c r="F6" s="1917"/>
      <c r="G6" s="1918"/>
      <c r="H6" s="193" t="s">
        <v>1021</v>
      </c>
    </row>
    <row r="7" spans="2:8" s="8" customFormat="1" ht="19.5" customHeight="1">
      <c r="B7" s="76">
        <v>1</v>
      </c>
      <c r="C7" s="173">
        <v>215</v>
      </c>
      <c r="D7" s="1908" t="s">
        <v>591</v>
      </c>
      <c r="E7" s="1909"/>
      <c r="F7" s="1909"/>
      <c r="G7" s="1910"/>
      <c r="H7" s="568"/>
    </row>
    <row r="8" spans="2:8" s="8" customFormat="1" ht="19.5" customHeight="1">
      <c r="B8" s="76">
        <v>2</v>
      </c>
      <c r="C8" s="173"/>
      <c r="D8" s="1911"/>
      <c r="E8" s="1912"/>
      <c r="F8" s="1912"/>
      <c r="G8" s="1913"/>
      <c r="H8" s="459"/>
    </row>
    <row r="9" spans="2:8" s="8" customFormat="1" ht="19.5" customHeight="1">
      <c r="B9" s="76">
        <v>3</v>
      </c>
      <c r="C9" s="173"/>
      <c r="D9" s="1849" t="s">
        <v>21</v>
      </c>
      <c r="E9" s="1672"/>
      <c r="F9" s="1672"/>
      <c r="G9" s="1914"/>
      <c r="H9" s="459"/>
    </row>
    <row r="10" spans="2:8" s="8" customFormat="1" ht="19.5" customHeight="1">
      <c r="B10" s="76">
        <v>4</v>
      </c>
      <c r="C10" s="174">
        <v>439</v>
      </c>
      <c r="D10" s="1865" t="s">
        <v>22</v>
      </c>
      <c r="E10" s="1866"/>
      <c r="F10" s="1866"/>
      <c r="G10" s="1915"/>
      <c r="H10" s="455"/>
    </row>
    <row r="11" spans="2:8" s="8" customFormat="1" ht="19.5" customHeight="1">
      <c r="B11" s="76">
        <v>5</v>
      </c>
      <c r="C11" s="174"/>
      <c r="D11" s="574" t="s">
        <v>23</v>
      </c>
      <c r="E11" s="1733"/>
      <c r="F11" s="1731"/>
      <c r="G11" s="1745"/>
      <c r="H11" s="455"/>
    </row>
    <row r="12" spans="2:8" s="8" customFormat="1" ht="19.5" customHeight="1">
      <c r="B12" s="76">
        <v>6</v>
      </c>
      <c r="C12" s="174"/>
      <c r="D12" s="575"/>
      <c r="E12" s="1733"/>
      <c r="F12" s="1731"/>
      <c r="G12" s="1745"/>
      <c r="H12" s="569"/>
    </row>
    <row r="13" spans="2:8" s="8" customFormat="1" ht="19.5" customHeight="1">
      <c r="B13" s="76">
        <v>7</v>
      </c>
      <c r="C13" s="173"/>
      <c r="D13" s="576" t="s">
        <v>24</v>
      </c>
      <c r="E13" s="1692"/>
      <c r="F13" s="1692"/>
      <c r="G13" s="1704"/>
      <c r="H13" s="483">
        <f>SUM(E11:G12)</f>
        <v>0</v>
      </c>
    </row>
    <row r="14" spans="2:8" s="8" customFormat="1" ht="19.5" customHeight="1">
      <c r="B14" s="76">
        <v>8</v>
      </c>
      <c r="C14" s="173"/>
      <c r="D14" s="577" t="s">
        <v>25</v>
      </c>
      <c r="E14" s="1703"/>
      <c r="F14" s="1692"/>
      <c r="G14" s="1704"/>
      <c r="H14" s="459"/>
    </row>
    <row r="15" spans="2:8" s="8" customFormat="1" ht="19.5" customHeight="1">
      <c r="B15" s="214">
        <v>9</v>
      </c>
      <c r="C15" s="174"/>
      <c r="D15" s="575"/>
      <c r="E15" s="1733"/>
      <c r="F15" s="1731"/>
      <c r="G15" s="1745"/>
      <c r="H15" s="455"/>
    </row>
    <row r="16" spans="2:8" s="8" customFormat="1" ht="19.5" customHeight="1">
      <c r="B16" s="76">
        <v>10</v>
      </c>
      <c r="C16" s="174"/>
      <c r="D16" s="578" t="s">
        <v>26</v>
      </c>
      <c r="E16" s="1731"/>
      <c r="F16" s="1731"/>
      <c r="G16" s="1745"/>
      <c r="H16" s="479">
        <f>SUM(E14:G15)</f>
        <v>0</v>
      </c>
    </row>
    <row r="17" spans="2:8" s="8" customFormat="1" ht="19.5" customHeight="1">
      <c r="B17" s="76">
        <v>11</v>
      </c>
      <c r="C17" s="174"/>
      <c r="D17" s="145"/>
      <c r="E17" s="66"/>
      <c r="F17" s="66"/>
      <c r="G17" s="227"/>
      <c r="H17" s="455"/>
    </row>
    <row r="18" spans="2:8" s="8" customFormat="1" ht="19.5" customHeight="1">
      <c r="B18" s="76">
        <v>12</v>
      </c>
      <c r="C18" s="174">
        <v>435</v>
      </c>
      <c r="D18" s="1904" t="s">
        <v>27</v>
      </c>
      <c r="E18" s="1905"/>
      <c r="F18" s="1905"/>
      <c r="G18" s="1906"/>
      <c r="H18" s="479">
        <f>+'F-4'!F52</f>
        <v>0</v>
      </c>
    </row>
    <row r="19" spans="2:8" s="8" customFormat="1" ht="19.5" customHeight="1">
      <c r="B19" s="76">
        <v>13</v>
      </c>
      <c r="C19" s="174"/>
      <c r="D19" s="145"/>
      <c r="E19" s="66"/>
      <c r="F19" s="66"/>
      <c r="G19" s="227"/>
      <c r="H19" s="455"/>
    </row>
    <row r="20" spans="2:8" s="8" customFormat="1" ht="19.5" customHeight="1">
      <c r="B20" s="76">
        <v>14</v>
      </c>
      <c r="C20" s="174">
        <v>436</v>
      </c>
      <c r="D20" s="1720" t="s">
        <v>28</v>
      </c>
      <c r="E20" s="1671"/>
      <c r="F20" s="1671"/>
      <c r="G20" s="1907"/>
      <c r="H20" s="455"/>
    </row>
    <row r="21" spans="2:8" s="8" customFormat="1" ht="19.5" customHeight="1">
      <c r="B21" s="76">
        <v>15</v>
      </c>
      <c r="C21" s="174"/>
      <c r="D21" s="239"/>
      <c r="E21" s="1681"/>
      <c r="F21" s="1682"/>
      <c r="G21" s="1903"/>
      <c r="H21" s="455"/>
    </row>
    <row r="22" spans="2:8" s="8" customFormat="1" ht="19.5" customHeight="1">
      <c r="B22" s="76">
        <v>16</v>
      </c>
      <c r="C22" s="174"/>
      <c r="D22" s="237"/>
      <c r="E22" s="1733"/>
      <c r="F22" s="1731"/>
      <c r="G22" s="1745"/>
      <c r="H22" s="455"/>
    </row>
    <row r="23" spans="2:8" s="8" customFormat="1" ht="39.75" customHeight="1">
      <c r="B23" s="76">
        <v>17</v>
      </c>
      <c r="C23" s="174"/>
      <c r="D23" s="1315" t="s">
        <v>840</v>
      </c>
      <c r="E23" s="1703"/>
      <c r="F23" s="1692"/>
      <c r="G23" s="1704"/>
      <c r="H23" s="459"/>
    </row>
    <row r="24" spans="2:8" s="8" customFormat="1" ht="19.5" customHeight="1">
      <c r="B24" s="76">
        <v>18</v>
      </c>
      <c r="C24" s="174"/>
      <c r="D24" s="237" t="s">
        <v>29</v>
      </c>
      <c r="E24" s="1733"/>
      <c r="F24" s="1731"/>
      <c r="G24" s="1745"/>
      <c r="H24" s="455"/>
    </row>
    <row r="25" spans="2:8" s="8" customFormat="1" ht="19.5" customHeight="1">
      <c r="B25" s="76">
        <v>19</v>
      </c>
      <c r="C25" s="174"/>
      <c r="D25" s="238" t="s">
        <v>30</v>
      </c>
      <c r="E25" s="82"/>
      <c r="F25" s="82"/>
      <c r="G25" s="108"/>
      <c r="H25" s="483">
        <f>SUM(E21:G24)</f>
        <v>0</v>
      </c>
    </row>
    <row r="26" spans="2:8" s="8" customFormat="1" ht="19.5" customHeight="1">
      <c r="B26" s="76">
        <v>20</v>
      </c>
      <c r="C26" s="174"/>
      <c r="D26" s="145"/>
      <c r="E26" s="66"/>
      <c r="F26" s="66"/>
      <c r="G26" s="227"/>
      <c r="H26" s="455"/>
    </row>
    <row r="27" spans="2:8" s="8" customFormat="1" ht="19.5" customHeight="1">
      <c r="B27" s="76">
        <v>21</v>
      </c>
      <c r="C27" s="174"/>
      <c r="D27" s="145" t="s">
        <v>31</v>
      </c>
      <c r="E27" s="170"/>
      <c r="F27" s="170"/>
      <c r="G27" s="228"/>
      <c r="H27" s="570"/>
    </row>
    <row r="28" spans="2:8" s="8" customFormat="1" ht="19.5" customHeight="1">
      <c r="B28" s="76">
        <v>22</v>
      </c>
      <c r="C28" s="174">
        <v>437</v>
      </c>
      <c r="D28" s="239" t="s">
        <v>32</v>
      </c>
      <c r="E28" s="1681"/>
      <c r="F28" s="1682"/>
      <c r="G28" s="1903"/>
      <c r="H28" s="455"/>
    </row>
    <row r="29" spans="2:8" s="8" customFormat="1" ht="19.5" customHeight="1">
      <c r="B29" s="76">
        <v>23</v>
      </c>
      <c r="C29" s="174"/>
      <c r="D29" s="237"/>
      <c r="E29" s="1703"/>
      <c r="F29" s="1692"/>
      <c r="G29" s="1704"/>
      <c r="H29" s="459"/>
    </row>
    <row r="30" spans="2:8" s="8" customFormat="1" ht="19.5" customHeight="1">
      <c r="B30" s="76">
        <v>24</v>
      </c>
      <c r="C30" s="173">
        <v>438</v>
      </c>
      <c r="D30" s="236" t="s">
        <v>33</v>
      </c>
      <c r="E30" s="1703"/>
      <c r="F30" s="1692"/>
      <c r="G30" s="1704"/>
      <c r="H30" s="459"/>
    </row>
    <row r="31" spans="2:8" s="8" customFormat="1" ht="19.5" customHeight="1">
      <c r="B31" s="76">
        <v>25</v>
      </c>
      <c r="C31" s="174"/>
      <c r="D31" s="237"/>
      <c r="E31" s="1703"/>
      <c r="F31" s="1692"/>
      <c r="G31" s="1704"/>
      <c r="H31" s="459"/>
    </row>
    <row r="32" spans="2:8" s="8" customFormat="1" ht="19.5" customHeight="1">
      <c r="B32" s="76">
        <v>26</v>
      </c>
      <c r="C32" s="173"/>
      <c r="D32" s="240" t="s">
        <v>34</v>
      </c>
      <c r="E32" s="82"/>
      <c r="F32" s="82"/>
      <c r="G32" s="108"/>
      <c r="H32" s="483">
        <f>SUM(E28:G31)</f>
        <v>0</v>
      </c>
    </row>
    <row r="33" spans="2:8" s="8" customFormat="1" ht="19.5" customHeight="1">
      <c r="B33" s="76">
        <v>27</v>
      </c>
      <c r="C33" s="171"/>
      <c r="D33" s="229"/>
      <c r="E33" s="63"/>
      <c r="F33" s="63"/>
      <c r="G33" s="226"/>
      <c r="H33" s="459"/>
    </row>
    <row r="34" spans="2:8" s="8" customFormat="1" ht="19.5" customHeight="1">
      <c r="B34" s="76">
        <v>28</v>
      </c>
      <c r="C34" s="171">
        <v>215</v>
      </c>
      <c r="D34" s="1897" t="s">
        <v>590</v>
      </c>
      <c r="E34" s="1898"/>
      <c r="F34" s="1898"/>
      <c r="G34" s="1899"/>
      <c r="H34" s="479">
        <f>+H7+H13-H16+H18-H25-H32</f>
        <v>0</v>
      </c>
    </row>
    <row r="35" spans="2:8" s="8" customFormat="1" ht="19.5" customHeight="1" thickBot="1">
      <c r="B35" s="78">
        <v>29</v>
      </c>
      <c r="C35" s="231"/>
      <c r="D35" s="232"/>
      <c r="E35" s="233"/>
      <c r="F35" s="233"/>
      <c r="G35" s="234"/>
      <c r="H35" s="567"/>
    </row>
    <row r="36" spans="2:8" s="8" customFormat="1" ht="19.5" customHeight="1" thickTop="1">
      <c r="B36" s="76">
        <v>30</v>
      </c>
      <c r="C36" s="173">
        <v>214</v>
      </c>
      <c r="D36" s="112" t="s">
        <v>588</v>
      </c>
      <c r="E36" s="80"/>
      <c r="F36" s="80"/>
      <c r="G36" s="241"/>
      <c r="H36" s="571"/>
    </row>
    <row r="37" spans="2:8" s="8" customFormat="1" ht="19.5" customHeight="1">
      <c r="B37" s="76">
        <v>31</v>
      </c>
      <c r="C37" s="173"/>
      <c r="D37" s="137" t="s">
        <v>35</v>
      </c>
      <c r="E37" s="63"/>
      <c r="F37" s="63"/>
      <c r="G37" s="226"/>
      <c r="H37" s="459"/>
    </row>
    <row r="38" spans="2:8" s="8" customFormat="1" ht="19.5" customHeight="1">
      <c r="B38" s="76">
        <v>32</v>
      </c>
      <c r="C38" s="173"/>
      <c r="D38" s="137" t="s">
        <v>36</v>
      </c>
      <c r="E38" s="63"/>
      <c r="F38" s="63"/>
      <c r="G38" s="226"/>
      <c r="H38" s="459"/>
    </row>
    <row r="39" spans="2:8" s="8" customFormat="1" ht="19.5" customHeight="1">
      <c r="B39" s="76">
        <v>33</v>
      </c>
      <c r="C39" s="173"/>
      <c r="D39" s="242"/>
      <c r="E39" s="99"/>
      <c r="F39" s="99"/>
      <c r="G39" s="125"/>
      <c r="H39" s="475"/>
    </row>
    <row r="40" spans="2:8" s="8" customFormat="1" ht="19.5" customHeight="1">
      <c r="B40" s="76">
        <v>34</v>
      </c>
      <c r="C40" s="173"/>
      <c r="D40" s="236" t="s">
        <v>37</v>
      </c>
      <c r="E40" s="82"/>
      <c r="F40" s="82"/>
      <c r="G40" s="108"/>
      <c r="H40" s="572"/>
    </row>
    <row r="41" spans="2:8" s="8" customFormat="1" ht="19.5" customHeight="1">
      <c r="B41" s="76">
        <v>35</v>
      </c>
      <c r="C41" s="173"/>
      <c r="D41" s="236" t="s">
        <v>38</v>
      </c>
      <c r="E41" s="82"/>
      <c r="F41" s="82"/>
      <c r="G41" s="108"/>
      <c r="H41" s="475"/>
    </row>
    <row r="42" spans="2:8" s="8" customFormat="1" ht="19.5" customHeight="1">
      <c r="B42" s="76">
        <v>36</v>
      </c>
      <c r="C42" s="174"/>
      <c r="D42" s="1900"/>
      <c r="E42" s="1901"/>
      <c r="F42" s="1901"/>
      <c r="G42" s="1902"/>
      <c r="H42" s="552"/>
    </row>
    <row r="43" spans="2:8" s="8" customFormat="1" ht="19.5" customHeight="1">
      <c r="B43" s="76">
        <v>37</v>
      </c>
      <c r="C43" s="174"/>
      <c r="D43" s="1900"/>
      <c r="E43" s="1901"/>
      <c r="F43" s="1901"/>
      <c r="G43" s="1902"/>
      <c r="H43" s="552"/>
    </row>
    <row r="44" spans="2:8" s="8" customFormat="1" ht="19.5" customHeight="1" thickBot="1">
      <c r="B44" s="78">
        <v>38</v>
      </c>
      <c r="C44" s="231">
        <v>214</v>
      </c>
      <c r="D44" s="232" t="s">
        <v>589</v>
      </c>
      <c r="E44" s="233"/>
      <c r="F44" s="233"/>
      <c r="G44" s="234"/>
      <c r="H44" s="566">
        <f>+H36+H40+H41+H42+H43+H39</f>
        <v>0</v>
      </c>
    </row>
    <row r="45" spans="2:8" s="8" customFormat="1" ht="19.5" customHeight="1" thickTop="1">
      <c r="B45" s="215"/>
      <c r="C45" s="183" t="s">
        <v>1011</v>
      </c>
      <c r="D45" s="153"/>
      <c r="E45" s="245" t="s">
        <v>39</v>
      </c>
      <c r="F45" s="245"/>
      <c r="G45" s="243"/>
      <c r="H45" s="582" t="s">
        <v>40</v>
      </c>
    </row>
    <row r="46" spans="2:8" s="8" customFormat="1" ht="19.5" customHeight="1" thickBot="1">
      <c r="B46" s="216"/>
      <c r="C46" s="190" t="s">
        <v>1015</v>
      </c>
      <c r="D46" s="244" t="s">
        <v>721</v>
      </c>
      <c r="E46" s="190" t="s">
        <v>41</v>
      </c>
      <c r="F46" s="190" t="s">
        <v>42</v>
      </c>
      <c r="G46" s="225" t="s">
        <v>43</v>
      </c>
      <c r="H46" s="583" t="s">
        <v>41</v>
      </c>
    </row>
    <row r="47" spans="2:8" s="8" customFormat="1" ht="19.5" customHeight="1">
      <c r="B47" s="76">
        <v>39</v>
      </c>
      <c r="C47" s="173"/>
      <c r="D47" s="137"/>
      <c r="E47" s="173"/>
      <c r="F47" s="173"/>
      <c r="G47" s="226"/>
      <c r="H47" s="459"/>
    </row>
    <row r="48" spans="2:8" s="8" customFormat="1" ht="19.5" customHeight="1">
      <c r="B48" s="76">
        <v>40</v>
      </c>
      <c r="C48" s="173">
        <v>214.2</v>
      </c>
      <c r="D48" s="246" t="s">
        <v>44</v>
      </c>
      <c r="E48" s="451"/>
      <c r="F48" s="451"/>
      <c r="G48" s="580"/>
      <c r="H48" s="532">
        <f>+E48+F48-G48</f>
        <v>0</v>
      </c>
    </row>
    <row r="49" spans="2:8" s="8" customFormat="1" ht="19.5" customHeight="1">
      <c r="B49" s="76">
        <v>41</v>
      </c>
      <c r="C49" s="173">
        <v>214.3</v>
      </c>
      <c r="D49" s="240" t="s">
        <v>45</v>
      </c>
      <c r="E49" s="456"/>
      <c r="F49" s="456"/>
      <c r="G49" s="581"/>
      <c r="H49" s="534">
        <f>+E49+F49-G49</f>
        <v>0</v>
      </c>
    </row>
    <row r="50" spans="2:8" s="8" customFormat="1" ht="19.5" customHeight="1">
      <c r="B50" s="76">
        <v>42</v>
      </c>
      <c r="C50" s="173">
        <v>214.4</v>
      </c>
      <c r="D50" s="240" t="s">
        <v>46</v>
      </c>
      <c r="E50" s="456"/>
      <c r="F50" s="456"/>
      <c r="G50" s="581"/>
      <c r="H50" s="534">
        <f>+E50+F50-G50</f>
        <v>0</v>
      </c>
    </row>
    <row r="51" spans="2:8" s="8" customFormat="1" ht="19.5" customHeight="1">
      <c r="B51" s="76">
        <v>43</v>
      </c>
      <c r="C51" s="173"/>
      <c r="D51" s="240"/>
      <c r="E51" s="456"/>
      <c r="F51" s="456"/>
      <c r="G51" s="581"/>
      <c r="H51" s="534">
        <f>+E51+F51-G51</f>
        <v>0</v>
      </c>
    </row>
    <row r="52" spans="2:8" s="8" customFormat="1" ht="19.5" customHeight="1">
      <c r="B52" s="76">
        <v>44</v>
      </c>
      <c r="C52" s="173"/>
      <c r="D52" s="240" t="s">
        <v>932</v>
      </c>
      <c r="E52" s="533">
        <f>SUM(E48:E51)</f>
        <v>0</v>
      </c>
      <c r="F52" s="533">
        <f>SUM(F48:F51)</f>
        <v>0</v>
      </c>
      <c r="G52" s="1185">
        <f>SUM(G48:G51)</f>
        <v>0</v>
      </c>
      <c r="H52" s="457">
        <f>SUM(H48:H51)</f>
        <v>0</v>
      </c>
    </row>
    <row r="53" spans="2:8" s="8" customFormat="1" ht="19.5" customHeight="1" thickBot="1">
      <c r="B53" s="78">
        <v>44</v>
      </c>
      <c r="C53" s="231"/>
      <c r="D53" s="232"/>
      <c r="E53" s="231"/>
      <c r="F53" s="231"/>
      <c r="G53" s="234"/>
      <c r="H53" s="567"/>
    </row>
    <row r="54" spans="2:8" ht="19.5" customHeight="1" thickTop="1"/>
  </sheetData>
  <mergeCells count="28">
    <mergeCell ref="B2:H2"/>
    <mergeCell ref="B3:H3"/>
    <mergeCell ref="B4:B6"/>
    <mergeCell ref="D6:G6"/>
    <mergeCell ref="E11:G11"/>
    <mergeCell ref="E12:G12"/>
    <mergeCell ref="E13:G13"/>
    <mergeCell ref="E14:G14"/>
    <mergeCell ref="D7:G7"/>
    <mergeCell ref="D8:G8"/>
    <mergeCell ref="D9:G9"/>
    <mergeCell ref="D10:G10"/>
    <mergeCell ref="C1:D1"/>
    <mergeCell ref="D34:G34"/>
    <mergeCell ref="D42:G42"/>
    <mergeCell ref="D43:G43"/>
    <mergeCell ref="E28:G28"/>
    <mergeCell ref="E29:G29"/>
    <mergeCell ref="E30:G30"/>
    <mergeCell ref="E31:G31"/>
    <mergeCell ref="E21:G21"/>
    <mergeCell ref="E22:G22"/>
    <mergeCell ref="E23:G23"/>
    <mergeCell ref="E24:G24"/>
    <mergeCell ref="E15:G15"/>
    <mergeCell ref="E16:G16"/>
    <mergeCell ref="D18:G18"/>
    <mergeCell ref="D20:G20"/>
  </mergeCells>
  <phoneticPr fontId="0" type="noConversion"/>
  <printOptions horizontalCentered="1" verticalCentered="1"/>
  <pageMargins left="0.25" right="0.25" top="0.25" bottom="0.3" header="0" footer="0.25"/>
  <pageSetup scale="70" orientation="portrait" r:id="rId1"/>
  <headerFooter alignWithMargins="0">
    <oddFooter>&amp;C&amp;"Times New Roman,Regular"F-5</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7A4C5-0DEE-44FF-8EC8-7459CDDB599B}">
  <sheetPr transitionEvaluation="1" transitionEntry="1">
    <pageSetUpPr fitToPage="1"/>
  </sheetPr>
  <dimension ref="A1:O120"/>
  <sheetViews>
    <sheetView defaultGridColor="0" colorId="22" zoomScale="106" zoomScaleNormal="106" workbookViewId="0">
      <selection activeCell="Q6" sqref="Q6"/>
    </sheetView>
  </sheetViews>
  <sheetFormatPr defaultColWidth="8.5546875" defaultRowHeight="15.75"/>
  <cols>
    <col min="1" max="1" width="1.44140625" style="1497" customWidth="1"/>
    <col min="2" max="2" width="3.21875" style="1497" customWidth="1"/>
    <col min="3" max="3" width="1.44140625" style="1497" customWidth="1"/>
    <col min="4" max="4" width="8.5546875" style="1497"/>
    <col min="5" max="5" width="14.77734375" style="1497" customWidth="1"/>
    <col min="6" max="6" width="1.44140625" style="1497" customWidth="1"/>
    <col min="7" max="7" width="12.109375" style="1497" customWidth="1"/>
    <col min="8" max="8" width="5" style="1497" customWidth="1"/>
    <col min="9" max="9" width="3.21875" style="1497" customWidth="1"/>
    <col min="10" max="10" width="1.44140625" style="1497" customWidth="1"/>
    <col min="11" max="11" width="14.77734375" style="1497" customWidth="1"/>
    <col min="12" max="12" width="8.5546875" style="1497"/>
    <col min="13" max="13" width="1.44140625" style="1497" customWidth="1"/>
    <col min="14" max="14" width="17.44140625" style="1497" customWidth="1"/>
    <col min="15" max="16384" width="8.5546875" style="1497"/>
  </cols>
  <sheetData>
    <row r="1" spans="1:15">
      <c r="A1" s="8"/>
      <c r="B1" s="1919" t="s">
        <v>949</v>
      </c>
      <c r="C1" s="1919"/>
      <c r="D1" s="1919"/>
      <c r="E1" s="41" t="str" cm="1">
        <f t="array" ref="E1:F1">'E-2'!C1:D1</f>
        <v>Insert Utility Name on E-2 and it will be placed throughout report</v>
      </c>
      <c r="F1" s="63">
        <v>0</v>
      </c>
      <c r="H1" s="530"/>
      <c r="K1" s="1539" t="s">
        <v>950</v>
      </c>
      <c r="N1" s="1540">
        <f>'E-2'!F1</f>
        <v>46022</v>
      </c>
    </row>
    <row r="3" spans="1:15">
      <c r="A3" s="1504"/>
      <c r="B3" s="1505"/>
      <c r="C3" s="1505"/>
      <c r="D3" s="1505"/>
      <c r="E3" s="1505"/>
      <c r="F3" s="1505"/>
      <c r="G3" s="1505" t="s">
        <v>1281</v>
      </c>
      <c r="H3" s="1505"/>
      <c r="I3" s="1505"/>
      <c r="J3" s="1505"/>
      <c r="K3" s="1505"/>
      <c r="L3" s="1505"/>
      <c r="M3" s="1505"/>
      <c r="N3" s="1506"/>
      <c r="O3" s="1496"/>
    </row>
    <row r="4" spans="1:15">
      <c r="A4" s="1498"/>
      <c r="B4" s="1499"/>
      <c r="C4" s="1499"/>
      <c r="D4" s="1499"/>
      <c r="E4" s="1499"/>
      <c r="F4" s="1499"/>
      <c r="G4" s="1499"/>
      <c r="H4" s="1499"/>
      <c r="I4" s="1499"/>
      <c r="J4" s="1499"/>
      <c r="K4" s="1499"/>
      <c r="L4" s="1499"/>
      <c r="M4" s="1499"/>
      <c r="N4" s="1500"/>
      <c r="O4" s="1496"/>
    </row>
    <row r="5" spans="1:15">
      <c r="A5" s="1498"/>
      <c r="B5" s="1507" t="s">
        <v>1282</v>
      </c>
      <c r="C5" s="1508" t="s">
        <v>1283</v>
      </c>
      <c r="D5" s="1508"/>
      <c r="E5" s="1508"/>
      <c r="F5" s="1508"/>
      <c r="G5" s="1508"/>
      <c r="H5" s="1508"/>
      <c r="I5" s="1509" t="s">
        <v>1284</v>
      </c>
      <c r="J5" s="1508" t="s">
        <v>1285</v>
      </c>
      <c r="K5" s="1508"/>
      <c r="L5" s="1508"/>
      <c r="M5" s="1508"/>
      <c r="N5" s="1510"/>
      <c r="O5" s="1496"/>
    </row>
    <row r="6" spans="1:15">
      <c r="A6" s="1498"/>
      <c r="B6" s="1499"/>
      <c r="C6" s="1508" t="s">
        <v>1286</v>
      </c>
      <c r="D6" s="1508"/>
      <c r="E6" s="1508"/>
      <c r="F6" s="1508"/>
      <c r="G6" s="1508"/>
      <c r="H6" s="1508"/>
      <c r="I6" s="1508"/>
      <c r="J6" s="1508" t="s">
        <v>1287</v>
      </c>
      <c r="K6" s="1508"/>
      <c r="L6" s="1508"/>
      <c r="M6" s="1508"/>
      <c r="N6" s="1510"/>
      <c r="O6" s="1496"/>
    </row>
    <row r="7" spans="1:15">
      <c r="A7" s="1498"/>
      <c r="B7" s="1499"/>
      <c r="C7" s="1508" t="s">
        <v>1288</v>
      </c>
      <c r="D7" s="1508"/>
      <c r="E7" s="1508"/>
      <c r="F7" s="1508"/>
      <c r="G7" s="1508"/>
      <c r="H7" s="1508"/>
      <c r="I7" s="1509" t="s">
        <v>1289</v>
      </c>
      <c r="J7" s="1508" t="s">
        <v>1290</v>
      </c>
      <c r="K7" s="1508"/>
      <c r="L7" s="1508"/>
      <c r="M7" s="1508"/>
      <c r="N7" s="1510"/>
      <c r="O7" s="1496"/>
    </row>
    <row r="8" spans="1:15">
      <c r="A8" s="1498"/>
      <c r="B8" s="1499"/>
      <c r="C8" s="1508" t="s">
        <v>1291</v>
      </c>
      <c r="D8" s="1508"/>
      <c r="E8" s="1508"/>
      <c r="F8" s="1508"/>
      <c r="G8" s="1508"/>
      <c r="H8" s="1508"/>
      <c r="I8" s="1508"/>
      <c r="J8" s="1508" t="s">
        <v>1292</v>
      </c>
      <c r="K8" s="1508"/>
      <c r="L8" s="1508"/>
      <c r="M8" s="1508"/>
      <c r="N8" s="1510"/>
      <c r="O8" s="1496"/>
    </row>
    <row r="9" spans="1:15">
      <c r="A9" s="1498"/>
      <c r="B9" s="1499"/>
      <c r="C9" s="1508" t="s">
        <v>1293</v>
      </c>
      <c r="D9" s="1508"/>
      <c r="E9" s="1508"/>
      <c r="F9" s="1508"/>
      <c r="G9" s="1508"/>
      <c r="H9" s="1508"/>
      <c r="I9" s="1508"/>
      <c r="J9" s="1508" t="s">
        <v>1294</v>
      </c>
      <c r="K9" s="1508"/>
      <c r="L9" s="1508"/>
      <c r="M9" s="1508"/>
      <c r="N9" s="1510"/>
      <c r="O9" s="1496"/>
    </row>
    <row r="10" spans="1:15">
      <c r="A10" s="1498"/>
      <c r="B10" s="1499"/>
      <c r="C10" s="1508" t="s">
        <v>1295</v>
      </c>
      <c r="D10" s="1508"/>
      <c r="E10" s="1508"/>
      <c r="F10" s="1508"/>
      <c r="G10" s="1508"/>
      <c r="H10" s="1508"/>
      <c r="I10" s="1508"/>
      <c r="J10" s="1508" t="s">
        <v>1296</v>
      </c>
      <c r="K10" s="1508"/>
      <c r="L10" s="1508"/>
      <c r="M10" s="1508"/>
      <c r="N10" s="1510"/>
      <c r="O10" s="1496"/>
    </row>
    <row r="11" spans="1:15">
      <c r="A11" s="1498"/>
      <c r="B11" s="1499"/>
      <c r="C11" s="1508" t="s">
        <v>1297</v>
      </c>
      <c r="D11" s="1508"/>
      <c r="E11" s="1508"/>
      <c r="F11" s="1508"/>
      <c r="G11" s="1508"/>
      <c r="H11" s="1508"/>
      <c r="I11" s="1508"/>
      <c r="J11" s="1508" t="s">
        <v>1298</v>
      </c>
      <c r="K11" s="1508"/>
      <c r="L11" s="1508"/>
      <c r="M11" s="1508"/>
      <c r="N11" s="1510"/>
      <c r="O11" s="1496"/>
    </row>
    <row r="12" spans="1:15">
      <c r="A12" s="1498"/>
      <c r="B12" s="1499"/>
      <c r="C12" s="1508"/>
      <c r="D12" s="1508"/>
      <c r="E12" s="1508"/>
      <c r="F12" s="1508"/>
      <c r="G12" s="1508"/>
      <c r="H12" s="1508"/>
      <c r="I12" s="1508"/>
      <c r="J12" s="1508" t="s">
        <v>1299</v>
      </c>
      <c r="K12" s="1508"/>
      <c r="L12" s="1508"/>
      <c r="M12" s="1508"/>
      <c r="N12" s="1510"/>
      <c r="O12" s="1496"/>
    </row>
    <row r="13" spans="1:15">
      <c r="A13" s="1501"/>
      <c r="B13" s="1502"/>
      <c r="C13" s="1502"/>
      <c r="D13" s="1502"/>
      <c r="E13" s="1502"/>
      <c r="F13" s="1502"/>
      <c r="G13" s="1502"/>
      <c r="H13" s="1502"/>
      <c r="I13" s="1502"/>
      <c r="J13" s="1502"/>
      <c r="K13" s="1502"/>
      <c r="L13" s="1502"/>
      <c r="M13" s="1502"/>
      <c r="N13" s="1503"/>
      <c r="O13" s="1496"/>
    </row>
    <row r="14" spans="1:15">
      <c r="A14" s="1498"/>
      <c r="B14" s="1511" t="s">
        <v>65</v>
      </c>
      <c r="C14" s="1500"/>
      <c r="D14" s="1512" t="s">
        <v>1300</v>
      </c>
      <c r="E14" s="1512"/>
      <c r="F14" s="1512"/>
      <c r="G14" s="1512"/>
      <c r="H14" s="1512"/>
      <c r="I14" s="1512"/>
      <c r="J14" s="1512"/>
      <c r="K14" s="1512"/>
      <c r="L14" s="1512"/>
      <c r="M14" s="1512"/>
      <c r="N14" s="1513" t="s">
        <v>260</v>
      </c>
      <c r="O14" s="1496"/>
    </row>
    <row r="15" spans="1:15">
      <c r="A15" s="1501"/>
      <c r="B15" s="1514" t="s">
        <v>66</v>
      </c>
      <c r="C15" s="1503"/>
      <c r="D15" s="1515" t="s">
        <v>1019</v>
      </c>
      <c r="E15" s="1515"/>
      <c r="F15" s="1515"/>
      <c r="G15" s="1515"/>
      <c r="H15" s="1515"/>
      <c r="I15" s="1515"/>
      <c r="J15" s="1515"/>
      <c r="K15" s="1515"/>
      <c r="L15" s="1515"/>
      <c r="M15" s="1515"/>
      <c r="N15" s="1516" t="s">
        <v>1020</v>
      </c>
      <c r="O15" s="1496"/>
    </row>
    <row r="16" spans="1:15">
      <c r="A16" s="1501"/>
      <c r="B16" s="1514">
        <v>1</v>
      </c>
      <c r="C16" s="1503"/>
      <c r="D16" s="1517" t="s">
        <v>1301</v>
      </c>
      <c r="E16" s="1502"/>
      <c r="F16" s="1502"/>
      <c r="G16" s="1502"/>
      <c r="H16" s="1502"/>
      <c r="I16" s="1502"/>
      <c r="J16" s="1502"/>
      <c r="K16" s="1502"/>
      <c r="L16" s="1502"/>
      <c r="M16" s="1502"/>
      <c r="N16" s="1518"/>
      <c r="O16" s="1496"/>
    </row>
    <row r="17" spans="1:15">
      <c r="A17" s="1501"/>
      <c r="B17" s="1514">
        <f>B16+1</f>
        <v>2</v>
      </c>
      <c r="C17" s="1503"/>
      <c r="D17" s="1517" t="s">
        <v>1302</v>
      </c>
      <c r="E17" s="1502"/>
      <c r="F17" s="1502"/>
      <c r="G17" s="1502"/>
      <c r="H17" s="1502"/>
      <c r="I17" s="1502"/>
      <c r="J17" s="1502"/>
      <c r="K17" s="1502"/>
      <c r="L17" s="1502"/>
      <c r="M17" s="1502"/>
      <c r="N17" s="1519"/>
      <c r="O17" s="1496"/>
    </row>
    <row r="18" spans="1:15">
      <c r="A18" s="1501"/>
      <c r="B18" s="1514">
        <f t="shared" ref="B18:B61" si="0">B17+1</f>
        <v>3</v>
      </c>
      <c r="C18" s="1503"/>
      <c r="D18" s="1517" t="s">
        <v>1303</v>
      </c>
      <c r="E18" s="1502"/>
      <c r="F18" s="1502"/>
      <c r="G18" s="1502"/>
      <c r="H18" s="1502"/>
      <c r="I18" s="1502"/>
      <c r="J18" s="1502"/>
      <c r="K18" s="1502"/>
      <c r="L18" s="1502"/>
      <c r="M18" s="1502"/>
      <c r="N18" s="1518"/>
      <c r="O18" s="1496"/>
    </row>
    <row r="19" spans="1:15">
      <c r="A19" s="1501"/>
      <c r="B19" s="1514">
        <f t="shared" si="0"/>
        <v>4</v>
      </c>
      <c r="C19" s="1503"/>
      <c r="D19" s="1517" t="s">
        <v>1304</v>
      </c>
      <c r="E19" s="1502"/>
      <c r="F19" s="1502"/>
      <c r="G19" s="1502"/>
      <c r="H19" s="1502"/>
      <c r="I19" s="1502"/>
      <c r="J19" s="1502"/>
      <c r="K19" s="1502"/>
      <c r="L19" s="1502"/>
      <c r="M19" s="1502"/>
      <c r="N19" s="1519"/>
      <c r="O19" s="1496"/>
    </row>
    <row r="20" spans="1:15">
      <c r="A20" s="1501"/>
      <c r="B20" s="1514">
        <f t="shared" si="0"/>
        <v>5</v>
      </c>
      <c r="C20" s="1503"/>
      <c r="D20" s="1517" t="s">
        <v>1305</v>
      </c>
      <c r="E20" s="1502"/>
      <c r="F20" s="1502"/>
      <c r="G20" s="1502"/>
      <c r="H20" s="1502"/>
      <c r="I20" s="1502"/>
      <c r="J20" s="1502"/>
      <c r="K20" s="1502"/>
      <c r="L20" s="1502"/>
      <c r="M20" s="1502"/>
      <c r="N20" s="1519"/>
      <c r="O20" s="1496"/>
    </row>
    <row r="21" spans="1:15">
      <c r="A21" s="1501"/>
      <c r="B21" s="1514">
        <f t="shared" si="0"/>
        <v>6</v>
      </c>
      <c r="C21" s="1503"/>
      <c r="D21" s="1502"/>
      <c r="E21" s="1502"/>
      <c r="F21" s="1502"/>
      <c r="G21" s="1502"/>
      <c r="H21" s="1502"/>
      <c r="I21" s="1502"/>
      <c r="J21" s="1502"/>
      <c r="K21" s="1502"/>
      <c r="L21" s="1502"/>
      <c r="M21" s="1502"/>
      <c r="N21" s="1519"/>
      <c r="O21" s="1496"/>
    </row>
    <row r="22" spans="1:15">
      <c r="A22" s="1501"/>
      <c r="B22" s="1514">
        <f t="shared" si="0"/>
        <v>7</v>
      </c>
      <c r="C22" s="1503"/>
      <c r="D22" s="1517"/>
      <c r="E22" s="1502"/>
      <c r="F22" s="1502"/>
      <c r="G22" s="1502"/>
      <c r="H22" s="1502"/>
      <c r="I22" s="1502"/>
      <c r="J22" s="1502"/>
      <c r="K22" s="1502"/>
      <c r="L22" s="1502"/>
      <c r="M22" s="1502"/>
      <c r="N22" s="1519"/>
      <c r="O22" s="1496"/>
    </row>
    <row r="23" spans="1:15">
      <c r="A23" s="1501"/>
      <c r="B23" s="1514">
        <f t="shared" si="0"/>
        <v>8</v>
      </c>
      <c r="C23" s="1503"/>
      <c r="D23" s="1517" t="s">
        <v>1306</v>
      </c>
      <c r="E23" s="1502"/>
      <c r="F23" s="1502"/>
      <c r="G23" s="1502"/>
      <c r="H23" s="1502"/>
      <c r="I23" s="1502"/>
      <c r="J23" s="1502"/>
      <c r="K23" s="1502"/>
      <c r="L23" s="1502"/>
      <c r="M23" s="1502"/>
      <c r="N23" s="1519"/>
      <c r="O23" s="1496"/>
    </row>
    <row r="24" spans="1:15">
      <c r="A24" s="1501"/>
      <c r="B24" s="1514">
        <f t="shared" si="0"/>
        <v>9</v>
      </c>
      <c r="C24" s="1503"/>
      <c r="D24" s="1517" t="s">
        <v>1307</v>
      </c>
      <c r="E24" s="1502"/>
      <c r="F24" s="1502"/>
      <c r="G24" s="1502"/>
      <c r="H24" s="1502"/>
      <c r="I24" s="1502"/>
      <c r="J24" s="1502"/>
      <c r="K24" s="1502"/>
      <c r="L24" s="1502"/>
      <c r="M24" s="1502"/>
      <c r="N24" s="1519"/>
      <c r="O24" s="1496"/>
    </row>
    <row r="25" spans="1:15">
      <c r="A25" s="1501"/>
      <c r="B25" s="1514">
        <f t="shared" si="0"/>
        <v>10</v>
      </c>
      <c r="C25" s="1503"/>
      <c r="D25" s="1517" t="s">
        <v>1308</v>
      </c>
      <c r="E25" s="1502"/>
      <c r="F25" s="1502"/>
      <c r="G25" s="1502"/>
      <c r="H25" s="1502"/>
      <c r="I25" s="1502"/>
      <c r="J25" s="1502"/>
      <c r="K25" s="1502"/>
      <c r="L25" s="1502"/>
      <c r="M25" s="1502"/>
      <c r="N25" s="1519"/>
      <c r="O25" s="1496"/>
    </row>
    <row r="26" spans="1:15">
      <c r="A26" s="1501"/>
      <c r="B26" s="1514">
        <f t="shared" si="0"/>
        <v>11</v>
      </c>
      <c r="C26" s="1503"/>
      <c r="D26" s="1502" t="s">
        <v>1309</v>
      </c>
      <c r="E26" s="1502"/>
      <c r="F26" s="1502"/>
      <c r="G26" s="1502"/>
      <c r="H26" s="1502"/>
      <c r="I26" s="1502"/>
      <c r="J26" s="1502"/>
      <c r="K26" s="1502"/>
      <c r="L26" s="1502"/>
      <c r="M26" s="1502"/>
      <c r="N26" s="1519"/>
      <c r="O26" s="1496"/>
    </row>
    <row r="27" spans="1:15">
      <c r="A27" s="1501"/>
      <c r="B27" s="1514">
        <f t="shared" si="0"/>
        <v>12</v>
      </c>
      <c r="C27" s="1503"/>
      <c r="D27" s="1502"/>
      <c r="E27" s="1502"/>
      <c r="F27" s="1502"/>
      <c r="G27" s="1502"/>
      <c r="H27" s="1502"/>
      <c r="I27" s="1502"/>
      <c r="J27" s="1502"/>
      <c r="K27" s="1502"/>
      <c r="L27" s="1502"/>
      <c r="M27" s="1502"/>
      <c r="N27" s="1519"/>
      <c r="O27" s="1496"/>
    </row>
    <row r="28" spans="1:15">
      <c r="A28" s="1501"/>
      <c r="B28" s="1514">
        <f t="shared" si="0"/>
        <v>13</v>
      </c>
      <c r="C28" s="1503"/>
      <c r="D28" s="1517" t="s">
        <v>1310</v>
      </c>
      <c r="E28" s="1502"/>
      <c r="F28" s="1502"/>
      <c r="G28" s="1502"/>
      <c r="H28" s="1502"/>
      <c r="I28" s="1502"/>
      <c r="J28" s="1502"/>
      <c r="K28" s="1502"/>
      <c r="L28" s="1502"/>
      <c r="M28" s="1502"/>
      <c r="N28" s="1519"/>
      <c r="O28" s="1496"/>
    </row>
    <row r="29" spans="1:15">
      <c r="A29" s="1501"/>
      <c r="B29" s="1514">
        <f t="shared" si="0"/>
        <v>14</v>
      </c>
      <c r="C29" s="1503"/>
      <c r="D29" s="1517" t="s">
        <v>1311</v>
      </c>
      <c r="E29" s="1502"/>
      <c r="F29" s="1502"/>
      <c r="G29" s="1502"/>
      <c r="H29" s="1502"/>
      <c r="I29" s="1502"/>
      <c r="J29" s="1502"/>
      <c r="K29" s="1502"/>
      <c r="L29" s="1502"/>
      <c r="M29" s="1502"/>
      <c r="N29" s="1519"/>
      <c r="O29" s="1496"/>
    </row>
    <row r="30" spans="1:15">
      <c r="A30" s="1501"/>
      <c r="B30" s="1514">
        <f t="shared" si="0"/>
        <v>15</v>
      </c>
      <c r="C30" s="1503"/>
      <c r="D30" s="1517" t="s">
        <v>1312</v>
      </c>
      <c r="E30" s="1502"/>
      <c r="F30" s="1502"/>
      <c r="G30" s="1502"/>
      <c r="H30" s="1502"/>
      <c r="I30" s="1502"/>
      <c r="J30" s="1502"/>
      <c r="K30" s="1502"/>
      <c r="L30" s="1502"/>
      <c r="M30" s="1502"/>
      <c r="N30" s="1519"/>
      <c r="O30" s="1496"/>
    </row>
    <row r="31" spans="1:15">
      <c r="A31" s="1501"/>
      <c r="B31" s="1514">
        <f t="shared" si="0"/>
        <v>16</v>
      </c>
      <c r="C31" s="1503"/>
      <c r="D31" s="1517" t="s">
        <v>1313</v>
      </c>
      <c r="E31" s="1502"/>
      <c r="F31" s="1502"/>
      <c r="G31" s="1502"/>
      <c r="H31" s="1502"/>
      <c r="I31" s="1502"/>
      <c r="J31" s="1502"/>
      <c r="K31" s="1502"/>
      <c r="L31" s="1502"/>
      <c r="M31" s="1502"/>
      <c r="N31" s="1519"/>
      <c r="O31" s="1496"/>
    </row>
    <row r="32" spans="1:15">
      <c r="A32" s="1501"/>
      <c r="B32" s="1514">
        <f t="shared" si="0"/>
        <v>17</v>
      </c>
      <c r="C32" s="1503"/>
      <c r="D32" s="1517"/>
      <c r="E32" s="1502"/>
      <c r="F32" s="1502"/>
      <c r="G32" s="1502"/>
      <c r="H32" s="1502"/>
      <c r="I32" s="1502"/>
      <c r="J32" s="1502"/>
      <c r="K32" s="1502"/>
      <c r="L32" s="1502"/>
      <c r="M32" s="1502"/>
      <c r="N32" s="1519"/>
      <c r="O32" s="1496"/>
    </row>
    <row r="33" spans="1:15">
      <c r="A33" s="1501"/>
      <c r="B33" s="1514">
        <f t="shared" si="0"/>
        <v>18</v>
      </c>
      <c r="C33" s="1503"/>
      <c r="D33" s="1517" t="s">
        <v>1314</v>
      </c>
      <c r="E33" s="1502"/>
      <c r="F33" s="1502"/>
      <c r="G33" s="1502"/>
      <c r="H33" s="1502"/>
      <c r="I33" s="1502"/>
      <c r="J33" s="1502"/>
      <c r="K33" s="1502"/>
      <c r="L33" s="1502"/>
      <c r="M33" s="1502"/>
      <c r="N33" s="1519"/>
      <c r="O33" s="1496"/>
    </row>
    <row r="34" spans="1:15">
      <c r="A34" s="1501"/>
      <c r="B34" s="1514">
        <f t="shared" si="0"/>
        <v>19</v>
      </c>
      <c r="C34" s="1503"/>
      <c r="D34" s="1502"/>
      <c r="E34" s="1502"/>
      <c r="F34" s="1502"/>
      <c r="G34" s="1502"/>
      <c r="H34" s="1502"/>
      <c r="I34" s="1502"/>
      <c r="J34" s="1502"/>
      <c r="K34" s="1502"/>
      <c r="L34" s="1502"/>
      <c r="M34" s="1502"/>
      <c r="N34" s="1519" t="s">
        <v>1315</v>
      </c>
      <c r="O34" s="1496"/>
    </row>
    <row r="35" spans="1:15">
      <c r="A35" s="1501"/>
      <c r="B35" s="1514">
        <f t="shared" si="0"/>
        <v>20</v>
      </c>
      <c r="C35" s="1503"/>
      <c r="D35" s="1517" t="s">
        <v>1316</v>
      </c>
      <c r="E35" s="1502"/>
      <c r="F35" s="1502"/>
      <c r="G35" s="1502"/>
      <c r="H35" s="1502"/>
      <c r="I35" s="1502"/>
      <c r="J35" s="1502"/>
      <c r="K35" s="1502"/>
      <c r="L35" s="1502"/>
      <c r="M35" s="1502"/>
      <c r="N35" s="1519"/>
      <c r="O35" s="1496"/>
    </row>
    <row r="36" spans="1:15">
      <c r="A36" s="1501"/>
      <c r="B36" s="1514">
        <f t="shared" si="0"/>
        <v>21</v>
      </c>
      <c r="C36" s="1503"/>
      <c r="D36" s="1517"/>
      <c r="E36" s="1502"/>
      <c r="F36" s="1502"/>
      <c r="G36" s="1502"/>
      <c r="H36" s="1502"/>
      <c r="I36" s="1502"/>
      <c r="J36" s="1502"/>
      <c r="K36" s="1502"/>
      <c r="L36" s="1502"/>
      <c r="M36" s="1502"/>
      <c r="N36" s="1519"/>
      <c r="O36" s="1496"/>
    </row>
    <row r="37" spans="1:15">
      <c r="A37" s="1501"/>
      <c r="B37" s="1514">
        <f t="shared" si="0"/>
        <v>22</v>
      </c>
      <c r="C37" s="1503"/>
      <c r="D37" s="1517" t="s">
        <v>1317</v>
      </c>
      <c r="E37" s="1502"/>
      <c r="F37" s="1502"/>
      <c r="G37" s="1502"/>
      <c r="H37" s="1502"/>
      <c r="I37" s="1502"/>
      <c r="J37" s="1502"/>
      <c r="K37" s="1502"/>
      <c r="L37" s="1502"/>
      <c r="M37" s="1502"/>
      <c r="N37" s="1518"/>
      <c r="O37" s="1496"/>
    </row>
    <row r="38" spans="1:15">
      <c r="A38" s="1501"/>
      <c r="B38" s="1514">
        <f t="shared" si="0"/>
        <v>23</v>
      </c>
      <c r="C38" s="1503"/>
      <c r="D38" s="1517" t="s">
        <v>1318</v>
      </c>
      <c r="E38" s="1502"/>
      <c r="F38" s="1502"/>
      <c r="G38" s="1502"/>
      <c r="H38" s="1502"/>
      <c r="I38" s="1502"/>
      <c r="J38" s="1502"/>
      <c r="K38" s="1502"/>
      <c r="L38" s="1502"/>
      <c r="M38" s="1502"/>
      <c r="N38" s="1519">
        <f>SUM(N17:N36)</f>
        <v>0</v>
      </c>
      <c r="O38" s="1496"/>
    </row>
    <row r="39" spans="1:15">
      <c r="A39" s="1501"/>
      <c r="B39" s="1514">
        <f t="shared" si="0"/>
        <v>24</v>
      </c>
      <c r="C39" s="1503"/>
      <c r="D39" s="1502"/>
      <c r="E39" s="1502"/>
      <c r="F39" s="1502"/>
      <c r="G39" s="1502"/>
      <c r="H39" s="1502"/>
      <c r="I39" s="1502"/>
      <c r="J39" s="1502"/>
      <c r="K39" s="1502"/>
      <c r="L39" s="1502"/>
      <c r="M39" s="1502"/>
      <c r="N39" s="1518"/>
      <c r="O39" s="1496"/>
    </row>
    <row r="40" spans="1:15">
      <c r="A40" s="1501"/>
      <c r="B40" s="1514">
        <f t="shared" si="0"/>
        <v>25</v>
      </c>
      <c r="C40" s="1503"/>
      <c r="D40" s="1517" t="s">
        <v>1319</v>
      </c>
      <c r="E40" s="1502"/>
      <c r="F40" s="1502"/>
      <c r="G40" s="1502"/>
      <c r="H40" s="1502"/>
      <c r="I40" s="1502"/>
      <c r="J40" s="1502"/>
      <c r="K40" s="1502"/>
      <c r="L40" s="1502"/>
      <c r="M40" s="1502"/>
      <c r="N40" s="1518"/>
      <c r="O40" s="1496"/>
    </row>
    <row r="41" spans="1:15">
      <c r="A41" s="1501"/>
      <c r="B41" s="1514">
        <f t="shared" si="0"/>
        <v>26</v>
      </c>
      <c r="C41" s="1503"/>
      <c r="D41" s="1517" t="s">
        <v>1320</v>
      </c>
      <c r="E41" s="1502"/>
      <c r="F41" s="1502"/>
      <c r="G41" s="1502"/>
      <c r="H41" s="1502"/>
      <c r="I41" s="1502"/>
      <c r="J41" s="1502"/>
      <c r="K41" s="1502"/>
      <c r="L41" s="1502"/>
      <c r="M41" s="1502"/>
      <c r="N41" s="1518"/>
      <c r="O41" s="1496"/>
    </row>
    <row r="42" spans="1:15">
      <c r="A42" s="1501"/>
      <c r="B42" s="1514">
        <f t="shared" si="0"/>
        <v>27</v>
      </c>
      <c r="C42" s="1503"/>
      <c r="D42" s="1517" t="s">
        <v>1321</v>
      </c>
      <c r="E42" s="1502"/>
      <c r="F42" s="1502"/>
      <c r="G42" s="1502"/>
      <c r="H42" s="1502"/>
      <c r="I42" s="1502"/>
      <c r="J42" s="1502"/>
      <c r="K42" s="1502"/>
      <c r="L42" s="1502"/>
      <c r="M42" s="1502"/>
      <c r="N42" s="1519"/>
      <c r="O42" s="1496"/>
    </row>
    <row r="43" spans="1:15">
      <c r="A43" s="1501"/>
      <c r="B43" s="1514">
        <f t="shared" si="0"/>
        <v>28</v>
      </c>
      <c r="C43" s="1503"/>
      <c r="D43" s="1517"/>
      <c r="E43" s="1502"/>
      <c r="F43" s="1502"/>
      <c r="G43" s="1502"/>
      <c r="H43" s="1502"/>
      <c r="I43" s="1502"/>
      <c r="J43" s="1502"/>
      <c r="K43" s="1502"/>
      <c r="L43" s="1502"/>
      <c r="M43" s="1502"/>
      <c r="N43" s="1520"/>
      <c r="O43" s="1496"/>
    </row>
    <row r="44" spans="1:15">
      <c r="A44" s="1501"/>
      <c r="B44" s="1514">
        <f t="shared" si="0"/>
        <v>29</v>
      </c>
      <c r="C44" s="1503"/>
      <c r="D44" s="1517" t="s">
        <v>1322</v>
      </c>
      <c r="E44" s="1502"/>
      <c r="F44" s="1502"/>
      <c r="G44" s="1502"/>
      <c r="H44" s="1502"/>
      <c r="I44" s="1502"/>
      <c r="J44" s="1502"/>
      <c r="K44" s="1502"/>
      <c r="L44" s="1502"/>
      <c r="M44" s="1502"/>
      <c r="N44" s="1520"/>
      <c r="O44" s="1496"/>
    </row>
    <row r="45" spans="1:15">
      <c r="A45" s="1501"/>
      <c r="B45" s="1514">
        <f t="shared" si="0"/>
        <v>30</v>
      </c>
      <c r="C45" s="1503"/>
      <c r="D45" s="1517"/>
      <c r="E45" s="1502"/>
      <c r="F45" s="1502"/>
      <c r="G45" s="1502"/>
      <c r="H45" s="1502"/>
      <c r="I45" s="1502"/>
      <c r="J45" s="1502"/>
      <c r="K45" s="1502"/>
      <c r="L45" s="1502"/>
      <c r="M45" s="1502"/>
      <c r="N45" s="1519"/>
      <c r="O45" s="1496"/>
    </row>
    <row r="46" spans="1:15">
      <c r="A46" s="1501"/>
      <c r="B46" s="1514">
        <f t="shared" si="0"/>
        <v>31</v>
      </c>
      <c r="C46" s="1503"/>
      <c r="D46" s="1517" t="s">
        <v>1313</v>
      </c>
      <c r="E46" s="1502"/>
      <c r="F46" s="1502"/>
      <c r="G46" s="1502"/>
      <c r="H46" s="1502"/>
      <c r="I46" s="1502"/>
      <c r="J46" s="1502"/>
      <c r="K46" s="1502"/>
      <c r="L46" s="1502"/>
      <c r="M46" s="1502"/>
      <c r="N46" s="1519"/>
      <c r="O46" s="1496"/>
    </row>
    <row r="47" spans="1:15">
      <c r="A47" s="1501"/>
      <c r="B47" s="1514">
        <f t="shared" si="0"/>
        <v>32</v>
      </c>
      <c r="C47" s="1503"/>
      <c r="D47" s="1502" t="s">
        <v>1323</v>
      </c>
      <c r="E47" s="1502"/>
      <c r="F47" s="1502"/>
      <c r="G47" s="1502"/>
      <c r="H47" s="1502"/>
      <c r="I47" s="1502"/>
      <c r="J47" s="1502"/>
      <c r="K47" s="1502"/>
      <c r="L47" s="1502"/>
      <c r="M47" s="1502"/>
      <c r="N47" s="1521"/>
      <c r="O47" s="1496"/>
    </row>
    <row r="48" spans="1:15">
      <c r="A48" s="1501"/>
      <c r="B48" s="1514">
        <f t="shared" si="0"/>
        <v>33</v>
      </c>
      <c r="C48" s="1503"/>
      <c r="D48" s="1502"/>
      <c r="E48" s="1502"/>
      <c r="F48" s="1502"/>
      <c r="G48" s="1502"/>
      <c r="H48" s="1502"/>
      <c r="I48" s="1502"/>
      <c r="J48" s="1502"/>
      <c r="K48" s="1502"/>
      <c r="L48" s="1502"/>
      <c r="M48" s="1502"/>
      <c r="N48" s="1519"/>
      <c r="O48" s="1496"/>
    </row>
    <row r="49" spans="1:15">
      <c r="A49" s="1501"/>
      <c r="B49" s="1514">
        <f t="shared" si="0"/>
        <v>34</v>
      </c>
      <c r="C49" s="1503"/>
      <c r="D49" s="1502"/>
      <c r="E49" s="1502"/>
      <c r="F49" s="1502"/>
      <c r="G49" s="1502"/>
      <c r="H49" s="1502"/>
      <c r="I49" s="1502"/>
      <c r="J49" s="1502"/>
      <c r="K49" s="1502"/>
      <c r="L49" s="1502"/>
      <c r="M49" s="1502"/>
      <c r="N49" s="1520"/>
      <c r="O49" s="1496"/>
    </row>
    <row r="50" spans="1:15">
      <c r="A50" s="1501"/>
      <c r="B50" s="1514">
        <f t="shared" si="0"/>
        <v>35</v>
      </c>
      <c r="C50" s="1503"/>
      <c r="D50" s="1517" t="s">
        <v>1324</v>
      </c>
      <c r="E50" s="1502"/>
      <c r="F50" s="1502"/>
      <c r="G50" s="1502"/>
      <c r="H50" s="1502"/>
      <c r="I50" s="1502"/>
      <c r="J50" s="1502"/>
      <c r="K50" s="1502"/>
      <c r="L50" s="1502"/>
      <c r="M50" s="1502"/>
      <c r="N50" s="1519">
        <f>SUM(N42:N49)</f>
        <v>0</v>
      </c>
      <c r="O50" s="1496"/>
    </row>
    <row r="51" spans="1:15">
      <c r="A51" s="1501"/>
      <c r="B51" s="1514">
        <f t="shared" si="0"/>
        <v>36</v>
      </c>
      <c r="C51" s="1503"/>
      <c r="D51" s="1502"/>
      <c r="E51" s="1502"/>
      <c r="F51" s="1502"/>
      <c r="G51" s="1502"/>
      <c r="H51" s="1502"/>
      <c r="I51" s="1502"/>
      <c r="J51" s="1502"/>
      <c r="K51" s="1502"/>
      <c r="L51" s="1502"/>
      <c r="M51" s="1502"/>
      <c r="N51" s="1518"/>
      <c r="O51" s="1496"/>
    </row>
    <row r="52" spans="1:15">
      <c r="A52" s="1501"/>
      <c r="B52" s="1514">
        <f t="shared" si="0"/>
        <v>37</v>
      </c>
      <c r="C52" s="1503"/>
      <c r="D52" s="1517"/>
      <c r="E52" s="1502"/>
      <c r="F52" s="1502"/>
      <c r="G52" s="1502"/>
      <c r="H52" s="1502"/>
      <c r="I52" s="1502"/>
      <c r="J52" s="1502"/>
      <c r="K52" s="1502"/>
      <c r="L52" s="1502"/>
      <c r="M52" s="1502"/>
      <c r="N52" s="1520"/>
      <c r="O52" s="1496"/>
    </row>
    <row r="53" spans="1:15">
      <c r="A53" s="1501"/>
      <c r="B53" s="1514">
        <f t="shared" si="0"/>
        <v>38</v>
      </c>
      <c r="C53" s="1503"/>
      <c r="D53" s="1502"/>
      <c r="E53" s="1502"/>
      <c r="F53" s="1502"/>
      <c r="G53" s="1502"/>
      <c r="H53" s="1502"/>
      <c r="I53" s="1502"/>
      <c r="J53" s="1502"/>
      <c r="K53" s="1502"/>
      <c r="L53" s="1502"/>
      <c r="M53" s="1502"/>
      <c r="N53" s="1520"/>
      <c r="O53" s="1496"/>
    </row>
    <row r="54" spans="1:15">
      <c r="A54" s="1501"/>
      <c r="B54" s="1514">
        <f t="shared" si="0"/>
        <v>39</v>
      </c>
      <c r="C54" s="1503"/>
      <c r="D54" s="1502"/>
      <c r="E54" s="1502"/>
      <c r="F54" s="1502"/>
      <c r="G54" s="1502"/>
      <c r="H54" s="1502"/>
      <c r="I54" s="1502"/>
      <c r="J54" s="1502"/>
      <c r="K54" s="1502"/>
      <c r="L54" s="1502"/>
      <c r="M54" s="1502"/>
      <c r="N54" s="1520"/>
    </row>
    <row r="55" spans="1:15">
      <c r="A55" s="1501"/>
      <c r="B55" s="1514">
        <f t="shared" si="0"/>
        <v>40</v>
      </c>
      <c r="C55" s="1503"/>
      <c r="D55" s="1517" t="s">
        <v>1325</v>
      </c>
      <c r="E55" s="1502"/>
      <c r="F55" s="1502"/>
      <c r="G55" s="1502"/>
      <c r="H55" s="1502"/>
      <c r="I55" s="1502"/>
      <c r="J55" s="1502"/>
      <c r="K55" s="1502"/>
      <c r="L55" s="1502"/>
      <c r="M55" s="1502"/>
      <c r="N55" s="1520"/>
      <c r="O55" s="1496"/>
    </row>
    <row r="56" spans="1:15">
      <c r="A56" s="1501"/>
      <c r="B56" s="1514">
        <f t="shared" si="0"/>
        <v>41</v>
      </c>
      <c r="C56" s="1503"/>
      <c r="D56" s="1502" t="s">
        <v>1326</v>
      </c>
      <c r="E56" s="1502"/>
      <c r="F56" s="1502"/>
      <c r="G56" s="1502"/>
      <c r="H56" s="1502"/>
      <c r="I56" s="1502"/>
      <c r="J56" s="1502"/>
      <c r="K56" s="1502"/>
      <c r="L56" s="1502"/>
      <c r="M56" s="1502"/>
      <c r="N56" s="1519"/>
      <c r="O56" s="1496"/>
    </row>
    <row r="57" spans="1:15">
      <c r="A57" s="1501"/>
      <c r="B57" s="1514">
        <f t="shared" si="0"/>
        <v>42</v>
      </c>
      <c r="C57" s="1503"/>
      <c r="D57" s="1502"/>
      <c r="E57" s="1502"/>
      <c r="F57" s="1502"/>
      <c r="G57" s="1502"/>
      <c r="H57" s="1502"/>
      <c r="I57" s="1502"/>
      <c r="J57" s="1502"/>
      <c r="K57" s="1502"/>
      <c r="L57" s="1502"/>
      <c r="M57" s="1502"/>
      <c r="N57" s="1518"/>
      <c r="O57" s="1496"/>
    </row>
    <row r="58" spans="1:15">
      <c r="A58" s="1501"/>
      <c r="B58" s="1514">
        <f t="shared" si="0"/>
        <v>43</v>
      </c>
      <c r="C58" s="1503"/>
      <c r="D58" s="1517" t="s">
        <v>1327</v>
      </c>
      <c r="E58" s="1502"/>
      <c r="F58" s="1502"/>
      <c r="G58" s="1502"/>
      <c r="H58" s="1502"/>
      <c r="I58" s="1502"/>
      <c r="J58" s="1502"/>
      <c r="K58" s="1502"/>
      <c r="L58" s="1502"/>
      <c r="M58" s="1502"/>
      <c r="N58" s="1520"/>
      <c r="O58" s="1496"/>
    </row>
    <row r="59" spans="1:15">
      <c r="A59" s="1501"/>
      <c r="B59" s="1514">
        <f t="shared" si="0"/>
        <v>44</v>
      </c>
      <c r="C59" s="1503"/>
      <c r="D59" s="1502"/>
      <c r="E59" s="1502"/>
      <c r="F59" s="1502"/>
      <c r="G59" s="1502"/>
      <c r="H59" s="1502"/>
      <c r="I59" s="1502"/>
      <c r="J59" s="1502"/>
      <c r="K59" s="1502"/>
      <c r="L59" s="1502"/>
      <c r="M59" s="1502"/>
      <c r="N59" s="1520"/>
    </row>
    <row r="60" spans="1:15">
      <c r="A60" s="1501"/>
      <c r="B60" s="1514">
        <f t="shared" si="0"/>
        <v>45</v>
      </c>
      <c r="C60" s="1503"/>
      <c r="D60" s="1517" t="s">
        <v>1328</v>
      </c>
      <c r="E60" s="1502"/>
      <c r="F60" s="1502"/>
      <c r="G60" s="1502"/>
      <c r="H60" s="1502"/>
      <c r="I60" s="1502"/>
      <c r="J60" s="1502"/>
      <c r="K60" s="1502"/>
      <c r="L60" s="1502"/>
      <c r="M60" s="1502"/>
      <c r="N60" s="1519">
        <f>SUM(N50:N59)</f>
        <v>0</v>
      </c>
      <c r="O60" s="1496"/>
    </row>
    <row r="61" spans="1:15">
      <c r="A61" s="1501"/>
      <c r="B61" s="1514">
        <f t="shared" si="0"/>
        <v>46</v>
      </c>
      <c r="C61" s="1503"/>
      <c r="D61" s="1517"/>
      <c r="E61" s="1502"/>
      <c r="F61" s="1502"/>
      <c r="G61" s="1502"/>
      <c r="H61" s="1502"/>
      <c r="I61" s="1502"/>
      <c r="J61" s="1502"/>
      <c r="K61" s="1502"/>
      <c r="L61" s="1502"/>
      <c r="M61" s="1502"/>
      <c r="N61" s="1522"/>
      <c r="O61" s="1496"/>
    </row>
    <row r="62" spans="1:15">
      <c r="O62" s="1496"/>
    </row>
    <row r="63" spans="1:15">
      <c r="N63" s="1507" t="s">
        <v>1329</v>
      </c>
      <c r="O63" s="1496"/>
    </row>
    <row r="64" spans="1:15">
      <c r="N64" s="1507"/>
      <c r="O64" s="1496"/>
    </row>
    <row r="65" spans="1:15">
      <c r="A65" s="8"/>
      <c r="B65" s="1919" t="s">
        <v>949</v>
      </c>
      <c r="C65" s="1919"/>
      <c r="D65" s="1919"/>
      <c r="E65" s="41" t="str">
        <f>E1</f>
        <v>Insert Utility Name on E-2 and it will be placed throughout report</v>
      </c>
      <c r="F65" s="63"/>
      <c r="H65" s="530"/>
      <c r="K65" s="1539" t="s">
        <v>950</v>
      </c>
      <c r="N65" s="1540">
        <f>N1</f>
        <v>46022</v>
      </c>
      <c r="O65" s="1496"/>
    </row>
    <row r="66" spans="1:15">
      <c r="O66" s="1496"/>
    </row>
    <row r="67" spans="1:15">
      <c r="A67" s="1525" t="s">
        <v>1330</v>
      </c>
      <c r="B67" s="1526"/>
      <c r="C67" s="1526"/>
      <c r="D67" s="1526"/>
      <c r="E67" s="1526"/>
      <c r="F67" s="1526"/>
      <c r="G67" s="1526"/>
      <c r="H67" s="1526"/>
      <c r="I67" s="1526"/>
      <c r="J67" s="1526"/>
      <c r="K67" s="1526"/>
      <c r="L67" s="1526"/>
      <c r="M67" s="1526"/>
      <c r="N67" s="1527"/>
      <c r="O67" s="1496"/>
    </row>
    <row r="68" spans="1:15">
      <c r="A68" s="1523"/>
      <c r="B68" s="1499"/>
      <c r="C68" s="1499"/>
      <c r="D68" s="1499"/>
      <c r="E68" s="1499"/>
      <c r="F68" s="1499"/>
      <c r="G68" s="1499"/>
      <c r="H68" s="1499"/>
      <c r="I68" s="1499"/>
      <c r="J68" s="1499"/>
      <c r="K68" s="1499"/>
      <c r="L68" s="1499"/>
      <c r="M68" s="1499"/>
      <c r="N68" s="1500"/>
      <c r="O68" s="1496"/>
    </row>
    <row r="69" spans="1:15">
      <c r="A69" s="1523"/>
      <c r="B69" s="1509" t="s">
        <v>1331</v>
      </c>
      <c r="C69" s="1508" t="s">
        <v>1332</v>
      </c>
      <c r="D69" s="1508"/>
      <c r="E69" s="1508"/>
      <c r="F69" s="1508"/>
      <c r="G69" s="1508"/>
      <c r="H69" s="1508"/>
      <c r="I69" s="1509" t="s">
        <v>1333</v>
      </c>
      <c r="J69" s="1508" t="s">
        <v>1334</v>
      </c>
      <c r="K69" s="1508"/>
      <c r="L69" s="1508"/>
      <c r="M69" s="1508"/>
      <c r="N69" s="1510"/>
      <c r="O69" s="1496"/>
    </row>
    <row r="70" spans="1:15">
      <c r="A70" s="1523"/>
      <c r="B70" s="1508" t="s">
        <v>1335</v>
      </c>
      <c r="C70" s="1508"/>
      <c r="D70" s="1528"/>
      <c r="E70" s="1508"/>
      <c r="F70" s="1508"/>
      <c r="G70" s="1508"/>
      <c r="H70" s="1508"/>
      <c r="I70" s="1508"/>
      <c r="J70" s="1508" t="s">
        <v>1336</v>
      </c>
      <c r="K70" s="1508"/>
      <c r="L70" s="1508"/>
      <c r="M70" s="1508"/>
      <c r="N70" s="1510"/>
      <c r="O70" s="1496"/>
    </row>
    <row r="71" spans="1:15">
      <c r="A71" s="1523"/>
      <c r="B71" s="1508" t="s">
        <v>1337</v>
      </c>
      <c r="C71" s="1508"/>
      <c r="D71" s="1528"/>
      <c r="E71" s="1508"/>
      <c r="F71" s="1508"/>
      <c r="G71" s="1508"/>
      <c r="H71" s="1508"/>
      <c r="I71" s="1508"/>
      <c r="J71" s="1508" t="s">
        <v>1338</v>
      </c>
      <c r="K71" s="1508"/>
      <c r="L71" s="1508"/>
      <c r="M71" s="1508"/>
      <c r="N71" s="1510"/>
      <c r="O71" s="1496"/>
    </row>
    <row r="72" spans="1:15">
      <c r="A72" s="1523"/>
      <c r="B72" s="1508" t="s">
        <v>1339</v>
      </c>
      <c r="C72" s="1508"/>
      <c r="D72" s="1528"/>
      <c r="E72" s="1508"/>
      <c r="F72" s="1508"/>
      <c r="G72" s="1508"/>
      <c r="H72" s="1508"/>
      <c r="I72" s="1508"/>
      <c r="J72" s="1508" t="s">
        <v>1340</v>
      </c>
      <c r="K72" s="1508"/>
      <c r="L72" s="1508"/>
      <c r="M72" s="1508"/>
      <c r="N72" s="1510"/>
      <c r="O72" s="1496"/>
    </row>
    <row r="73" spans="1:15">
      <c r="A73" s="1523"/>
      <c r="B73" s="1508" t="s">
        <v>1341</v>
      </c>
      <c r="C73" s="1508"/>
      <c r="D73" s="1528"/>
      <c r="E73" s="1508"/>
      <c r="F73" s="1508"/>
      <c r="G73" s="1508"/>
      <c r="H73" s="1508"/>
      <c r="I73" s="1508"/>
      <c r="J73" s="1529" t="s">
        <v>1342</v>
      </c>
      <c r="K73" s="1508"/>
      <c r="L73" s="1508"/>
      <c r="M73" s="1508"/>
      <c r="N73" s="1510"/>
      <c r="O73" s="1496"/>
    </row>
    <row r="74" spans="1:15">
      <c r="A74" s="1523"/>
      <c r="B74" s="1508" t="s">
        <v>1343</v>
      </c>
      <c r="C74" s="1508"/>
      <c r="D74" s="1528"/>
      <c r="E74" s="1508"/>
      <c r="F74" s="1508"/>
      <c r="G74" s="1508"/>
      <c r="H74" s="1508"/>
      <c r="I74" s="1508"/>
      <c r="J74" s="1508"/>
      <c r="K74" s="1508" t="s">
        <v>1344</v>
      </c>
      <c r="L74" s="1508"/>
      <c r="M74" s="1508"/>
      <c r="N74" s="1510"/>
      <c r="O74" s="1496" t="s">
        <v>1101</v>
      </c>
    </row>
    <row r="75" spans="1:15">
      <c r="A75" s="1523"/>
      <c r="B75" s="1508" t="s">
        <v>1345</v>
      </c>
      <c r="C75" s="1508"/>
      <c r="D75" s="1528"/>
      <c r="E75" s="1508"/>
      <c r="F75" s="1508"/>
      <c r="G75" s="1508"/>
      <c r="H75" s="1508"/>
      <c r="I75" s="1508"/>
      <c r="J75" s="1508"/>
      <c r="K75" s="1508"/>
      <c r="L75" s="1508"/>
      <c r="M75" s="1508"/>
      <c r="N75" s="1510"/>
      <c r="O75" s="1496"/>
    </row>
    <row r="76" spans="1:15">
      <c r="A76" s="1523"/>
      <c r="B76" s="1508" t="s">
        <v>1346</v>
      </c>
      <c r="C76" s="1508"/>
      <c r="D76" s="1528"/>
      <c r="E76" s="1508"/>
      <c r="F76" s="1508"/>
      <c r="G76" s="1508"/>
      <c r="H76" s="1508"/>
      <c r="I76" s="1509" t="s">
        <v>1347</v>
      </c>
      <c r="J76" s="1508" t="s">
        <v>1348</v>
      </c>
      <c r="K76" s="1508"/>
      <c r="L76" s="1508"/>
      <c r="M76" s="1508"/>
      <c r="N76" s="1510"/>
      <c r="O76" s="1496"/>
    </row>
    <row r="77" spans="1:15">
      <c r="A77" s="1524"/>
      <c r="B77" s="1502"/>
      <c r="C77" s="1502"/>
      <c r="D77" s="1502"/>
      <c r="E77" s="1502"/>
      <c r="F77" s="1502"/>
      <c r="G77" s="1502"/>
      <c r="H77" s="1502"/>
      <c r="I77" s="1502"/>
      <c r="J77" s="1502"/>
      <c r="K77" s="1502"/>
      <c r="L77" s="1502"/>
      <c r="M77" s="1502"/>
      <c r="N77" s="1503"/>
      <c r="O77" s="1496"/>
    </row>
    <row r="78" spans="1:15">
      <c r="A78" s="1523"/>
      <c r="B78" s="1511" t="s">
        <v>65</v>
      </c>
      <c r="C78" s="1500"/>
      <c r="D78" s="1512" t="s">
        <v>1349</v>
      </c>
      <c r="E78" s="1512"/>
      <c r="F78" s="1512"/>
      <c r="G78" s="1512"/>
      <c r="H78" s="1512"/>
      <c r="I78" s="1512"/>
      <c r="J78" s="1512"/>
      <c r="K78" s="1512"/>
      <c r="L78" s="1512"/>
      <c r="M78" s="1512"/>
      <c r="N78" s="1513" t="s">
        <v>260</v>
      </c>
      <c r="O78" s="1496"/>
    </row>
    <row r="79" spans="1:15">
      <c r="A79" s="1524"/>
      <c r="B79" s="1514" t="s">
        <v>66</v>
      </c>
      <c r="C79" s="1503"/>
      <c r="D79" s="1515" t="s">
        <v>1019</v>
      </c>
      <c r="E79" s="1515"/>
      <c r="F79" s="1515"/>
      <c r="G79" s="1515"/>
      <c r="H79" s="1515"/>
      <c r="I79" s="1515"/>
      <c r="J79" s="1515"/>
      <c r="K79" s="1515"/>
      <c r="L79" s="1515"/>
      <c r="M79" s="1515"/>
      <c r="N79" s="1530" t="s">
        <v>1020</v>
      </c>
      <c r="O79" s="1496"/>
    </row>
    <row r="80" spans="1:15">
      <c r="A80" s="1524"/>
      <c r="B80" s="1514">
        <f>B61+1</f>
        <v>47</v>
      </c>
      <c r="C80" s="1503"/>
      <c r="D80" s="1517"/>
      <c r="E80" s="1502"/>
      <c r="F80" s="1502"/>
      <c r="G80" s="1502"/>
      <c r="H80" s="1502"/>
      <c r="I80" s="1502"/>
      <c r="J80" s="1502"/>
      <c r="K80" s="1502"/>
      <c r="L80" s="1502"/>
      <c r="M80" s="1502"/>
      <c r="N80" s="1520"/>
      <c r="O80" s="1496"/>
    </row>
    <row r="81" spans="1:15">
      <c r="A81" s="1524"/>
      <c r="B81" s="1514">
        <f>B80+1</f>
        <v>48</v>
      </c>
      <c r="C81" s="1503"/>
      <c r="D81" s="1502"/>
      <c r="E81" s="1502"/>
      <c r="F81" s="1502"/>
      <c r="G81" s="1502"/>
      <c r="H81" s="1502"/>
      <c r="I81" s="1502"/>
      <c r="J81" s="1502"/>
      <c r="K81" s="1502"/>
      <c r="L81" s="1502"/>
      <c r="M81" s="1502"/>
      <c r="N81" s="1518"/>
      <c r="O81" s="1496"/>
    </row>
    <row r="82" spans="1:15">
      <c r="A82" s="1524"/>
      <c r="B82" s="1514">
        <f t="shared" ref="B82:B113" si="1">B81+1</f>
        <v>49</v>
      </c>
      <c r="C82" s="1503"/>
      <c r="D82" s="1517" t="s">
        <v>1350</v>
      </c>
      <c r="E82" s="1502"/>
      <c r="F82" s="1502"/>
      <c r="G82" s="1502"/>
      <c r="H82" s="1502"/>
      <c r="I82" s="1502"/>
      <c r="J82" s="1502"/>
      <c r="K82" s="1502"/>
      <c r="L82" s="1502"/>
      <c r="M82" s="1502"/>
      <c r="N82" s="1518"/>
      <c r="O82" s="1496"/>
    </row>
    <row r="83" spans="1:15">
      <c r="A83" s="1524"/>
      <c r="B83" s="1514">
        <f t="shared" si="1"/>
        <v>50</v>
      </c>
      <c r="C83" s="1503"/>
      <c r="D83" s="1517" t="s">
        <v>1351</v>
      </c>
      <c r="E83" s="1502"/>
      <c r="F83" s="1502"/>
      <c r="G83" s="1502"/>
      <c r="H83" s="1502"/>
      <c r="I83" s="1502"/>
      <c r="J83" s="1502"/>
      <c r="K83" s="1502"/>
      <c r="L83" s="1502"/>
      <c r="M83" s="1502"/>
      <c r="N83" s="1518"/>
      <c r="O83" s="1496"/>
    </row>
    <row r="84" spans="1:15">
      <c r="A84" s="1524"/>
      <c r="B84" s="1514">
        <f t="shared" si="1"/>
        <v>51</v>
      </c>
      <c r="C84" s="1503"/>
      <c r="D84" s="1517" t="s">
        <v>1352</v>
      </c>
      <c r="E84" s="1502"/>
      <c r="F84" s="1502"/>
      <c r="G84" s="1502"/>
      <c r="H84" s="1502"/>
      <c r="I84" s="1502"/>
      <c r="J84" s="1502"/>
      <c r="K84" s="1502"/>
      <c r="L84" s="1502"/>
      <c r="M84" s="1502"/>
      <c r="N84" s="1519"/>
      <c r="O84" s="1496"/>
    </row>
    <row r="85" spans="1:15">
      <c r="A85" s="1524"/>
      <c r="B85" s="1514">
        <f t="shared" si="1"/>
        <v>52</v>
      </c>
      <c r="C85" s="1503"/>
      <c r="D85" s="1517" t="s">
        <v>1353</v>
      </c>
      <c r="E85" s="1502"/>
      <c r="F85" s="1502"/>
      <c r="G85" s="1502"/>
      <c r="H85" s="1502"/>
      <c r="I85" s="1502"/>
      <c r="J85" s="1502"/>
      <c r="K85" s="1502"/>
      <c r="L85" s="1502"/>
      <c r="M85" s="1502"/>
      <c r="N85" s="1520"/>
      <c r="O85" s="1496"/>
    </row>
    <row r="86" spans="1:15">
      <c r="A86" s="1524"/>
      <c r="B86" s="1514">
        <f t="shared" si="1"/>
        <v>53</v>
      </c>
      <c r="C86" s="1503"/>
      <c r="D86" s="1517" t="s">
        <v>1354</v>
      </c>
      <c r="E86" s="1502"/>
      <c r="F86" s="1502"/>
      <c r="G86" s="1502"/>
      <c r="H86" s="1502"/>
      <c r="I86" s="1502"/>
      <c r="J86" s="1502"/>
      <c r="K86" s="1502"/>
      <c r="L86" s="1502"/>
      <c r="M86" s="1502"/>
      <c r="N86" s="1519"/>
      <c r="O86" s="1496"/>
    </row>
    <row r="87" spans="1:15">
      <c r="A87" s="1524"/>
      <c r="B87" s="1514">
        <f t="shared" si="1"/>
        <v>54</v>
      </c>
      <c r="C87" s="1503"/>
      <c r="D87" s="1517" t="s">
        <v>1323</v>
      </c>
      <c r="E87" s="1502"/>
      <c r="F87" s="1502"/>
      <c r="G87" s="1502"/>
      <c r="H87" s="1502"/>
      <c r="I87" s="1502"/>
      <c r="J87" s="1502"/>
      <c r="K87" s="1502"/>
      <c r="L87" s="1502"/>
      <c r="M87" s="1502"/>
      <c r="N87" s="1520"/>
      <c r="O87" s="1496"/>
    </row>
    <row r="88" spans="1:15">
      <c r="A88" s="1524"/>
      <c r="B88" s="1514">
        <f t="shared" si="1"/>
        <v>55</v>
      </c>
      <c r="C88" s="1503"/>
      <c r="D88" s="1531" t="s">
        <v>1355</v>
      </c>
      <c r="E88" s="1502"/>
      <c r="F88" s="1502"/>
      <c r="G88" s="1502"/>
      <c r="H88" s="1502"/>
      <c r="I88" s="1502"/>
      <c r="J88" s="1502"/>
      <c r="K88" s="1502"/>
      <c r="L88" s="1502"/>
      <c r="M88" s="1502"/>
      <c r="N88" s="1520"/>
      <c r="O88" s="1496"/>
    </row>
    <row r="89" spans="1:15">
      <c r="A89" s="1524"/>
      <c r="B89" s="1514">
        <f t="shared" si="1"/>
        <v>56</v>
      </c>
      <c r="C89" s="1503"/>
      <c r="D89" s="1532" t="s">
        <v>1356</v>
      </c>
      <c r="E89" s="1502"/>
      <c r="F89" s="1502"/>
      <c r="G89" s="1502"/>
      <c r="H89" s="1502"/>
      <c r="I89" s="1502"/>
      <c r="J89" s="1502"/>
      <c r="K89" s="1502"/>
      <c r="L89" s="1502"/>
      <c r="M89" s="1502"/>
      <c r="N89" s="1519"/>
      <c r="O89" s="1496"/>
    </row>
    <row r="90" spans="1:15">
      <c r="A90" s="1524"/>
      <c r="B90" s="1514">
        <f t="shared" si="1"/>
        <v>57</v>
      </c>
      <c r="C90" s="1503"/>
      <c r="D90" s="1532" t="s">
        <v>1357</v>
      </c>
      <c r="E90" s="1502"/>
      <c r="F90" s="1502"/>
      <c r="G90" s="1502"/>
      <c r="H90" s="1502"/>
      <c r="I90" s="1502"/>
      <c r="J90" s="1502"/>
      <c r="K90" s="1502"/>
      <c r="L90" s="1502"/>
      <c r="M90" s="1502"/>
      <c r="N90" s="1520"/>
      <c r="O90" s="1496"/>
    </row>
    <row r="91" spans="1:15">
      <c r="A91" s="1524"/>
      <c r="B91" s="1514">
        <f t="shared" si="1"/>
        <v>58</v>
      </c>
      <c r="C91" s="1503"/>
      <c r="D91" s="1517" t="s">
        <v>1358</v>
      </c>
      <c r="E91" s="1502"/>
      <c r="F91" s="1502"/>
      <c r="G91" s="1502"/>
      <c r="H91" s="1502"/>
      <c r="I91" s="1502"/>
      <c r="J91" s="1502"/>
      <c r="K91" s="1502"/>
      <c r="L91" s="1502"/>
      <c r="M91" s="1502"/>
      <c r="N91" s="1520"/>
      <c r="O91" s="1496"/>
    </row>
    <row r="92" spans="1:15">
      <c r="A92" s="1524"/>
      <c r="B92" s="1514">
        <f t="shared" si="1"/>
        <v>59</v>
      </c>
      <c r="C92" s="1503"/>
      <c r="D92" s="1517" t="s">
        <v>1323</v>
      </c>
      <c r="E92" s="1502"/>
      <c r="F92" s="1502"/>
      <c r="G92" s="1502"/>
      <c r="H92" s="1502"/>
      <c r="I92" s="1502"/>
      <c r="J92" s="1502"/>
      <c r="K92" s="1502"/>
      <c r="L92" s="1502"/>
      <c r="M92" s="1502"/>
      <c r="N92" s="1520"/>
      <c r="O92" s="1496"/>
    </row>
    <row r="93" spans="1:15">
      <c r="A93" s="1524"/>
      <c r="B93" s="1514">
        <f t="shared" si="1"/>
        <v>60</v>
      </c>
      <c r="C93" s="1503"/>
      <c r="E93" s="1502"/>
      <c r="F93" s="1502"/>
      <c r="G93" s="1502"/>
      <c r="H93" s="1502"/>
      <c r="I93" s="1502"/>
      <c r="J93" s="1502"/>
      <c r="K93" s="1502"/>
      <c r="L93" s="1502"/>
      <c r="M93" s="1502"/>
      <c r="N93" s="1533"/>
      <c r="O93" s="1496"/>
    </row>
    <row r="94" spans="1:15">
      <c r="A94" s="1524"/>
      <c r="B94" s="1514">
        <f t="shared" si="1"/>
        <v>61</v>
      </c>
      <c r="C94" s="1503"/>
      <c r="D94" s="1517" t="s">
        <v>1359</v>
      </c>
      <c r="E94" s="1502"/>
      <c r="F94" s="1502"/>
      <c r="G94" s="1502"/>
      <c r="H94" s="1502"/>
      <c r="I94" s="1502"/>
      <c r="J94" s="1502"/>
      <c r="K94" s="1502"/>
      <c r="L94" s="1502"/>
      <c r="M94" s="1502"/>
      <c r="N94" s="1519">
        <f>SUM(N84:N93)</f>
        <v>0</v>
      </c>
      <c r="O94" s="1496"/>
    </row>
    <row r="95" spans="1:15">
      <c r="A95" s="1524"/>
      <c r="B95" s="1514">
        <f t="shared" si="1"/>
        <v>62</v>
      </c>
      <c r="C95" s="1503"/>
      <c r="D95" s="1517" t="s">
        <v>1360</v>
      </c>
      <c r="E95" s="1502"/>
      <c r="F95" s="1502"/>
      <c r="G95" s="1502"/>
      <c r="H95" s="1502"/>
      <c r="I95" s="1502"/>
      <c r="J95" s="1502"/>
      <c r="K95" s="1502"/>
      <c r="L95" s="1502"/>
      <c r="M95" s="1502"/>
      <c r="N95" s="1518"/>
      <c r="O95" s="1496"/>
    </row>
    <row r="96" spans="1:15">
      <c r="A96" s="1524"/>
      <c r="B96" s="1514">
        <f t="shared" si="1"/>
        <v>63</v>
      </c>
      <c r="C96" s="1503"/>
      <c r="D96" s="1517" t="s">
        <v>1352</v>
      </c>
      <c r="E96" s="1502"/>
      <c r="F96" s="1502"/>
      <c r="G96" s="1502"/>
      <c r="H96" s="1502"/>
      <c r="I96" s="1502"/>
      <c r="J96" s="1502"/>
      <c r="K96" s="1502"/>
      <c r="L96" s="1502"/>
      <c r="M96" s="1502"/>
      <c r="N96" s="1519"/>
      <c r="O96" s="1496"/>
    </row>
    <row r="97" spans="1:15">
      <c r="A97" s="1524"/>
      <c r="B97" s="1514">
        <f t="shared" si="1"/>
        <v>64</v>
      </c>
      <c r="C97" s="1503"/>
      <c r="D97" s="1517" t="s">
        <v>1353</v>
      </c>
      <c r="E97" s="1502"/>
      <c r="F97" s="1502"/>
      <c r="G97" s="1502"/>
      <c r="H97" s="1502"/>
      <c r="I97" s="1502"/>
      <c r="J97" s="1502"/>
      <c r="K97" s="1502"/>
      <c r="L97" s="1502"/>
      <c r="M97" s="1502"/>
      <c r="N97" s="1520"/>
      <c r="O97" s="1496"/>
    </row>
    <row r="98" spans="1:15">
      <c r="A98" s="1524"/>
      <c r="B98" s="1514">
        <f t="shared" si="1"/>
        <v>65</v>
      </c>
      <c r="C98" s="1503"/>
      <c r="D98" s="1517" t="s">
        <v>1354</v>
      </c>
      <c r="E98" s="1502"/>
      <c r="F98" s="1502"/>
      <c r="G98" s="1502"/>
      <c r="H98" s="1502"/>
      <c r="I98" s="1502"/>
      <c r="J98" s="1502"/>
      <c r="K98" s="1502"/>
      <c r="L98" s="1502"/>
      <c r="M98" s="1502"/>
      <c r="N98" s="1520"/>
      <c r="O98" s="1496"/>
    </row>
    <row r="99" spans="1:15">
      <c r="A99" s="1524"/>
      <c r="B99" s="1514">
        <f t="shared" si="1"/>
        <v>66</v>
      </c>
      <c r="C99" s="1503"/>
      <c r="D99" s="1517" t="s">
        <v>1323</v>
      </c>
      <c r="E99" s="1502"/>
      <c r="F99" s="1502"/>
      <c r="G99" s="1502"/>
      <c r="H99" s="1502"/>
      <c r="I99" s="1502"/>
      <c r="J99" s="1502"/>
      <c r="K99" s="1502"/>
      <c r="L99" s="1502"/>
      <c r="M99" s="1502"/>
      <c r="N99" s="1519" t="s">
        <v>1315</v>
      </c>
      <c r="O99" s="1496"/>
    </row>
    <row r="100" spans="1:15">
      <c r="A100" s="1524"/>
      <c r="B100" s="1514">
        <f t="shared" si="1"/>
        <v>67</v>
      </c>
      <c r="C100" s="1503"/>
      <c r="D100" s="1502"/>
      <c r="E100" s="1502"/>
      <c r="F100" s="1502"/>
      <c r="G100" s="1502"/>
      <c r="H100" s="1502"/>
      <c r="I100" s="1502"/>
      <c r="J100" s="1502"/>
      <c r="K100" s="1502"/>
      <c r="L100" s="1502"/>
      <c r="M100" s="1502"/>
      <c r="N100" s="1520"/>
      <c r="O100" s="1496"/>
    </row>
    <row r="101" spans="1:15">
      <c r="A101" s="1524"/>
      <c r="B101" s="1514">
        <f t="shared" si="1"/>
        <v>68</v>
      </c>
      <c r="C101" s="1503"/>
      <c r="D101" s="1517" t="s">
        <v>1361</v>
      </c>
      <c r="E101" s="1502"/>
      <c r="F101" s="1502"/>
      <c r="G101" s="1502"/>
      <c r="H101" s="1502"/>
      <c r="I101" s="1502"/>
      <c r="J101" s="1502"/>
      <c r="K101" s="1502"/>
      <c r="L101" s="1502"/>
      <c r="M101" s="1502"/>
      <c r="N101" s="1519"/>
      <c r="O101" s="1496"/>
    </row>
    <row r="102" spans="1:15">
      <c r="A102" s="1524"/>
      <c r="B102" s="1514">
        <f t="shared" si="1"/>
        <v>69</v>
      </c>
      <c r="C102" s="1503"/>
      <c r="D102" s="1502"/>
      <c r="E102" s="1502"/>
      <c r="F102" s="1502"/>
      <c r="G102" s="1502"/>
      <c r="H102" s="1502"/>
      <c r="I102" s="1502"/>
      <c r="J102" s="1502"/>
      <c r="K102" s="1502"/>
      <c r="L102" s="1502"/>
      <c r="M102" s="1502"/>
      <c r="N102" s="1520"/>
      <c r="O102" s="1496"/>
    </row>
    <row r="103" spans="1:15">
      <c r="A103" s="1524"/>
      <c r="B103" s="1514">
        <f t="shared" si="1"/>
        <v>70</v>
      </c>
      <c r="C103" s="1503"/>
      <c r="D103" s="1517" t="s">
        <v>1362</v>
      </c>
      <c r="E103" s="1502"/>
      <c r="F103" s="1502"/>
      <c r="G103" s="1502"/>
      <c r="H103" s="1502"/>
      <c r="I103" s="1502"/>
      <c r="J103" s="1502"/>
      <c r="K103" s="1502"/>
      <c r="L103" s="1502"/>
      <c r="M103" s="1502"/>
      <c r="N103" s="1520"/>
      <c r="O103" s="1496"/>
    </row>
    <row r="104" spans="1:15">
      <c r="A104" s="1524"/>
      <c r="B104" s="1514">
        <f t="shared" si="1"/>
        <v>71</v>
      </c>
      <c r="C104" s="1503"/>
      <c r="D104" s="1517" t="s">
        <v>1363</v>
      </c>
      <c r="E104" s="1502"/>
      <c r="F104" s="1502"/>
      <c r="G104" s="1502"/>
      <c r="H104" s="1502"/>
      <c r="I104" s="1502"/>
      <c r="J104" s="1502"/>
      <c r="K104" s="1502"/>
      <c r="L104" s="1502"/>
      <c r="M104" s="1502"/>
      <c r="N104" s="1519"/>
      <c r="O104" s="1496"/>
    </row>
    <row r="105" spans="1:15">
      <c r="A105" s="1524"/>
      <c r="B105" s="1514">
        <f t="shared" si="1"/>
        <v>72</v>
      </c>
      <c r="C105" s="1503"/>
      <c r="D105" s="1502" t="s">
        <v>1364</v>
      </c>
      <c r="E105" s="1502"/>
      <c r="F105" s="1502"/>
      <c r="G105" s="1502"/>
      <c r="H105" s="1502"/>
      <c r="I105" s="1502"/>
      <c r="J105" s="1502"/>
      <c r="K105" s="1502"/>
      <c r="L105" s="1502"/>
      <c r="M105" s="1502"/>
      <c r="N105" s="1518"/>
      <c r="O105" s="1496"/>
    </row>
    <row r="106" spans="1:15">
      <c r="A106" s="1524"/>
      <c r="B106" s="1514">
        <f t="shared" si="1"/>
        <v>73</v>
      </c>
      <c r="C106" s="1503"/>
      <c r="D106" s="1502" t="s">
        <v>1365</v>
      </c>
      <c r="E106" s="1502"/>
      <c r="F106" s="1502"/>
      <c r="G106" s="1502"/>
      <c r="H106" s="1502"/>
      <c r="I106" s="1502"/>
      <c r="J106" s="1502"/>
      <c r="K106" s="1502"/>
      <c r="L106" s="1502"/>
      <c r="M106" s="1502"/>
      <c r="N106" s="1519">
        <f>SUM(N94:N104)</f>
        <v>0</v>
      </c>
      <c r="O106" s="1496"/>
    </row>
    <row r="107" spans="1:15">
      <c r="A107" s="1524"/>
      <c r="B107" s="1514">
        <f t="shared" si="1"/>
        <v>74</v>
      </c>
      <c r="C107" s="1503"/>
      <c r="D107" s="1502"/>
      <c r="E107" s="1502"/>
      <c r="F107" s="1502"/>
      <c r="G107" s="1502"/>
      <c r="H107" s="1502"/>
      <c r="I107" s="1502"/>
      <c r="J107" s="1502"/>
      <c r="K107" s="1502"/>
      <c r="L107" s="1502"/>
      <c r="M107" s="1502"/>
      <c r="N107" s="1520"/>
      <c r="O107" s="1496"/>
    </row>
    <row r="108" spans="1:15">
      <c r="A108" s="1524"/>
      <c r="B108" s="1514">
        <f t="shared" si="1"/>
        <v>75</v>
      </c>
      <c r="C108" s="1503"/>
      <c r="D108" s="1502" t="s">
        <v>1366</v>
      </c>
      <c r="E108" s="1502"/>
      <c r="F108" s="1502"/>
      <c r="G108" s="1502"/>
      <c r="H108" s="1502"/>
      <c r="I108" s="1502"/>
      <c r="J108" s="1502"/>
      <c r="K108" s="1502"/>
      <c r="L108" s="1502"/>
      <c r="M108" s="1502"/>
      <c r="N108" s="1518"/>
      <c r="O108" s="1496"/>
    </row>
    <row r="109" spans="1:15">
      <c r="A109" s="1524"/>
      <c r="B109" s="1514">
        <f t="shared" si="1"/>
        <v>76</v>
      </c>
      <c r="C109" s="1503"/>
      <c r="D109" s="1502" t="s">
        <v>1367</v>
      </c>
      <c r="E109" s="1502"/>
      <c r="F109" s="1502"/>
      <c r="G109" s="1502"/>
      <c r="H109" s="1502"/>
      <c r="I109" s="1502"/>
      <c r="J109" s="1502"/>
      <c r="K109" s="1502"/>
      <c r="L109" s="1502"/>
      <c r="M109" s="1502"/>
      <c r="N109" s="1519">
        <f>SUM(N38,N60,N106)</f>
        <v>0</v>
      </c>
      <c r="O109" s="1496"/>
    </row>
    <row r="110" spans="1:15">
      <c r="A110" s="1524"/>
      <c r="B110" s="1514">
        <f t="shared" si="1"/>
        <v>77</v>
      </c>
      <c r="C110" s="1503"/>
      <c r="D110" s="1502"/>
      <c r="E110" s="1502"/>
      <c r="F110" s="1502"/>
      <c r="G110" s="1502"/>
      <c r="H110" s="1502"/>
      <c r="I110" s="1502"/>
      <c r="J110" s="1502"/>
      <c r="K110" s="1502"/>
      <c r="L110" s="1502"/>
      <c r="M110" s="1502"/>
      <c r="N110" s="1518"/>
    </row>
    <row r="111" spans="1:15">
      <c r="A111" s="1524"/>
      <c r="B111" s="1514">
        <f t="shared" si="1"/>
        <v>78</v>
      </c>
      <c r="C111" s="1503"/>
      <c r="D111" s="1502" t="s">
        <v>1368</v>
      </c>
      <c r="E111" s="1502"/>
      <c r="F111" s="1502"/>
      <c r="G111" s="1502"/>
      <c r="H111" s="1502"/>
      <c r="I111" s="1502"/>
      <c r="J111" s="1502"/>
      <c r="K111" s="1502"/>
      <c r="L111" s="1502"/>
      <c r="M111" s="1502"/>
      <c r="N111" s="1519"/>
    </row>
    <row r="112" spans="1:15">
      <c r="A112" s="1524"/>
      <c r="B112" s="1514">
        <f t="shared" si="1"/>
        <v>79</v>
      </c>
      <c r="C112" s="1503"/>
      <c r="D112" s="1502"/>
      <c r="E112" s="1502"/>
      <c r="F112" s="1502"/>
      <c r="G112" s="1502"/>
      <c r="H112" s="1502"/>
      <c r="I112" s="1502"/>
      <c r="J112" s="1502"/>
      <c r="K112" s="1502"/>
      <c r="L112" s="1502"/>
      <c r="M112" s="1502"/>
      <c r="N112" s="1518"/>
    </row>
    <row r="113" spans="1:15">
      <c r="A113" s="1524"/>
      <c r="B113" s="1514">
        <f t="shared" si="1"/>
        <v>80</v>
      </c>
      <c r="C113" s="1503"/>
      <c r="D113" s="1517" t="s">
        <v>1369</v>
      </c>
      <c r="E113" s="1502"/>
      <c r="F113" s="1502"/>
      <c r="G113" s="1502"/>
      <c r="H113" s="1502"/>
      <c r="I113" s="1502"/>
      <c r="J113" s="1502"/>
      <c r="K113" s="1502"/>
      <c r="L113" s="1502"/>
      <c r="M113" s="1502"/>
      <c r="N113" s="1519">
        <f>N109+N111</f>
        <v>0</v>
      </c>
    </row>
    <row r="114" spans="1:15">
      <c r="A114" s="1499"/>
      <c r="B114" s="1499"/>
      <c r="C114" s="1534"/>
      <c r="D114" s="1534"/>
      <c r="E114" s="1534"/>
      <c r="F114" s="1534"/>
      <c r="G114" s="1534"/>
      <c r="H114" s="1534"/>
      <c r="I114" s="1534"/>
      <c r="J114" s="1534"/>
      <c r="K114" s="1534"/>
      <c r="L114" s="1534"/>
      <c r="M114" s="1534"/>
      <c r="N114" s="1534"/>
    </row>
    <row r="115" spans="1:15">
      <c r="A115" s="1499"/>
      <c r="B115" s="1499"/>
      <c r="C115" s="1499"/>
      <c r="D115" s="1499"/>
      <c r="E115" s="1499"/>
      <c r="F115" s="1499"/>
      <c r="G115" s="1499"/>
      <c r="H115" s="1499"/>
      <c r="I115" s="1499"/>
      <c r="J115" s="1499"/>
      <c r="K115" s="1499"/>
      <c r="L115" s="1499"/>
      <c r="M115" s="1534"/>
      <c r="N115" s="1507" t="s">
        <v>1370</v>
      </c>
    </row>
    <row r="116" spans="1:15">
      <c r="N116" s="1535"/>
    </row>
    <row r="117" spans="1:15">
      <c r="N117" s="1536"/>
      <c r="O117" s="1537"/>
    </row>
    <row r="118" spans="1:15">
      <c r="N118" s="1538"/>
    </row>
    <row r="120" spans="1:15">
      <c r="N120" s="1538"/>
    </row>
  </sheetData>
  <mergeCells count="2">
    <mergeCell ref="B1:D1"/>
    <mergeCell ref="B65:D65"/>
  </mergeCells>
  <pageMargins left="0.25" right="0.25" top="0.25" bottom="0.22" header="0.5" footer="0.5"/>
  <pageSetup scale="75" fitToHeight="2" orientation="portrait" r:id="rId1"/>
  <headerFooter alignWithMargins="0"/>
  <rowBreaks count="1" manualBreakCount="1">
    <brk id="65" max="1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1:H59"/>
  <sheetViews>
    <sheetView showGridLines="0" showOutlineSymbols="0" zoomScale="87" zoomScaleNormal="87" workbookViewId="0">
      <selection activeCell="E32" sqref="E32"/>
    </sheetView>
  </sheetViews>
  <sheetFormatPr defaultColWidth="9.6640625" defaultRowHeight="16.5" customHeight="1"/>
  <cols>
    <col min="1" max="1" width="4.21875" style="1" customWidth="1"/>
    <col min="2" max="2" width="9.6640625" style="1" customWidth="1"/>
    <col min="3" max="3" width="8.21875" style="1" customWidth="1"/>
    <col min="4" max="4" width="43.88671875" style="1" bestFit="1" customWidth="1"/>
    <col min="5" max="5" width="15.77734375" style="54" customWidth="1"/>
    <col min="6" max="7" width="15.88671875" style="54" customWidth="1"/>
    <col min="8" max="8" width="2.5546875" style="1" customWidth="1"/>
    <col min="9" max="16384" width="9.6640625" style="1"/>
  </cols>
  <sheetData>
    <row r="1" spans="2:8" s="8" customFormat="1" ht="16.5" customHeight="1" thickBot="1">
      <c r="B1" s="8" t="s">
        <v>949</v>
      </c>
      <c r="C1" s="1787" t="str">
        <f>+'E-2'!C1:D1</f>
        <v>Insert Utility Name on E-2 and it will be placed throughout report</v>
      </c>
      <c r="D1" s="1787"/>
      <c r="E1" s="63"/>
      <c r="F1" s="63" t="s">
        <v>950</v>
      </c>
      <c r="G1" s="530">
        <f>+'E-2'!F1</f>
        <v>46022</v>
      </c>
      <c r="H1" s="487"/>
    </row>
    <row r="2" spans="2:8" ht="16.5" customHeight="1" thickTop="1">
      <c r="B2" s="1857"/>
      <c r="C2" s="1688"/>
      <c r="D2" s="1688"/>
      <c r="E2" s="1688"/>
      <c r="F2" s="1688"/>
      <c r="G2" s="1689"/>
    </row>
    <row r="3" spans="2:8" ht="16.5" customHeight="1" thickBot="1">
      <c r="B3" s="1858" t="s">
        <v>47</v>
      </c>
      <c r="C3" s="1762"/>
      <c r="D3" s="1762"/>
      <c r="E3" s="1762"/>
      <c r="F3" s="1762"/>
      <c r="G3" s="1763"/>
    </row>
    <row r="4" spans="2:8" s="8" customFormat="1" ht="16.5" customHeight="1" thickTop="1">
      <c r="B4" s="1853" t="s">
        <v>951</v>
      </c>
      <c r="C4" s="185" t="s">
        <v>1011</v>
      </c>
      <c r="D4" s="185"/>
      <c r="E4" s="187"/>
      <c r="F4" s="185"/>
      <c r="G4" s="194"/>
    </row>
    <row r="5" spans="2:8" s="8" customFormat="1" ht="16.5" customHeight="1">
      <c r="B5" s="1873"/>
      <c r="C5" s="188" t="s">
        <v>1015</v>
      </c>
      <c r="D5" s="188"/>
      <c r="E5" s="189" t="s">
        <v>1004</v>
      </c>
      <c r="F5" s="188" t="s">
        <v>48</v>
      </c>
      <c r="G5" s="195" t="s">
        <v>49</v>
      </c>
    </row>
    <row r="6" spans="2:8" s="8" customFormat="1" ht="16.5" customHeight="1" thickBot="1">
      <c r="B6" s="1854"/>
      <c r="C6" s="190" t="s">
        <v>1019</v>
      </c>
      <c r="D6" s="190" t="s">
        <v>1020</v>
      </c>
      <c r="E6" s="192" t="s">
        <v>1021</v>
      </c>
      <c r="F6" s="190" t="s">
        <v>1022</v>
      </c>
      <c r="G6" s="193" t="s">
        <v>1023</v>
      </c>
    </row>
    <row r="7" spans="2:8" s="8" customFormat="1" ht="16.5" customHeight="1">
      <c r="B7" s="247">
        <v>1</v>
      </c>
      <c r="C7" s="248"/>
      <c r="D7" s="249" t="s">
        <v>50</v>
      </c>
      <c r="E7" s="248"/>
      <c r="F7" s="248"/>
      <c r="G7" s="202"/>
    </row>
    <row r="8" spans="2:8" s="8" customFormat="1" ht="16.5" customHeight="1">
      <c r="B8" s="76">
        <v>2</v>
      </c>
      <c r="C8" s="173" t="s">
        <v>51</v>
      </c>
      <c r="D8" s="198" t="s">
        <v>52</v>
      </c>
      <c r="E8" s="451"/>
      <c r="F8" s="451"/>
      <c r="G8" s="532">
        <f>+E8+F8</f>
        <v>0</v>
      </c>
    </row>
    <row r="9" spans="2:8" s="8" customFormat="1" ht="16.5" customHeight="1">
      <c r="B9" s="76">
        <v>3</v>
      </c>
      <c r="C9" s="173" t="s">
        <v>53</v>
      </c>
      <c r="D9" s="114" t="s">
        <v>54</v>
      </c>
      <c r="E9" s="456"/>
      <c r="F9" s="456"/>
      <c r="G9" s="534">
        <f>+E9+F9</f>
        <v>0</v>
      </c>
    </row>
    <row r="10" spans="2:8" s="8" customFormat="1" ht="16.5" customHeight="1">
      <c r="B10" s="76">
        <v>4</v>
      </c>
      <c r="C10" s="174" t="s">
        <v>55</v>
      </c>
      <c r="D10" s="132" t="s">
        <v>56</v>
      </c>
      <c r="E10" s="470"/>
      <c r="F10" s="470"/>
      <c r="G10" s="535">
        <f>+E10+F10</f>
        <v>0</v>
      </c>
    </row>
    <row r="11" spans="2:8" s="8" customFormat="1" ht="16.5" customHeight="1">
      <c r="B11" s="76">
        <v>5</v>
      </c>
      <c r="C11" s="174" t="s">
        <v>57</v>
      </c>
      <c r="D11" s="132" t="s">
        <v>58</v>
      </c>
      <c r="E11" s="470"/>
      <c r="F11" s="470"/>
      <c r="G11" s="535">
        <f>+E11+F11</f>
        <v>0</v>
      </c>
    </row>
    <row r="12" spans="2:8" s="8" customFormat="1" ht="16.5" customHeight="1">
      <c r="B12" s="76">
        <v>6</v>
      </c>
      <c r="C12" s="174" t="s">
        <v>59</v>
      </c>
      <c r="D12" s="132" t="s">
        <v>60</v>
      </c>
      <c r="E12" s="586"/>
      <c r="F12" s="586"/>
      <c r="G12" s="584">
        <f>+E12+F12</f>
        <v>0</v>
      </c>
    </row>
    <row r="13" spans="2:8" s="8" customFormat="1" ht="16.5" customHeight="1">
      <c r="B13" s="76">
        <v>7</v>
      </c>
      <c r="C13" s="173"/>
      <c r="D13" s="176"/>
      <c r="E13" s="541"/>
      <c r="F13" s="541"/>
      <c r="G13" s="542"/>
    </row>
    <row r="14" spans="2:8" s="8" customFormat="1" ht="16.5" customHeight="1" thickBot="1">
      <c r="B14" s="76">
        <v>8</v>
      </c>
      <c r="C14" s="173"/>
      <c r="D14" s="250" t="s">
        <v>61</v>
      </c>
      <c r="E14" s="585">
        <f>SUM(E8:E12)</f>
        <v>0</v>
      </c>
      <c r="F14" s="585">
        <f>SUM(F8:F12)</f>
        <v>0</v>
      </c>
      <c r="G14" s="566">
        <f>SUM(G8:G12)</f>
        <v>0</v>
      </c>
    </row>
    <row r="15" spans="2:8" s="8" customFormat="1" ht="16.5" customHeight="1" thickTop="1" thickBot="1">
      <c r="B15" s="251"/>
      <c r="C15" s="252"/>
      <c r="D15" s="253"/>
      <c r="E15" s="253"/>
      <c r="F15" s="253"/>
      <c r="G15" s="148"/>
    </row>
    <row r="16" spans="2:8" s="8" customFormat="1" ht="16.5" customHeight="1">
      <c r="B16" s="588"/>
      <c r="C16" s="589"/>
      <c r="D16" s="590"/>
      <c r="E16" s="589"/>
      <c r="F16" s="589"/>
      <c r="G16" s="591"/>
    </row>
    <row r="17" spans="2:7" s="8" customFormat="1" ht="16.5" customHeight="1">
      <c r="B17" s="1936" t="s">
        <v>62</v>
      </c>
      <c r="C17" s="1937"/>
      <c r="D17" s="1937"/>
      <c r="E17" s="1937"/>
      <c r="F17" s="1937"/>
      <c r="G17" s="1938"/>
    </row>
    <row r="18" spans="2:7" s="8" customFormat="1" ht="16.5" customHeight="1">
      <c r="B18" s="588"/>
      <c r="C18" s="589"/>
      <c r="D18" s="590"/>
      <c r="E18" s="589"/>
      <c r="F18" s="589"/>
      <c r="G18" s="591"/>
    </row>
    <row r="19" spans="2:7" s="8" customFormat="1" ht="16.5" customHeight="1">
      <c r="B19" s="1933" t="s">
        <v>63</v>
      </c>
      <c r="C19" s="1934"/>
      <c r="D19" s="1934"/>
      <c r="E19" s="1934"/>
      <c r="F19" s="1934"/>
      <c r="G19" s="1935"/>
    </row>
    <row r="20" spans="2:7" s="8" customFormat="1" ht="16.5" customHeight="1">
      <c r="B20" s="1933" t="s">
        <v>64</v>
      </c>
      <c r="C20" s="1934"/>
      <c r="D20" s="1934"/>
      <c r="E20" s="1934"/>
      <c r="F20" s="1934"/>
      <c r="G20" s="1935"/>
    </row>
    <row r="21" spans="2:7" s="8" customFormat="1" ht="16.5" customHeight="1" thickBot="1">
      <c r="B21" s="588"/>
      <c r="C21" s="589"/>
      <c r="D21" s="590"/>
      <c r="E21" s="589"/>
      <c r="F21" s="589"/>
      <c r="G21" s="591"/>
    </row>
    <row r="22" spans="2:7" s="8" customFormat="1" ht="16.5" customHeight="1">
      <c r="B22" s="592" t="s">
        <v>65</v>
      </c>
      <c r="C22" s="593"/>
      <c r="D22" s="594"/>
      <c r="E22" s="595" t="s">
        <v>1004</v>
      </c>
      <c r="F22" s="595" t="s">
        <v>48</v>
      </c>
      <c r="G22" s="596" t="s">
        <v>49</v>
      </c>
    </row>
    <row r="23" spans="2:7" s="8" customFormat="1" ht="16.5" customHeight="1" thickBot="1">
      <c r="B23" s="597" t="s">
        <v>907</v>
      </c>
      <c r="C23" s="1923" t="s">
        <v>1019</v>
      </c>
      <c r="D23" s="1924"/>
      <c r="E23" s="598" t="s">
        <v>1020</v>
      </c>
      <c r="F23" s="598" t="s">
        <v>1021</v>
      </c>
      <c r="G23" s="599" t="s">
        <v>1022</v>
      </c>
    </row>
    <row r="24" spans="2:7" s="8" customFormat="1" ht="16.5" customHeight="1">
      <c r="B24" s="600"/>
      <c r="C24" s="1920"/>
      <c r="D24" s="1920"/>
      <c r="E24" s="601"/>
      <c r="F24" s="601"/>
      <c r="G24" s="602"/>
    </row>
    <row r="25" spans="2:7" s="8" customFormat="1" ht="16.5" customHeight="1">
      <c r="B25" s="600">
        <v>9</v>
      </c>
      <c r="C25" s="1920" t="s">
        <v>67</v>
      </c>
      <c r="D25" s="1920"/>
      <c r="E25" s="603"/>
      <c r="F25" s="603"/>
      <c r="G25" s="604"/>
    </row>
    <row r="26" spans="2:7" s="8" customFormat="1" ht="16.5" customHeight="1">
      <c r="B26" s="600">
        <v>10</v>
      </c>
      <c r="C26" s="1920"/>
      <c r="D26" s="1920"/>
      <c r="E26" s="605"/>
      <c r="F26" s="605"/>
      <c r="G26" s="606"/>
    </row>
    <row r="27" spans="2:7" s="8" customFormat="1" ht="16.5" customHeight="1">
      <c r="B27" s="600">
        <v>11</v>
      </c>
      <c r="C27" s="1932"/>
      <c r="D27" s="1932"/>
      <c r="E27" s="607"/>
      <c r="F27" s="607"/>
      <c r="G27" s="608">
        <f>+E27+F27</f>
        <v>0</v>
      </c>
    </row>
    <row r="28" spans="2:7" s="8" customFormat="1" ht="16.5" customHeight="1">
      <c r="B28" s="600">
        <v>12</v>
      </c>
      <c r="C28" s="1929"/>
      <c r="D28" s="1929"/>
      <c r="E28" s="609"/>
      <c r="F28" s="609"/>
      <c r="G28" s="610"/>
    </row>
    <row r="29" spans="2:7" s="8" customFormat="1" ht="16.5" customHeight="1">
      <c r="B29" s="600">
        <v>13</v>
      </c>
      <c r="C29" s="1925"/>
      <c r="D29" s="1925"/>
      <c r="E29" s="609"/>
      <c r="F29" s="609"/>
      <c r="G29" s="610"/>
    </row>
    <row r="30" spans="2:7" s="8" customFormat="1" ht="16.5" customHeight="1">
      <c r="B30" s="600">
        <v>14</v>
      </c>
      <c r="C30" s="1929"/>
      <c r="D30" s="1929"/>
      <c r="E30" s="611"/>
      <c r="F30" s="611"/>
      <c r="G30" s="612"/>
    </row>
    <row r="31" spans="2:7" s="8" customFormat="1" ht="16.5" customHeight="1">
      <c r="B31" s="600">
        <v>15</v>
      </c>
      <c r="C31" s="1926"/>
      <c r="D31" s="1926"/>
      <c r="E31" s="614"/>
      <c r="F31" s="614"/>
      <c r="G31" s="615"/>
    </row>
    <row r="32" spans="2:7" s="8" customFormat="1" ht="16.5" customHeight="1" thickBot="1">
      <c r="B32" s="600">
        <v>16</v>
      </c>
      <c r="C32" s="1930" t="s">
        <v>68</v>
      </c>
      <c r="D32" s="1930"/>
      <c r="E32" s="616">
        <f>SUM(E27:E31)</f>
        <v>0</v>
      </c>
      <c r="F32" s="616">
        <f>SUM(F27:F31)</f>
        <v>0</v>
      </c>
      <c r="G32" s="617">
        <f>SUM(G27:G31)</f>
        <v>0</v>
      </c>
    </row>
    <row r="33" spans="2:7" s="8" customFormat="1" ht="16.5" customHeight="1" thickTop="1">
      <c r="B33" s="600">
        <v>17</v>
      </c>
      <c r="C33" s="1931"/>
      <c r="D33" s="1931"/>
      <c r="E33" s="618"/>
      <c r="F33" s="618"/>
      <c r="G33" s="619"/>
    </row>
    <row r="34" spans="2:7" s="8" customFormat="1" ht="16.5" customHeight="1">
      <c r="B34" s="600">
        <v>18</v>
      </c>
      <c r="C34" s="1926" t="s">
        <v>69</v>
      </c>
      <c r="D34" s="1926"/>
      <c r="E34" s="614"/>
      <c r="F34" s="614"/>
      <c r="G34" s="615"/>
    </row>
    <row r="35" spans="2:7" s="8" customFormat="1" ht="16.5" customHeight="1">
      <c r="B35" s="600">
        <v>19</v>
      </c>
      <c r="C35" s="1926"/>
      <c r="D35" s="1926"/>
      <c r="E35" s="614"/>
      <c r="F35" s="614"/>
      <c r="G35" s="615"/>
    </row>
    <row r="36" spans="2:7" s="8" customFormat="1" ht="16.5" customHeight="1">
      <c r="B36" s="600">
        <v>20</v>
      </c>
      <c r="C36" s="1928"/>
      <c r="D36" s="1928"/>
      <c r="E36" s="621"/>
      <c r="F36" s="621"/>
      <c r="G36" s="622">
        <f>+E36+F36</f>
        <v>0</v>
      </c>
    </row>
    <row r="37" spans="2:7" s="8" customFormat="1" ht="16.5" customHeight="1">
      <c r="B37" s="600">
        <v>21</v>
      </c>
      <c r="C37" s="1925"/>
      <c r="D37" s="1925"/>
      <c r="E37" s="609"/>
      <c r="F37" s="609"/>
      <c r="G37" s="623">
        <f>+E37+F37</f>
        <v>0</v>
      </c>
    </row>
    <row r="38" spans="2:7" s="8" customFormat="1" ht="16.5" customHeight="1">
      <c r="B38" s="600">
        <v>22</v>
      </c>
      <c r="C38" s="1925"/>
      <c r="D38" s="1925"/>
      <c r="E38" s="609"/>
      <c r="F38" s="609"/>
      <c r="G38" s="623">
        <f>+E38+F38</f>
        <v>0</v>
      </c>
    </row>
    <row r="39" spans="2:7" s="8" customFormat="1" ht="16.5" customHeight="1">
      <c r="B39" s="600">
        <v>23</v>
      </c>
      <c r="C39" s="1925"/>
      <c r="D39" s="1925"/>
      <c r="E39" s="611"/>
      <c r="F39" s="611"/>
      <c r="G39" s="624">
        <f>+E39+F39</f>
        <v>0</v>
      </c>
    </row>
    <row r="40" spans="2:7" s="8" customFormat="1" ht="16.5" customHeight="1">
      <c r="B40" s="600">
        <v>24</v>
      </c>
      <c r="C40" s="1926"/>
      <c r="D40" s="1926"/>
      <c r="E40" s="614"/>
      <c r="F40" s="614"/>
      <c r="G40" s="615"/>
    </row>
    <row r="41" spans="2:7" s="8" customFormat="1" ht="16.5" customHeight="1">
      <c r="B41" s="600">
        <v>25</v>
      </c>
      <c r="C41" s="1927" t="s">
        <v>751</v>
      </c>
      <c r="D41" s="1927"/>
      <c r="E41" s="625">
        <f>SUM(E35:E39)</f>
        <v>0</v>
      </c>
      <c r="F41" s="625">
        <f>SUM(F35:F39)</f>
        <v>0</v>
      </c>
      <c r="G41" s="626">
        <f>+E41+F41</f>
        <v>0</v>
      </c>
    </row>
    <row r="42" spans="2:7" s="8" customFormat="1" ht="16.5" customHeight="1">
      <c r="B42" s="600">
        <v>26</v>
      </c>
      <c r="C42" s="1920"/>
      <c r="D42" s="1920"/>
      <c r="E42" s="618"/>
      <c r="F42" s="618"/>
      <c r="G42" s="619"/>
    </row>
    <row r="43" spans="2:7" s="8" customFormat="1" ht="16.5" customHeight="1" thickBot="1">
      <c r="B43" s="600">
        <v>27</v>
      </c>
      <c r="C43" s="1922" t="s">
        <v>70</v>
      </c>
      <c r="D43" s="1922"/>
      <c r="E43" s="616">
        <f>+E32-E41</f>
        <v>0</v>
      </c>
      <c r="F43" s="616">
        <f>+F32-F41</f>
        <v>0</v>
      </c>
      <c r="G43" s="617">
        <f>+G32-G41</f>
        <v>0</v>
      </c>
    </row>
    <row r="44" spans="2:7" s="8" customFormat="1" ht="16.5" customHeight="1" thickTop="1" thickBot="1">
      <c r="B44" s="597"/>
      <c r="C44" s="1921"/>
      <c r="D44" s="1921"/>
      <c r="E44" s="628"/>
      <c r="F44" s="628"/>
      <c r="G44" s="629"/>
    </row>
    <row r="45" spans="2:7" s="8" customFormat="1" ht="16.5" customHeight="1">
      <c r="B45" s="254"/>
      <c r="C45" s="255"/>
      <c r="D45" s="129"/>
      <c r="E45" s="255"/>
      <c r="F45" s="255"/>
      <c r="G45" s="256"/>
    </row>
    <row r="46" spans="2:7" s="8" customFormat="1" ht="16.5" customHeight="1">
      <c r="B46" s="110"/>
      <c r="C46" s="82"/>
      <c r="D46" s="84"/>
      <c r="E46" s="82"/>
      <c r="F46" s="82"/>
      <c r="G46" s="88"/>
    </row>
    <row r="47" spans="2:7" s="8" customFormat="1" ht="16.5" customHeight="1">
      <c r="B47" s="110"/>
      <c r="C47" s="82"/>
      <c r="D47" s="84"/>
      <c r="E47" s="82"/>
      <c r="F47" s="82"/>
      <c r="G47" s="88"/>
    </row>
    <row r="48" spans="2:7" s="8" customFormat="1" ht="16.5" customHeight="1">
      <c r="B48" s="110"/>
      <c r="C48" s="82"/>
      <c r="D48" s="84"/>
      <c r="E48" s="82"/>
      <c r="F48" s="82"/>
      <c r="G48" s="88"/>
    </row>
    <row r="49" spans="2:7" s="8" customFormat="1" ht="16.5" customHeight="1">
      <c r="B49" s="110"/>
      <c r="C49" s="82"/>
      <c r="D49" s="84"/>
      <c r="E49" s="82"/>
      <c r="F49" s="82"/>
      <c r="G49" s="88"/>
    </row>
    <row r="50" spans="2:7" s="8" customFormat="1" ht="16.5" customHeight="1">
      <c r="B50" s="110"/>
      <c r="C50" s="82"/>
      <c r="D50" s="84"/>
      <c r="E50" s="82"/>
      <c r="F50" s="82"/>
      <c r="G50" s="88"/>
    </row>
    <row r="51" spans="2:7" s="8" customFormat="1" ht="16.5" customHeight="1">
      <c r="B51" s="110"/>
      <c r="C51" s="82"/>
      <c r="D51" s="84"/>
      <c r="E51" s="82"/>
      <c r="F51" s="82"/>
      <c r="G51" s="88"/>
    </row>
    <row r="52" spans="2:7" s="8" customFormat="1" ht="16.5" customHeight="1">
      <c r="B52" s="110"/>
      <c r="C52" s="82"/>
      <c r="D52" s="84"/>
      <c r="E52" s="82"/>
      <c r="F52" s="82"/>
      <c r="G52" s="88"/>
    </row>
    <row r="53" spans="2:7" s="8" customFormat="1" ht="16.5" customHeight="1">
      <c r="B53" s="110"/>
      <c r="C53" s="95"/>
      <c r="D53" s="84"/>
      <c r="E53" s="82"/>
      <c r="F53" s="82"/>
      <c r="G53" s="88"/>
    </row>
    <row r="54" spans="2:7" s="8" customFormat="1" ht="16.5" customHeight="1">
      <c r="B54" s="110"/>
      <c r="C54" s="84"/>
      <c r="D54" s="84"/>
      <c r="E54" s="82"/>
      <c r="F54" s="82"/>
      <c r="G54" s="88"/>
    </row>
    <row r="55" spans="2:7" s="8" customFormat="1" ht="16.5" customHeight="1">
      <c r="B55" s="110"/>
      <c r="C55" s="84"/>
      <c r="D55" s="84"/>
      <c r="E55" s="82"/>
      <c r="F55" s="82"/>
      <c r="G55" s="88"/>
    </row>
    <row r="56" spans="2:7" s="8" customFormat="1" ht="16.5" customHeight="1">
      <c r="B56" s="111"/>
      <c r="C56" s="84"/>
      <c r="D56" s="84"/>
      <c r="E56" s="82"/>
      <c r="F56" s="82"/>
      <c r="G56" s="88"/>
    </row>
    <row r="57" spans="2:7" s="8" customFormat="1" ht="16.5" customHeight="1">
      <c r="B57" s="111"/>
      <c r="C57" s="84"/>
      <c r="D57" s="84"/>
      <c r="E57" s="82"/>
      <c r="F57" s="82"/>
      <c r="G57" s="88"/>
    </row>
    <row r="58" spans="2:7" ht="16.5" customHeight="1" thickBot="1">
      <c r="B58" s="52"/>
      <c r="C58" s="53"/>
      <c r="D58" s="53"/>
      <c r="E58" s="57"/>
      <c r="F58" s="57"/>
      <c r="G58" s="218"/>
    </row>
    <row r="59" spans="2:7" ht="16.5" customHeight="1" thickTop="1"/>
  </sheetData>
  <mergeCells count="29">
    <mergeCell ref="B17:G17"/>
    <mergeCell ref="C24:D24"/>
    <mergeCell ref="C25:D25"/>
    <mergeCell ref="B2:G2"/>
    <mergeCell ref="B3:G3"/>
    <mergeCell ref="B4:B6"/>
    <mergeCell ref="B19:G19"/>
    <mergeCell ref="C33:D33"/>
    <mergeCell ref="C27:D27"/>
    <mergeCell ref="C28:D28"/>
    <mergeCell ref="C29:D29"/>
    <mergeCell ref="B20:G20"/>
    <mergeCell ref="C26:D26"/>
    <mergeCell ref="C1:D1"/>
    <mergeCell ref="C42:D42"/>
    <mergeCell ref="C44:D44"/>
    <mergeCell ref="C43:D43"/>
    <mergeCell ref="C23:D23"/>
    <mergeCell ref="C39:D39"/>
    <mergeCell ref="C38:D38"/>
    <mergeCell ref="C40:D40"/>
    <mergeCell ref="C41:D41"/>
    <mergeCell ref="C34:D34"/>
    <mergeCell ref="C35:D35"/>
    <mergeCell ref="C36:D36"/>
    <mergeCell ref="C37:D37"/>
    <mergeCell ref="C31:D31"/>
    <mergeCell ref="C30:D30"/>
    <mergeCell ref="C32:D32"/>
  </mergeCells>
  <phoneticPr fontId="0" type="noConversion"/>
  <printOptions horizontalCentered="1" verticalCentered="1"/>
  <pageMargins left="0.25" right="0.25" top="0.25" bottom="0.3" header="0" footer="0.25"/>
  <pageSetup scale="73" orientation="portrait" r:id="rId1"/>
  <headerFooter alignWithMargins="0">
    <oddFooter>&amp;C&amp;"Times New Roman,Regular"F-6</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B1:H59"/>
  <sheetViews>
    <sheetView showGridLines="0" showOutlineSymbols="0" zoomScale="87" zoomScaleNormal="87" workbookViewId="0">
      <selection activeCell="D24" sqref="D24"/>
    </sheetView>
  </sheetViews>
  <sheetFormatPr defaultColWidth="9.6640625" defaultRowHeight="16.5" customHeight="1"/>
  <cols>
    <col min="1" max="1" width="4.21875" style="1" customWidth="1"/>
    <col min="2" max="2" width="9.6640625" style="1" customWidth="1"/>
    <col min="3" max="3" width="43.88671875" style="1" bestFit="1" customWidth="1"/>
    <col min="4" max="6" width="16.6640625" style="54" customWidth="1"/>
    <col min="7" max="7" width="2.5546875" style="1" customWidth="1"/>
    <col min="8" max="16384" width="9.6640625" style="1"/>
  </cols>
  <sheetData>
    <row r="1" spans="2:8" s="8" customFormat="1" ht="16.5" customHeight="1" thickBot="1">
      <c r="B1" s="8" t="s">
        <v>949</v>
      </c>
      <c r="C1" s="8" t="str">
        <f>+'E-2'!C1:D1</f>
        <v>Insert Utility Name on E-2 and it will be placed throughout report</v>
      </c>
      <c r="D1" s="63"/>
      <c r="E1" s="63" t="s">
        <v>950</v>
      </c>
      <c r="F1" s="530">
        <f>+'E-2'!F1</f>
        <v>46022</v>
      </c>
      <c r="G1" s="487"/>
      <c r="H1" s="487"/>
    </row>
    <row r="2" spans="2:8" ht="16.5" customHeight="1" thickTop="1">
      <c r="B2" s="1857"/>
      <c r="C2" s="1688"/>
      <c r="D2" s="1688"/>
      <c r="E2" s="1688"/>
      <c r="F2" s="1689"/>
    </row>
    <row r="3" spans="2:8" ht="16.5" customHeight="1" thickBot="1">
      <c r="B3" s="1858" t="s">
        <v>71</v>
      </c>
      <c r="C3" s="1762"/>
      <c r="D3" s="1762"/>
      <c r="E3" s="1762"/>
      <c r="F3" s="1763"/>
    </row>
    <row r="4" spans="2:8" s="8" customFormat="1" ht="16.5" customHeight="1" thickTop="1">
      <c r="B4" s="1853" t="s">
        <v>951</v>
      </c>
      <c r="C4" s="185"/>
      <c r="D4" s="187"/>
      <c r="E4" s="185"/>
      <c r="F4" s="194"/>
    </row>
    <row r="5" spans="2:8" s="8" customFormat="1" ht="16.5" customHeight="1">
      <c r="B5" s="1873"/>
      <c r="C5" s="188"/>
      <c r="D5" s="189" t="s">
        <v>1004</v>
      </c>
      <c r="E5" s="188" t="s">
        <v>48</v>
      </c>
      <c r="F5" s="195" t="s">
        <v>49</v>
      </c>
    </row>
    <row r="6" spans="2:8" s="8" customFormat="1" ht="16.5" customHeight="1" thickBot="1">
      <c r="B6" s="1854"/>
      <c r="C6" s="190" t="s">
        <v>1019</v>
      </c>
      <c r="D6" s="192" t="s">
        <v>1020</v>
      </c>
      <c r="E6" s="190" t="s">
        <v>1021</v>
      </c>
      <c r="F6" s="193" t="s">
        <v>1022</v>
      </c>
    </row>
    <row r="7" spans="2:8" s="8" customFormat="1" ht="16.5" customHeight="1">
      <c r="B7" s="247">
        <v>1</v>
      </c>
      <c r="C7" s="271" t="s">
        <v>72</v>
      </c>
      <c r="D7" s="919"/>
      <c r="E7" s="919"/>
      <c r="F7" s="565">
        <f>+E7+D7</f>
        <v>0</v>
      </c>
    </row>
    <row r="8" spans="2:8" s="8" customFormat="1" ht="16.5" customHeight="1">
      <c r="B8" s="76">
        <v>2</v>
      </c>
      <c r="C8" s="181" t="s">
        <v>73</v>
      </c>
      <c r="D8" s="614"/>
      <c r="E8" s="614"/>
      <c r="F8" s="615"/>
    </row>
    <row r="9" spans="2:8" s="8" customFormat="1" ht="16.5" customHeight="1">
      <c r="B9" s="76">
        <v>3</v>
      </c>
      <c r="C9" s="198" t="s">
        <v>74</v>
      </c>
      <c r="D9" s="451"/>
      <c r="E9" s="451"/>
      <c r="F9" s="652">
        <f t="shared" ref="F9:F14" si="0">+E9+D9</f>
        <v>0</v>
      </c>
    </row>
    <row r="10" spans="2:8" s="8" customFormat="1" ht="16.5" customHeight="1">
      <c r="B10" s="76">
        <v>4</v>
      </c>
      <c r="C10" s="132" t="s">
        <v>75</v>
      </c>
      <c r="D10" s="470"/>
      <c r="E10" s="470"/>
      <c r="F10" s="652">
        <f t="shared" si="0"/>
        <v>0</v>
      </c>
    </row>
    <row r="11" spans="2:8" s="8" customFormat="1" ht="16.5" customHeight="1">
      <c r="B11" s="76">
        <v>5</v>
      </c>
      <c r="C11" s="498"/>
      <c r="D11" s="470"/>
      <c r="E11" s="470"/>
      <c r="F11" s="534">
        <f t="shared" si="0"/>
        <v>0</v>
      </c>
    </row>
    <row r="12" spans="2:8" s="8" customFormat="1" ht="16.5" customHeight="1">
      <c r="B12" s="76">
        <v>6</v>
      </c>
      <c r="C12" s="498"/>
      <c r="D12" s="549"/>
      <c r="E12" s="549"/>
      <c r="F12" s="532">
        <f t="shared" si="0"/>
        <v>0</v>
      </c>
    </row>
    <row r="13" spans="2:8" s="8" customFormat="1" ht="16.5" customHeight="1">
      <c r="B13" s="76">
        <v>7</v>
      </c>
      <c r="C13" s="114" t="s">
        <v>76</v>
      </c>
      <c r="D13" s="456"/>
      <c r="E13" s="456"/>
      <c r="F13" s="532">
        <f t="shared" si="0"/>
        <v>0</v>
      </c>
    </row>
    <row r="14" spans="2:8" s="8" customFormat="1" ht="16.5" customHeight="1">
      <c r="B14" s="76">
        <v>8</v>
      </c>
      <c r="C14" s="114" t="s">
        <v>77</v>
      </c>
      <c r="D14" s="472"/>
      <c r="E14" s="472"/>
      <c r="F14" s="483">
        <f t="shared" si="0"/>
        <v>0</v>
      </c>
    </row>
    <row r="15" spans="2:8" s="8" customFormat="1" ht="16.5" customHeight="1">
      <c r="B15" s="214">
        <v>9</v>
      </c>
      <c r="C15" s="132" t="s">
        <v>78</v>
      </c>
      <c r="D15" s="547">
        <f>SUM(D9:D14)</f>
        <v>0</v>
      </c>
      <c r="E15" s="547">
        <f>SUM(E9:E14)</f>
        <v>0</v>
      </c>
      <c r="F15" s="548">
        <f>SUM(F9:F14)</f>
        <v>0</v>
      </c>
    </row>
    <row r="16" spans="2:8" s="8" customFormat="1" ht="16.5" customHeight="1">
      <c r="B16" s="76">
        <v>10</v>
      </c>
      <c r="C16" s="175"/>
      <c r="D16" s="539"/>
      <c r="E16" s="539"/>
      <c r="F16" s="540"/>
    </row>
    <row r="17" spans="2:6" s="8" customFormat="1" ht="16.5" customHeight="1">
      <c r="B17" s="76">
        <v>11</v>
      </c>
      <c r="C17" s="175" t="s">
        <v>79</v>
      </c>
      <c r="D17" s="618"/>
      <c r="E17" s="618"/>
      <c r="F17" s="619"/>
    </row>
    <row r="18" spans="2:6" s="8" customFormat="1" ht="16.5" customHeight="1">
      <c r="B18" s="76">
        <v>12</v>
      </c>
      <c r="C18" s="199" t="s">
        <v>80</v>
      </c>
      <c r="D18" s="464"/>
      <c r="E18" s="464"/>
      <c r="F18" s="477">
        <f>+E18+D18</f>
        <v>0</v>
      </c>
    </row>
    <row r="19" spans="2:6" s="8" customFormat="1" ht="16.5" customHeight="1">
      <c r="B19" s="76">
        <v>13</v>
      </c>
      <c r="C19" s="132" t="s">
        <v>81</v>
      </c>
      <c r="D19" s="470"/>
      <c r="E19" s="470"/>
      <c r="F19" s="535">
        <f>+E19+D19</f>
        <v>0</v>
      </c>
    </row>
    <row r="20" spans="2:6" s="8" customFormat="1" ht="16.5" customHeight="1">
      <c r="B20" s="76">
        <v>14</v>
      </c>
      <c r="C20" s="498" t="s">
        <v>82</v>
      </c>
      <c r="D20" s="470"/>
      <c r="E20" s="470"/>
      <c r="F20" s="535">
        <f>+E20+D20</f>
        <v>0</v>
      </c>
    </row>
    <row r="21" spans="2:6" s="8" customFormat="1" ht="16.5" customHeight="1">
      <c r="B21" s="76">
        <v>15</v>
      </c>
      <c r="C21" s="498"/>
      <c r="D21" s="466"/>
      <c r="E21" s="466"/>
      <c r="F21" s="536">
        <f>+E21+D21</f>
        <v>0</v>
      </c>
    </row>
    <row r="22" spans="2:6" s="8" customFormat="1" ht="16.5" customHeight="1">
      <c r="B22" s="76">
        <v>16</v>
      </c>
      <c r="C22" s="132" t="s">
        <v>83</v>
      </c>
      <c r="D22" s="547">
        <f>SUM(D18:D21)</f>
        <v>0</v>
      </c>
      <c r="E22" s="547">
        <f>SUM(E18:E21)</f>
        <v>0</v>
      </c>
      <c r="F22" s="548">
        <f>+E22+D22</f>
        <v>0</v>
      </c>
    </row>
    <row r="23" spans="2:6" s="8" customFormat="1" ht="16.5" customHeight="1">
      <c r="B23" s="76">
        <v>17</v>
      </c>
      <c r="C23" s="175"/>
      <c r="D23" s="541"/>
      <c r="E23" s="541"/>
      <c r="F23" s="542"/>
    </row>
    <row r="24" spans="2:6" s="8" customFormat="1" ht="16.5" customHeight="1" thickBot="1">
      <c r="B24" s="76">
        <v>18</v>
      </c>
      <c r="C24" s="199" t="s">
        <v>84</v>
      </c>
      <c r="D24" s="649">
        <f>+D7+D15-D22</f>
        <v>0</v>
      </c>
      <c r="E24" s="649">
        <f>+E7+E15-E22</f>
        <v>0</v>
      </c>
      <c r="F24" s="649">
        <f>+F7+F15-F22</f>
        <v>0</v>
      </c>
    </row>
    <row r="25" spans="2:6" s="8" customFormat="1" ht="16.5" customHeight="1" thickTop="1" thickBot="1">
      <c r="B25" s="122"/>
      <c r="C25" s="253"/>
      <c r="D25" s="484"/>
      <c r="E25" s="484"/>
      <c r="F25" s="485"/>
    </row>
    <row r="26" spans="2:6" s="8" customFormat="1" ht="16.5" customHeight="1">
      <c r="B26" s="1942" t="s">
        <v>85</v>
      </c>
      <c r="C26" s="1943"/>
      <c r="D26" s="1943"/>
      <c r="E26" s="1943"/>
      <c r="F26" s="1944"/>
    </row>
    <row r="27" spans="2:6" s="8" customFormat="1" ht="16.5" customHeight="1" thickBot="1">
      <c r="B27" s="1945"/>
      <c r="C27" s="1946"/>
      <c r="D27" s="1946"/>
      <c r="E27" s="1946"/>
      <c r="F27" s="1947"/>
    </row>
    <row r="28" spans="2:6" s="8" customFormat="1" ht="16.5" customHeight="1" thickTop="1">
      <c r="B28" s="1939" t="s">
        <v>951</v>
      </c>
      <c r="C28" s="630"/>
      <c r="D28" s="631"/>
      <c r="E28" s="630"/>
      <c r="F28" s="632"/>
    </row>
    <row r="29" spans="2:6" s="8" customFormat="1" ht="16.5" customHeight="1">
      <c r="B29" s="1940"/>
      <c r="C29" s="633"/>
      <c r="D29" s="634" t="s">
        <v>1004</v>
      </c>
      <c r="E29" s="633" t="s">
        <v>48</v>
      </c>
      <c r="F29" s="635" t="s">
        <v>49</v>
      </c>
    </row>
    <row r="30" spans="2:6" s="8" customFormat="1" ht="16.5" customHeight="1" thickBot="1">
      <c r="B30" s="1941"/>
      <c r="C30" s="636" t="s">
        <v>1019</v>
      </c>
      <c r="D30" s="637" t="s">
        <v>1020</v>
      </c>
      <c r="E30" s="636" t="s">
        <v>1021</v>
      </c>
      <c r="F30" s="638" t="s">
        <v>1022</v>
      </c>
    </row>
    <row r="31" spans="2:6" s="8" customFormat="1" ht="16.5" customHeight="1">
      <c r="B31" s="592">
        <v>19</v>
      </c>
      <c r="C31" s="639" t="s">
        <v>72</v>
      </c>
      <c r="D31" s="653"/>
      <c r="E31" s="653"/>
      <c r="F31" s="654">
        <f>+D31+E31</f>
        <v>0</v>
      </c>
    </row>
    <row r="32" spans="2:6" s="8" customFormat="1" ht="16.5" customHeight="1">
      <c r="B32" s="600">
        <v>20</v>
      </c>
      <c r="C32" s="640" t="s">
        <v>86</v>
      </c>
      <c r="D32" s="614"/>
      <c r="E32" s="614"/>
      <c r="F32" s="615"/>
    </row>
    <row r="33" spans="2:6" s="8" customFormat="1" ht="16.5" customHeight="1">
      <c r="B33" s="600">
        <v>21</v>
      </c>
      <c r="C33" s="641" t="s">
        <v>87</v>
      </c>
      <c r="D33" s="621"/>
      <c r="E33" s="621"/>
      <c r="F33" s="622">
        <f>+D33+E33</f>
        <v>0</v>
      </c>
    </row>
    <row r="34" spans="2:6" s="8" customFormat="1" ht="16.5" customHeight="1">
      <c r="B34" s="600">
        <v>22</v>
      </c>
      <c r="C34" s="665" t="s">
        <v>77</v>
      </c>
      <c r="D34" s="609"/>
      <c r="E34" s="609"/>
      <c r="F34" s="623">
        <f>+D34+E34</f>
        <v>0</v>
      </c>
    </row>
    <row r="35" spans="2:6" s="8" customFormat="1" ht="16.5" customHeight="1">
      <c r="B35" s="600">
        <v>23</v>
      </c>
      <c r="C35" s="665"/>
      <c r="D35" s="664"/>
      <c r="E35" s="664"/>
      <c r="F35" s="657">
        <f>+D35+E35</f>
        <v>0</v>
      </c>
    </row>
    <row r="36" spans="2:6" s="8" customFormat="1" ht="16.5" customHeight="1">
      <c r="B36" s="600">
        <v>24</v>
      </c>
      <c r="C36" s="666"/>
      <c r="D36" s="611"/>
      <c r="E36" s="611"/>
      <c r="F36" s="624">
        <f>+D36+E36</f>
        <v>0</v>
      </c>
    </row>
    <row r="37" spans="2:6" s="8" customFormat="1" ht="16.5" customHeight="1">
      <c r="B37" s="600">
        <v>25</v>
      </c>
      <c r="C37" s="642" t="s">
        <v>88</v>
      </c>
      <c r="D37" s="658">
        <f>SUM(D33:D36)</f>
        <v>0</v>
      </c>
      <c r="E37" s="658">
        <f>SUM(E33:E36)</f>
        <v>0</v>
      </c>
      <c r="F37" s="659">
        <f>SUM(F33:F36)</f>
        <v>0</v>
      </c>
    </row>
    <row r="38" spans="2:6" s="8" customFormat="1" ht="16.5" customHeight="1">
      <c r="B38" s="600">
        <v>26</v>
      </c>
      <c r="C38" s="643"/>
      <c r="D38" s="614"/>
      <c r="E38" s="614"/>
      <c r="F38" s="615"/>
    </row>
    <row r="39" spans="2:6" s="8" customFormat="1" ht="16.5" customHeight="1">
      <c r="B39" s="600">
        <v>27</v>
      </c>
      <c r="C39" s="644" t="s">
        <v>79</v>
      </c>
      <c r="D39" s="614"/>
      <c r="E39" s="614"/>
      <c r="F39" s="615"/>
    </row>
    <row r="40" spans="2:6" s="8" customFormat="1" ht="16.5" customHeight="1">
      <c r="B40" s="600">
        <v>28</v>
      </c>
      <c r="C40" s="641" t="s">
        <v>80</v>
      </c>
      <c r="D40" s="621"/>
      <c r="E40" s="621"/>
      <c r="F40" s="622">
        <f>+D40+E40</f>
        <v>0</v>
      </c>
    </row>
    <row r="41" spans="2:6" s="8" customFormat="1" ht="16.5" customHeight="1">
      <c r="B41" s="600">
        <v>29</v>
      </c>
      <c r="C41" s="666" t="s">
        <v>82</v>
      </c>
      <c r="D41" s="609"/>
      <c r="E41" s="609"/>
      <c r="F41" s="623">
        <f>+D41+E41</f>
        <v>0</v>
      </c>
    </row>
    <row r="42" spans="2:6" s="8" customFormat="1" ht="16.5" customHeight="1">
      <c r="B42" s="600">
        <v>30</v>
      </c>
      <c r="C42" s="666"/>
      <c r="D42" s="611"/>
      <c r="E42" s="611"/>
      <c r="F42" s="624">
        <f>+D42+E42</f>
        <v>0</v>
      </c>
    </row>
    <row r="43" spans="2:6" s="8" customFormat="1" ht="16.5" customHeight="1">
      <c r="B43" s="600">
        <v>31</v>
      </c>
      <c r="C43" s="645" t="s">
        <v>83</v>
      </c>
      <c r="D43" s="660">
        <f>SUM(D40:D42)</f>
        <v>0</v>
      </c>
      <c r="E43" s="660">
        <f>SUM(E40:E42)</f>
        <v>0</v>
      </c>
      <c r="F43" s="661">
        <f>SUM(F40:F42)</f>
        <v>0</v>
      </c>
    </row>
    <row r="44" spans="2:6" s="8" customFormat="1" ht="16.5" customHeight="1">
      <c r="B44" s="600">
        <v>32</v>
      </c>
      <c r="C44" s="646"/>
      <c r="D44" s="618"/>
      <c r="E44" s="618"/>
      <c r="F44" s="619"/>
    </row>
    <row r="45" spans="2:6" s="8" customFormat="1" ht="16.5" customHeight="1" thickBot="1">
      <c r="B45" s="600">
        <v>33</v>
      </c>
      <c r="C45" s="643" t="s">
        <v>84</v>
      </c>
      <c r="D45" s="662">
        <f>+D31+D37-D43</f>
        <v>0</v>
      </c>
      <c r="E45" s="662">
        <f>+E31+E37-E43</f>
        <v>0</v>
      </c>
      <c r="F45" s="663">
        <f>+F31+F37-F43</f>
        <v>0</v>
      </c>
    </row>
    <row r="46" spans="2:6" s="8" customFormat="1" ht="16.5" customHeight="1" thickTop="1" thickBot="1">
      <c r="B46" s="597"/>
      <c r="C46" s="647"/>
      <c r="D46" s="628"/>
      <c r="E46" s="628"/>
      <c r="F46" s="629"/>
    </row>
    <row r="47" spans="2:6" s="8" customFormat="1" ht="16.5" customHeight="1">
      <c r="B47" s="254"/>
      <c r="C47" s="129"/>
      <c r="D47" s="255"/>
      <c r="E47" s="255"/>
      <c r="F47" s="256"/>
    </row>
    <row r="48" spans="2:6" s="8" customFormat="1" ht="16.5" customHeight="1">
      <c r="B48" s="110"/>
      <c r="C48" s="84"/>
      <c r="D48" s="82"/>
      <c r="E48" s="82"/>
      <c r="F48" s="88"/>
    </row>
    <row r="49" spans="2:6" s="8" customFormat="1" ht="16.5" customHeight="1">
      <c r="B49" s="110"/>
      <c r="C49" s="84"/>
      <c r="D49" s="82"/>
      <c r="E49" s="82"/>
      <c r="F49" s="88"/>
    </row>
    <row r="50" spans="2:6" s="8" customFormat="1" ht="16.5" customHeight="1">
      <c r="B50" s="110"/>
      <c r="C50" s="84"/>
      <c r="D50" s="82"/>
      <c r="E50" s="82"/>
      <c r="F50" s="88"/>
    </row>
    <row r="51" spans="2:6" s="8" customFormat="1" ht="16.5" customHeight="1">
      <c r="B51" s="110"/>
      <c r="C51" s="84"/>
      <c r="D51" s="82"/>
      <c r="E51" s="82"/>
      <c r="F51" s="88"/>
    </row>
    <row r="52" spans="2:6" s="8" customFormat="1" ht="16.5" customHeight="1">
      <c r="B52" s="110"/>
      <c r="C52" s="84"/>
      <c r="D52" s="82"/>
      <c r="E52" s="82"/>
      <c r="F52" s="88"/>
    </row>
    <row r="53" spans="2:6" s="8" customFormat="1" ht="16.5" customHeight="1">
      <c r="B53" s="110"/>
      <c r="C53" s="84"/>
      <c r="D53" s="82"/>
      <c r="E53" s="82"/>
      <c r="F53" s="88"/>
    </row>
    <row r="54" spans="2:6" s="8" customFormat="1" ht="16.5" customHeight="1">
      <c r="B54" s="110"/>
      <c r="C54" s="84"/>
      <c r="D54" s="82"/>
      <c r="E54" s="82"/>
      <c r="F54" s="88"/>
    </row>
    <row r="55" spans="2:6" s="8" customFormat="1" ht="16.5" customHeight="1">
      <c r="B55" s="110"/>
      <c r="C55" s="84"/>
      <c r="D55" s="82"/>
      <c r="E55" s="82"/>
      <c r="F55" s="88"/>
    </row>
    <row r="56" spans="2:6" s="8" customFormat="1" ht="16.5" customHeight="1">
      <c r="B56" s="110"/>
      <c r="C56" s="84"/>
      <c r="D56" s="82"/>
      <c r="E56" s="82"/>
      <c r="F56" s="88"/>
    </row>
    <row r="57" spans="2:6" s="8" customFormat="1" ht="16.5" customHeight="1">
      <c r="B57" s="111"/>
      <c r="C57" s="84"/>
      <c r="D57" s="82"/>
      <c r="E57" s="82"/>
      <c r="F57" s="88"/>
    </row>
    <row r="58" spans="2:6" ht="16.5" customHeight="1" thickBot="1">
      <c r="B58" s="52"/>
      <c r="C58" s="53"/>
      <c r="D58" s="57"/>
      <c r="E58" s="57"/>
      <c r="F58" s="218"/>
    </row>
    <row r="59" spans="2:6" ht="16.5" customHeight="1" thickTop="1"/>
  </sheetData>
  <mergeCells count="5">
    <mergeCell ref="B28:B30"/>
    <mergeCell ref="B2:F2"/>
    <mergeCell ref="B3:F3"/>
    <mergeCell ref="B4:B6"/>
    <mergeCell ref="B26:F27"/>
  </mergeCells>
  <phoneticPr fontId="0" type="noConversion"/>
  <printOptions horizontalCentered="1" verticalCentered="1"/>
  <pageMargins left="0.25" right="0.25" top="0.25" bottom="0.3" header="0" footer="0.25"/>
  <pageSetup scale="77" orientation="portrait" r:id="rId1"/>
  <headerFooter alignWithMargins="0">
    <oddFooter>&amp;C&amp;"Times New Roman,Regular"F-7</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B1:H61"/>
  <sheetViews>
    <sheetView showGridLines="0" showOutlineSymbols="0" zoomScale="87" zoomScaleNormal="87" workbookViewId="0">
      <selection activeCell="G8" sqref="G8"/>
    </sheetView>
  </sheetViews>
  <sheetFormatPr defaultColWidth="9.6640625" defaultRowHeight="16.5" customHeight="1"/>
  <cols>
    <col min="1" max="1" width="4.21875" style="1" customWidth="1"/>
    <col min="2" max="2" width="9.6640625" style="1" customWidth="1"/>
    <col min="3" max="3" width="33.5546875" style="1" customWidth="1"/>
    <col min="4" max="7" width="16.6640625" style="54" customWidth="1"/>
    <col min="8" max="8" width="2.5546875" style="1" customWidth="1"/>
    <col min="9" max="16384" width="9.6640625" style="1"/>
  </cols>
  <sheetData>
    <row r="1" spans="2:8" s="8" customFormat="1" ht="16.5" customHeight="1" thickBot="1">
      <c r="B1" s="8" t="s">
        <v>949</v>
      </c>
      <c r="C1" s="1787" t="str">
        <f>+'E-2'!C1:D1</f>
        <v>Insert Utility Name on E-2 and it will be placed throughout report</v>
      </c>
      <c r="D1" s="1787"/>
      <c r="E1" s="1787"/>
      <c r="F1" s="63" t="s">
        <v>950</v>
      </c>
      <c r="G1" s="530">
        <f>+'E-2'!F1</f>
        <v>46022</v>
      </c>
      <c r="H1" s="487"/>
    </row>
    <row r="2" spans="2:8" ht="16.5" customHeight="1" thickTop="1">
      <c r="B2" s="1955" t="s">
        <v>89</v>
      </c>
      <c r="C2" s="1956"/>
      <c r="D2" s="1956"/>
      <c r="E2" s="1956"/>
      <c r="F2" s="1956"/>
      <c r="G2" s="1957"/>
    </row>
    <row r="3" spans="2:8" ht="16.5" customHeight="1">
      <c r="B3" s="1958"/>
      <c r="C3" s="1959"/>
      <c r="D3" s="1959"/>
      <c r="E3" s="1959"/>
      <c r="F3" s="1959"/>
      <c r="G3" s="1960"/>
    </row>
    <row r="4" spans="2:8" ht="16.5" customHeight="1" thickBot="1">
      <c r="B4" s="1961" t="s">
        <v>90</v>
      </c>
      <c r="C4" s="1962"/>
      <c r="D4" s="1962"/>
      <c r="E4" s="1962"/>
      <c r="F4" s="1962"/>
      <c r="G4" s="1963"/>
    </row>
    <row r="5" spans="2:8" s="8" customFormat="1" ht="16.5" customHeight="1" thickTop="1">
      <c r="B5" s="1939" t="s">
        <v>951</v>
      </c>
      <c r="C5" s="630"/>
      <c r="D5" s="630" t="s">
        <v>93</v>
      </c>
      <c r="E5" s="631"/>
      <c r="F5" s="630"/>
      <c r="G5" s="632" t="s">
        <v>95</v>
      </c>
    </row>
    <row r="6" spans="2:8" s="8" customFormat="1" ht="16.5" customHeight="1">
      <c r="B6" s="1940"/>
      <c r="C6" s="633" t="s">
        <v>91</v>
      </c>
      <c r="D6" s="633" t="s">
        <v>41</v>
      </c>
      <c r="E6" s="634" t="s">
        <v>42</v>
      </c>
      <c r="F6" s="633" t="s">
        <v>94</v>
      </c>
      <c r="G6" s="635" t="s">
        <v>41</v>
      </c>
    </row>
    <row r="7" spans="2:8" s="8" customFormat="1" ht="16.5" customHeight="1" thickBot="1">
      <c r="B7" s="1941"/>
      <c r="C7" s="636" t="s">
        <v>1019</v>
      </c>
      <c r="D7" s="636" t="s">
        <v>1020</v>
      </c>
      <c r="E7" s="636" t="s">
        <v>1021</v>
      </c>
      <c r="F7" s="636" t="s">
        <v>1022</v>
      </c>
      <c r="G7" s="638" t="s">
        <v>1023</v>
      </c>
    </row>
    <row r="8" spans="2:8" s="8" customFormat="1" ht="16.5" customHeight="1">
      <c r="B8" s="592">
        <v>1</v>
      </c>
      <c r="C8" s="698"/>
      <c r="D8" s="699"/>
      <c r="E8" s="699"/>
      <c r="F8" s="699"/>
      <c r="G8" s="694">
        <f>+D8+E8-F8</f>
        <v>0</v>
      </c>
    </row>
    <row r="9" spans="2:8" s="8" customFormat="1" ht="16.5" customHeight="1">
      <c r="B9" s="600">
        <v>2</v>
      </c>
      <c r="C9" s="666"/>
      <c r="D9" s="609"/>
      <c r="E9" s="609"/>
      <c r="F9" s="609"/>
      <c r="G9" s="623">
        <f t="shared" ref="G9:G20" si="0">+D9+E9-F9</f>
        <v>0</v>
      </c>
    </row>
    <row r="10" spans="2:8" s="8" customFormat="1" ht="16.5" customHeight="1">
      <c r="B10" s="600">
        <v>3</v>
      </c>
      <c r="C10" s="666"/>
      <c r="D10" s="609"/>
      <c r="E10" s="609"/>
      <c r="F10" s="609"/>
      <c r="G10" s="623">
        <f t="shared" si="0"/>
        <v>0</v>
      </c>
    </row>
    <row r="11" spans="2:8" s="8" customFormat="1" ht="16.5" customHeight="1">
      <c r="B11" s="600">
        <v>4</v>
      </c>
      <c r="C11" s="700"/>
      <c r="D11" s="664"/>
      <c r="E11" s="664"/>
      <c r="F11" s="664"/>
      <c r="G11" s="657">
        <f t="shared" si="0"/>
        <v>0</v>
      </c>
    </row>
    <row r="12" spans="2:8" s="8" customFormat="1" ht="16.5" customHeight="1">
      <c r="B12" s="600">
        <v>5</v>
      </c>
      <c r="C12" s="700"/>
      <c r="D12" s="664"/>
      <c r="E12" s="664"/>
      <c r="F12" s="664"/>
      <c r="G12" s="657">
        <f t="shared" si="0"/>
        <v>0</v>
      </c>
    </row>
    <row r="13" spans="2:8" s="8" customFormat="1" ht="16.5" customHeight="1">
      <c r="B13" s="600">
        <v>6</v>
      </c>
      <c r="C13" s="700"/>
      <c r="D13" s="701"/>
      <c r="E13" s="701"/>
      <c r="F13" s="701"/>
      <c r="G13" s="695">
        <f t="shared" si="0"/>
        <v>0</v>
      </c>
    </row>
    <row r="14" spans="2:8" s="8" customFormat="1" ht="16.5" customHeight="1">
      <c r="B14" s="600">
        <v>7</v>
      </c>
      <c r="C14" s="666"/>
      <c r="D14" s="609"/>
      <c r="E14" s="609"/>
      <c r="F14" s="609"/>
      <c r="G14" s="623">
        <f t="shared" si="0"/>
        <v>0</v>
      </c>
    </row>
    <row r="15" spans="2:8" s="8" customFormat="1" ht="16.5" customHeight="1">
      <c r="B15" s="600">
        <v>8</v>
      </c>
      <c r="C15" s="666"/>
      <c r="D15" s="609"/>
      <c r="E15" s="609"/>
      <c r="F15" s="609"/>
      <c r="G15" s="623">
        <f t="shared" si="0"/>
        <v>0</v>
      </c>
    </row>
    <row r="16" spans="2:8" s="8" customFormat="1" ht="16.5" customHeight="1">
      <c r="B16" s="668">
        <v>9</v>
      </c>
      <c r="C16" s="700"/>
      <c r="D16" s="664"/>
      <c r="E16" s="664"/>
      <c r="F16" s="664"/>
      <c r="G16" s="657">
        <f t="shared" si="0"/>
        <v>0</v>
      </c>
    </row>
    <row r="17" spans="2:7" s="8" customFormat="1" ht="16.5" customHeight="1">
      <c r="B17" s="600">
        <v>10</v>
      </c>
      <c r="C17" s="700"/>
      <c r="D17" s="664"/>
      <c r="E17" s="664"/>
      <c r="F17" s="664"/>
      <c r="G17" s="657">
        <f t="shared" si="0"/>
        <v>0</v>
      </c>
    </row>
    <row r="18" spans="2:7" s="8" customFormat="1" ht="16.5" customHeight="1">
      <c r="B18" s="668">
        <v>11</v>
      </c>
      <c r="C18" s="700"/>
      <c r="D18" s="664"/>
      <c r="E18" s="664"/>
      <c r="F18" s="664"/>
      <c r="G18" s="657">
        <f t="shared" si="0"/>
        <v>0</v>
      </c>
    </row>
    <row r="19" spans="2:7" s="8" customFormat="1" ht="16.5" customHeight="1">
      <c r="B19" s="600">
        <v>12</v>
      </c>
      <c r="C19" s="700"/>
      <c r="D19" s="664"/>
      <c r="E19" s="664"/>
      <c r="F19" s="664"/>
      <c r="G19" s="657">
        <f t="shared" si="0"/>
        <v>0</v>
      </c>
    </row>
    <row r="20" spans="2:7" s="8" customFormat="1" ht="16.5" customHeight="1">
      <c r="B20" s="668">
        <v>13</v>
      </c>
      <c r="C20" s="700"/>
      <c r="D20" s="702"/>
      <c r="E20" s="702"/>
      <c r="F20" s="702"/>
      <c r="G20" s="697">
        <f t="shared" si="0"/>
        <v>0</v>
      </c>
    </row>
    <row r="21" spans="2:7" s="8" customFormat="1" ht="16.5" customHeight="1">
      <c r="B21" s="600">
        <v>14</v>
      </c>
      <c r="C21" s="669"/>
      <c r="D21" s="614"/>
      <c r="E21" s="614"/>
      <c r="F21" s="614"/>
      <c r="G21" s="615"/>
    </row>
    <row r="22" spans="2:7" s="8" customFormat="1" ht="16.5" customHeight="1" thickBot="1">
      <c r="B22" s="668">
        <v>15</v>
      </c>
      <c r="C22" s="670" t="s">
        <v>92</v>
      </c>
      <c r="D22" s="662">
        <f>SUM(D8:D20)</f>
        <v>0</v>
      </c>
      <c r="E22" s="662">
        <f>SUM(E8:E20)</f>
        <v>0</v>
      </c>
      <c r="F22" s="662">
        <f>SUM(F8:F20)</f>
        <v>0</v>
      </c>
      <c r="G22" s="663">
        <f>SUM(G8:G20)</f>
        <v>0</v>
      </c>
    </row>
    <row r="23" spans="2:7" s="8" customFormat="1" ht="16.5" customHeight="1" thickTop="1" thickBot="1">
      <c r="B23" s="597"/>
      <c r="C23" s="671"/>
      <c r="D23" s="627"/>
      <c r="E23" s="627"/>
      <c r="F23" s="627"/>
      <c r="G23" s="648"/>
    </row>
    <row r="24" spans="2:7" s="8" customFormat="1" ht="16.5" customHeight="1">
      <c r="B24" s="1942" t="s">
        <v>97</v>
      </c>
      <c r="C24" s="1943"/>
      <c r="D24" s="1943"/>
      <c r="E24" s="1943"/>
      <c r="F24" s="1943"/>
      <c r="G24" s="1944"/>
    </row>
    <row r="25" spans="2:7" s="8" customFormat="1" ht="16.5" customHeight="1" thickBot="1">
      <c r="B25" s="1982" t="s">
        <v>98</v>
      </c>
      <c r="C25" s="1983"/>
      <c r="D25" s="1983"/>
      <c r="E25" s="1983"/>
      <c r="F25" s="1983"/>
      <c r="G25" s="1984"/>
    </row>
    <row r="26" spans="2:7" s="8" customFormat="1" ht="16.5" customHeight="1" thickTop="1">
      <c r="B26" s="1939" t="s">
        <v>951</v>
      </c>
      <c r="C26" s="1975" t="s">
        <v>100</v>
      </c>
      <c r="D26" s="1956"/>
      <c r="E26" s="1956"/>
      <c r="F26" s="1976"/>
      <c r="G26" s="1967" t="s">
        <v>99</v>
      </c>
    </row>
    <row r="27" spans="2:7" s="8" customFormat="1" ht="16.5" customHeight="1">
      <c r="B27" s="1940"/>
      <c r="C27" s="1977"/>
      <c r="D27" s="1959"/>
      <c r="E27" s="1959"/>
      <c r="F27" s="1978"/>
      <c r="G27" s="1968"/>
    </row>
    <row r="28" spans="2:7" s="8" customFormat="1" ht="16.5" customHeight="1" thickBot="1">
      <c r="B28" s="1941"/>
      <c r="C28" s="1979" t="s">
        <v>1019</v>
      </c>
      <c r="D28" s="1980"/>
      <c r="E28" s="1980"/>
      <c r="F28" s="1981"/>
      <c r="G28" s="677" t="s">
        <v>1020</v>
      </c>
    </row>
    <row r="29" spans="2:7" s="8" customFormat="1" ht="16.5" customHeight="1">
      <c r="B29" s="592">
        <v>16</v>
      </c>
      <c r="C29" s="678" t="s">
        <v>101</v>
      </c>
      <c r="D29" s="679"/>
      <c r="E29" s="679"/>
      <c r="F29" s="679"/>
      <c r="G29" s="602"/>
    </row>
    <row r="30" spans="2:7" s="8" customFormat="1" ht="16.5" customHeight="1">
      <c r="B30" s="600">
        <v>17</v>
      </c>
      <c r="C30" s="1969"/>
      <c r="D30" s="1970"/>
      <c r="E30" s="1970"/>
      <c r="F30" s="1971"/>
      <c r="G30" s="707"/>
    </row>
    <row r="31" spans="2:7" s="8" customFormat="1" ht="16.5" customHeight="1">
      <c r="B31" s="600">
        <v>18</v>
      </c>
      <c r="C31" s="1972"/>
      <c r="D31" s="1973"/>
      <c r="E31" s="1973"/>
      <c r="F31" s="1974"/>
      <c r="G31" s="708"/>
    </row>
    <row r="32" spans="2:7" s="8" customFormat="1" ht="16.5" customHeight="1">
      <c r="B32" s="600">
        <v>19</v>
      </c>
      <c r="C32" s="1964"/>
      <c r="D32" s="1965"/>
      <c r="E32" s="1965"/>
      <c r="F32" s="1966"/>
      <c r="G32" s="708"/>
    </row>
    <row r="33" spans="2:7" s="8" customFormat="1" ht="16.5" customHeight="1">
      <c r="B33" s="600">
        <v>20</v>
      </c>
      <c r="C33" s="1964"/>
      <c r="D33" s="1965"/>
      <c r="E33" s="1965"/>
      <c r="F33" s="1966"/>
      <c r="G33" s="709"/>
    </row>
    <row r="34" spans="2:7" s="8" customFormat="1" ht="16.5" customHeight="1">
      <c r="B34" s="600">
        <v>21</v>
      </c>
      <c r="C34" s="1964"/>
      <c r="D34" s="1965"/>
      <c r="E34" s="1965"/>
      <c r="F34" s="1966"/>
      <c r="G34" s="710"/>
    </row>
    <row r="35" spans="2:7" s="8" customFormat="1" ht="16.5" customHeight="1">
      <c r="B35" s="600">
        <v>22</v>
      </c>
      <c r="C35" s="678"/>
      <c r="D35" s="679"/>
      <c r="E35" s="679"/>
      <c r="F35" s="679"/>
      <c r="G35" s="602"/>
    </row>
    <row r="36" spans="2:7" s="8" customFormat="1" ht="16.5" customHeight="1" thickBot="1">
      <c r="B36" s="600">
        <v>23</v>
      </c>
      <c r="C36" s="680" t="s">
        <v>592</v>
      </c>
      <c r="D36" s="681"/>
      <c r="E36" s="681"/>
      <c r="F36" s="682"/>
      <c r="G36" s="617">
        <f>SUM(G30:G34)</f>
        <v>0</v>
      </c>
    </row>
    <row r="37" spans="2:7" s="8" customFormat="1" ht="16.5" customHeight="1" thickTop="1" thickBot="1">
      <c r="B37" s="597"/>
      <c r="C37" s="684"/>
      <c r="D37" s="685"/>
      <c r="E37" s="685"/>
      <c r="F37" s="685"/>
      <c r="G37" s="648"/>
    </row>
    <row r="38" spans="2:7" s="8" customFormat="1" ht="16.5" customHeight="1">
      <c r="B38" s="1954"/>
      <c r="C38" s="1851"/>
      <c r="D38" s="1851"/>
      <c r="E38" s="1851"/>
      <c r="F38" s="1851"/>
      <c r="G38" s="1826"/>
    </row>
    <row r="39" spans="2:7" s="8" customFormat="1" ht="16.5" customHeight="1">
      <c r="B39" s="1948"/>
      <c r="C39" s="1771"/>
      <c r="D39" s="1771"/>
      <c r="E39" s="1771"/>
      <c r="F39" s="1771"/>
      <c r="G39" s="1777"/>
    </row>
    <row r="40" spans="2:7" s="8" customFormat="1" ht="16.5" customHeight="1">
      <c r="B40" s="1948"/>
      <c r="C40" s="1771"/>
      <c r="D40" s="1771"/>
      <c r="E40" s="1771"/>
      <c r="F40" s="1771"/>
      <c r="G40" s="1777"/>
    </row>
    <row r="41" spans="2:7" s="8" customFormat="1" ht="16.5" customHeight="1">
      <c r="B41" s="1948"/>
      <c r="C41" s="1771"/>
      <c r="D41" s="1771"/>
      <c r="E41" s="1771"/>
      <c r="F41" s="1771"/>
      <c r="G41" s="1777"/>
    </row>
    <row r="42" spans="2:7" s="8" customFormat="1" ht="16.5" customHeight="1">
      <c r="B42" s="1948"/>
      <c r="C42" s="1771"/>
      <c r="D42" s="1771"/>
      <c r="E42" s="1771"/>
      <c r="F42" s="1771"/>
      <c r="G42" s="1777"/>
    </row>
    <row r="43" spans="2:7" s="8" customFormat="1" ht="16.5" customHeight="1">
      <c r="B43" s="1948"/>
      <c r="C43" s="1771"/>
      <c r="D43" s="1771"/>
      <c r="E43" s="1771"/>
      <c r="F43" s="1771"/>
      <c r="G43" s="1777"/>
    </row>
    <row r="44" spans="2:7" s="8" customFormat="1" ht="16.5" customHeight="1">
      <c r="B44" s="1948"/>
      <c r="C44" s="1771"/>
      <c r="D44" s="1771"/>
      <c r="E44" s="1771"/>
      <c r="F44" s="1771"/>
      <c r="G44" s="1777"/>
    </row>
    <row r="45" spans="2:7" s="8" customFormat="1" ht="16.5" customHeight="1">
      <c r="B45" s="1948"/>
      <c r="C45" s="1771"/>
      <c r="D45" s="1771"/>
      <c r="E45" s="1771"/>
      <c r="F45" s="1771"/>
      <c r="G45" s="1777"/>
    </row>
    <row r="46" spans="2:7" s="8" customFormat="1" ht="16.5" customHeight="1">
      <c r="B46" s="1948"/>
      <c r="C46" s="1771"/>
      <c r="D46" s="1771"/>
      <c r="E46" s="1771"/>
      <c r="F46" s="1771"/>
      <c r="G46" s="1777"/>
    </row>
    <row r="47" spans="2:7" s="8" customFormat="1" ht="16.5" customHeight="1">
      <c r="B47" s="1948"/>
      <c r="C47" s="1771"/>
      <c r="D47" s="1771"/>
      <c r="E47" s="1771"/>
      <c r="F47" s="1771"/>
      <c r="G47" s="1777"/>
    </row>
    <row r="48" spans="2:7" s="8" customFormat="1" ht="16.5" customHeight="1">
      <c r="B48" s="1948"/>
      <c r="C48" s="1771"/>
      <c r="D48" s="1771"/>
      <c r="E48" s="1771"/>
      <c r="F48" s="1771"/>
      <c r="G48" s="1777"/>
    </row>
    <row r="49" spans="2:7" s="8" customFormat="1" ht="16.5" customHeight="1">
      <c r="B49" s="1948"/>
      <c r="C49" s="1771"/>
      <c r="D49" s="1771"/>
      <c r="E49" s="1771"/>
      <c r="F49" s="1771"/>
      <c r="G49" s="1777"/>
    </row>
    <row r="50" spans="2:7" s="8" customFormat="1" ht="16.5" customHeight="1">
      <c r="B50" s="1948"/>
      <c r="C50" s="1771"/>
      <c r="D50" s="1771"/>
      <c r="E50" s="1771"/>
      <c r="F50" s="1771"/>
      <c r="G50" s="1777"/>
    </row>
    <row r="51" spans="2:7" s="8" customFormat="1" ht="16.5" customHeight="1">
      <c r="B51" s="1948"/>
      <c r="C51" s="1771"/>
      <c r="D51" s="1771"/>
      <c r="E51" s="1771"/>
      <c r="F51" s="1771"/>
      <c r="G51" s="1777"/>
    </row>
    <row r="52" spans="2:7" s="8" customFormat="1" ht="16.5" customHeight="1">
      <c r="B52" s="1948"/>
      <c r="C52" s="1771"/>
      <c r="D52" s="1771"/>
      <c r="E52" s="1771"/>
      <c r="F52" s="1771"/>
      <c r="G52" s="1777"/>
    </row>
    <row r="53" spans="2:7" s="8" customFormat="1" ht="16.5" customHeight="1">
      <c r="B53" s="1948"/>
      <c r="C53" s="1771"/>
      <c r="D53" s="1771"/>
      <c r="E53" s="1771"/>
      <c r="F53" s="1771"/>
      <c r="G53" s="1777"/>
    </row>
    <row r="54" spans="2:7" s="8" customFormat="1" ht="16.5" customHeight="1">
      <c r="B54" s="1948"/>
      <c r="C54" s="1771"/>
      <c r="D54" s="1771"/>
      <c r="E54" s="1771"/>
      <c r="F54" s="1771"/>
      <c r="G54" s="1777"/>
    </row>
    <row r="55" spans="2:7" s="8" customFormat="1" ht="16.5" customHeight="1">
      <c r="B55" s="1948"/>
      <c r="C55" s="1771"/>
      <c r="D55" s="1771"/>
      <c r="E55" s="1771"/>
      <c r="F55" s="1771"/>
      <c r="G55" s="1777"/>
    </row>
    <row r="56" spans="2:7" s="8" customFormat="1" ht="16.5" customHeight="1">
      <c r="B56" s="1948"/>
      <c r="C56" s="1771"/>
      <c r="D56" s="1771"/>
      <c r="E56" s="1771"/>
      <c r="F56" s="1771"/>
      <c r="G56" s="1777"/>
    </row>
    <row r="57" spans="2:7" s="8" customFormat="1" ht="16.5" customHeight="1">
      <c r="B57" s="1948"/>
      <c r="C57" s="1771"/>
      <c r="D57" s="1771"/>
      <c r="E57" s="1771"/>
      <c r="F57" s="1771"/>
      <c r="G57" s="1777"/>
    </row>
    <row r="58" spans="2:7" s="8" customFormat="1" ht="16.5" customHeight="1">
      <c r="B58" s="1948"/>
      <c r="C58" s="1771"/>
      <c r="D58" s="1771"/>
      <c r="E58" s="1771"/>
      <c r="F58" s="1771"/>
      <c r="G58" s="1777"/>
    </row>
    <row r="59" spans="2:7" s="8" customFormat="1" ht="16.5" customHeight="1">
      <c r="B59" s="1951"/>
      <c r="C59" s="1952"/>
      <c r="D59" s="1952"/>
      <c r="E59" s="1952"/>
      <c r="F59" s="1952"/>
      <c r="G59" s="1953"/>
    </row>
    <row r="60" spans="2:7" ht="16.5" customHeight="1" thickBot="1">
      <c r="B60" s="1949"/>
      <c r="C60" s="1774"/>
      <c r="D60" s="1774"/>
      <c r="E60" s="1774"/>
      <c r="F60" s="1774"/>
      <c r="G60" s="1950"/>
    </row>
    <row r="61" spans="2:7" ht="16.5" customHeight="1" thickTop="1"/>
  </sheetData>
  <mergeCells count="38">
    <mergeCell ref="B41:G41"/>
    <mergeCell ref="C32:F32"/>
    <mergeCell ref="C26:F27"/>
    <mergeCell ref="C28:F28"/>
    <mergeCell ref="B24:G24"/>
    <mergeCell ref="B25:G25"/>
    <mergeCell ref="B43:G43"/>
    <mergeCell ref="B44:G44"/>
    <mergeCell ref="C1:E1"/>
    <mergeCell ref="B38:G38"/>
    <mergeCell ref="B39:G39"/>
    <mergeCell ref="B40:G40"/>
    <mergeCell ref="B26:B28"/>
    <mergeCell ref="B5:B7"/>
    <mergeCell ref="B2:G3"/>
    <mergeCell ref="B4:G4"/>
    <mergeCell ref="B42:G42"/>
    <mergeCell ref="C33:F33"/>
    <mergeCell ref="C34:F34"/>
    <mergeCell ref="G26:G27"/>
    <mergeCell ref="C30:F30"/>
    <mergeCell ref="C31:F31"/>
    <mergeCell ref="B49:G49"/>
    <mergeCell ref="B50:G50"/>
    <mergeCell ref="B51:G51"/>
    <mergeCell ref="B52:G52"/>
    <mergeCell ref="B45:G45"/>
    <mergeCell ref="B46:G46"/>
    <mergeCell ref="B47:G47"/>
    <mergeCell ref="B48:G48"/>
    <mergeCell ref="B57:G57"/>
    <mergeCell ref="B58:G58"/>
    <mergeCell ref="B60:G60"/>
    <mergeCell ref="B59:G59"/>
    <mergeCell ref="B53:G53"/>
    <mergeCell ref="B54:G54"/>
    <mergeCell ref="B55:G55"/>
    <mergeCell ref="B56:G56"/>
  </mergeCells>
  <phoneticPr fontId="0" type="noConversion"/>
  <printOptions horizontalCentered="1" verticalCentered="1"/>
  <pageMargins left="0.25" right="0.25" top="0.25" bottom="0.3" header="0" footer="0.25"/>
  <pageSetup scale="73" orientation="portrait" r:id="rId1"/>
  <headerFooter alignWithMargins="0">
    <oddFooter>&amp;C&amp;"Times New Roman,Regular"F-8</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B1:H54"/>
  <sheetViews>
    <sheetView showGridLines="0" showOutlineSymbols="0" topLeftCell="B1" zoomScale="87" zoomScaleNormal="87" workbookViewId="0">
      <selection activeCell="E14" sqref="E14"/>
    </sheetView>
  </sheetViews>
  <sheetFormatPr defaultColWidth="9.6640625" defaultRowHeight="16.5" customHeight="1"/>
  <cols>
    <col min="1" max="1" width="4.21875" style="1" customWidth="1"/>
    <col min="2" max="2" width="9.6640625" style="1" customWidth="1"/>
    <col min="3" max="3" width="40.44140625" style="1" bestFit="1" customWidth="1"/>
    <col min="4" max="4" width="10.88671875" style="1" bestFit="1" customWidth="1"/>
    <col min="5" max="5" width="11.5546875" style="1" customWidth="1"/>
    <col min="6" max="6" width="8.77734375" style="54" customWidth="1"/>
    <col min="7" max="7" width="17.77734375" style="54" customWidth="1"/>
    <col min="8" max="8" width="13" style="54" customWidth="1"/>
    <col min="9" max="9" width="2.5546875" style="1" customWidth="1"/>
    <col min="10" max="16384" width="9.6640625" style="1"/>
  </cols>
  <sheetData>
    <row r="1" spans="2:8" s="8" customFormat="1" ht="16.5" customHeight="1" thickBot="1">
      <c r="B1" s="8" t="s">
        <v>949</v>
      </c>
      <c r="C1" s="1787" t="str">
        <f>+'E-2'!C1:D1</f>
        <v>Insert Utility Name on E-2 and it will be placed throughout report</v>
      </c>
      <c r="D1" s="1787"/>
      <c r="E1" s="1787"/>
      <c r="F1" s="63"/>
      <c r="G1" s="530" t="s">
        <v>950</v>
      </c>
      <c r="H1" s="530">
        <f>+'E-2'!F1</f>
        <v>46022</v>
      </c>
    </row>
    <row r="2" spans="2:8" ht="16.5" customHeight="1" thickTop="1">
      <c r="B2" s="1857"/>
      <c r="C2" s="1688"/>
      <c r="D2" s="1688"/>
      <c r="E2" s="1688"/>
      <c r="F2" s="1688"/>
      <c r="G2" s="1688"/>
      <c r="H2" s="1689"/>
    </row>
    <row r="3" spans="2:8" ht="21" customHeight="1">
      <c r="B3" s="1991" t="s">
        <v>102</v>
      </c>
      <c r="C3" s="1992"/>
      <c r="D3" s="1992"/>
      <c r="E3" s="1992"/>
      <c r="F3" s="1992"/>
      <c r="G3" s="1992"/>
      <c r="H3" s="1993"/>
    </row>
    <row r="4" spans="2:8" ht="21" customHeight="1" thickBot="1">
      <c r="B4" s="1891" t="s">
        <v>103</v>
      </c>
      <c r="C4" s="1892"/>
      <c r="D4" s="1892"/>
      <c r="E4" s="1892"/>
      <c r="F4" s="1892"/>
      <c r="G4" s="1892"/>
      <c r="H4" s="1893"/>
    </row>
    <row r="5" spans="2:8" ht="29.25" customHeight="1" thickTop="1" thickBot="1">
      <c r="B5" s="1988" t="s">
        <v>117</v>
      </c>
      <c r="C5" s="1989"/>
      <c r="D5" s="1989"/>
      <c r="E5" s="1989"/>
      <c r="F5" s="1989"/>
      <c r="G5" s="1989"/>
      <c r="H5" s="1990"/>
    </row>
    <row r="6" spans="2:8" s="8" customFormat="1" ht="16.5" customHeight="1" thickTop="1" thickBot="1">
      <c r="B6" s="1939" t="s">
        <v>951</v>
      </c>
      <c r="C6" s="712"/>
      <c r="D6" s="630" t="s">
        <v>105</v>
      </c>
      <c r="E6" s="631" t="s">
        <v>571</v>
      </c>
      <c r="F6" s="1994" t="s">
        <v>107</v>
      </c>
      <c r="G6" s="1995"/>
      <c r="H6" s="632" t="s">
        <v>111</v>
      </c>
    </row>
    <row r="7" spans="2:8" s="8" customFormat="1" ht="16.5" customHeight="1">
      <c r="B7" s="1940"/>
      <c r="C7" s="633" t="s">
        <v>104</v>
      </c>
      <c r="D7" s="633" t="s">
        <v>106</v>
      </c>
      <c r="E7" s="674" t="s">
        <v>106</v>
      </c>
      <c r="F7" s="713" t="s">
        <v>108</v>
      </c>
      <c r="G7" s="675" t="s">
        <v>109</v>
      </c>
      <c r="H7" s="635" t="s">
        <v>112</v>
      </c>
    </row>
    <row r="8" spans="2:8" s="8" customFormat="1" ht="16.5" customHeight="1" thickBot="1">
      <c r="B8" s="1941"/>
      <c r="C8" s="636" t="s">
        <v>1019</v>
      </c>
      <c r="D8" s="636" t="s">
        <v>1020</v>
      </c>
      <c r="E8" s="637" t="s">
        <v>1021</v>
      </c>
      <c r="F8" s="636" t="s">
        <v>1022</v>
      </c>
      <c r="G8" s="676" t="s">
        <v>1023</v>
      </c>
      <c r="H8" s="638" t="s">
        <v>110</v>
      </c>
    </row>
    <row r="9" spans="2:8" s="8" customFormat="1" ht="21.75" customHeight="1">
      <c r="B9" s="600">
        <v>1</v>
      </c>
      <c r="C9" s="698"/>
      <c r="D9" s="698"/>
      <c r="E9" s="698"/>
      <c r="F9" s="723"/>
      <c r="G9" s="724"/>
      <c r="H9" s="725"/>
    </row>
    <row r="10" spans="2:8" s="8" customFormat="1" ht="21.75" customHeight="1">
      <c r="B10" s="600">
        <v>2</v>
      </c>
      <c r="C10" s="666"/>
      <c r="D10" s="666"/>
      <c r="E10" s="666"/>
      <c r="F10" s="703"/>
      <c r="G10" s="726"/>
      <c r="H10" s="704"/>
    </row>
    <row r="11" spans="2:8" s="8" customFormat="1" ht="21.75" customHeight="1">
      <c r="B11" s="600">
        <v>3</v>
      </c>
      <c r="C11" s="666"/>
      <c r="D11" s="666"/>
      <c r="E11" s="666"/>
      <c r="F11" s="703"/>
      <c r="G11" s="726"/>
      <c r="H11" s="704"/>
    </row>
    <row r="12" spans="2:8" s="8" customFormat="1" ht="21.75" customHeight="1">
      <c r="B12" s="600">
        <v>4</v>
      </c>
      <c r="C12" s="700"/>
      <c r="D12" s="700"/>
      <c r="E12" s="700"/>
      <c r="F12" s="727"/>
      <c r="G12" s="728"/>
      <c r="H12" s="706"/>
    </row>
    <row r="13" spans="2:8" s="8" customFormat="1" ht="21.75" customHeight="1">
      <c r="B13" s="600">
        <v>5</v>
      </c>
      <c r="C13" s="700"/>
      <c r="D13" s="729"/>
      <c r="E13" s="729"/>
      <c r="F13" s="730"/>
      <c r="G13" s="731"/>
      <c r="H13" s="732"/>
    </row>
    <row r="14" spans="2:8" s="8" customFormat="1" ht="21.75" customHeight="1">
      <c r="B14" s="600">
        <v>6</v>
      </c>
      <c r="C14" s="670" t="s">
        <v>113</v>
      </c>
      <c r="D14" s="733"/>
      <c r="E14" s="714">
        <f>SUM(E9:E13)</f>
        <v>0</v>
      </c>
      <c r="F14" s="734"/>
      <c r="G14" s="735"/>
      <c r="H14" s="736"/>
    </row>
    <row r="15" spans="2:8" s="8" customFormat="1" ht="21.75" customHeight="1" thickBot="1">
      <c r="B15" s="718"/>
      <c r="C15" s="719"/>
      <c r="D15" s="720"/>
      <c r="E15" s="720"/>
      <c r="F15" s="721"/>
      <c r="G15" s="722"/>
      <c r="H15" s="683"/>
    </row>
    <row r="16" spans="2:8" s="8" customFormat="1" ht="16.5" customHeight="1" thickTop="1">
      <c r="B16" s="1998" t="s">
        <v>114</v>
      </c>
      <c r="C16" s="1999"/>
      <c r="D16" s="1999"/>
      <c r="E16" s="1999"/>
      <c r="F16" s="1999"/>
      <c r="G16" s="1999"/>
      <c r="H16" s="2000"/>
    </row>
    <row r="17" spans="2:8" s="8" customFormat="1" ht="16.5" customHeight="1" thickBot="1">
      <c r="B17" s="1858"/>
      <c r="C17" s="1762"/>
      <c r="D17" s="1762"/>
      <c r="E17" s="1762"/>
      <c r="F17" s="1762"/>
      <c r="G17" s="1762"/>
      <c r="H17" s="1763"/>
    </row>
    <row r="18" spans="2:8" s="8" customFormat="1" ht="16.5" customHeight="1" thickTop="1" thickBot="1">
      <c r="B18" s="1853" t="s">
        <v>951</v>
      </c>
      <c r="C18" s="186"/>
      <c r="D18" s="185" t="s">
        <v>105</v>
      </c>
      <c r="E18" s="187" t="s">
        <v>571</v>
      </c>
      <c r="F18" s="1996" t="s">
        <v>107</v>
      </c>
      <c r="G18" s="1997"/>
      <c r="H18" s="194" t="s">
        <v>111</v>
      </c>
    </row>
    <row r="19" spans="2:8" s="8" customFormat="1" ht="16.5" customHeight="1">
      <c r="B19" s="1873"/>
      <c r="C19" s="188" t="s">
        <v>104</v>
      </c>
      <c r="D19" s="188" t="s">
        <v>106</v>
      </c>
      <c r="E19" s="223" t="s">
        <v>106</v>
      </c>
      <c r="F19" s="288" t="s">
        <v>108</v>
      </c>
      <c r="G19" s="224" t="s">
        <v>109</v>
      </c>
      <c r="H19" s="195" t="s">
        <v>112</v>
      </c>
    </row>
    <row r="20" spans="2:8" s="8" customFormat="1" ht="16.5" customHeight="1" thickBot="1">
      <c r="B20" s="1854"/>
      <c r="C20" s="190" t="s">
        <v>1019</v>
      </c>
      <c r="D20" s="190" t="s">
        <v>1020</v>
      </c>
      <c r="E20" s="192" t="s">
        <v>1021</v>
      </c>
      <c r="F20" s="190" t="s">
        <v>1022</v>
      </c>
      <c r="G20" s="225" t="s">
        <v>1023</v>
      </c>
      <c r="H20" s="193" t="s">
        <v>110</v>
      </c>
    </row>
    <row r="21" spans="2:8" s="8" customFormat="1" ht="21.75" customHeight="1">
      <c r="B21" s="76">
        <v>7</v>
      </c>
      <c r="C21" s="737"/>
      <c r="D21" s="737"/>
      <c r="E21" s="737"/>
      <c r="F21" s="738"/>
      <c r="G21" s="739"/>
      <c r="H21" s="740"/>
    </row>
    <row r="22" spans="2:8" s="8" customFormat="1" ht="21.75" customHeight="1">
      <c r="B22" s="76">
        <v>8</v>
      </c>
      <c r="C22" s="160"/>
      <c r="D22" s="160"/>
      <c r="E22" s="160"/>
      <c r="F22" s="445"/>
      <c r="G22" s="490"/>
      <c r="H22" s="741"/>
    </row>
    <row r="23" spans="2:8" s="8" customFormat="1" ht="21.75" customHeight="1">
      <c r="B23" s="76">
        <v>9</v>
      </c>
      <c r="C23" s="160"/>
      <c r="D23" s="160"/>
      <c r="E23" s="160"/>
      <c r="F23" s="445"/>
      <c r="G23" s="490"/>
      <c r="H23" s="741"/>
    </row>
    <row r="24" spans="2:8" s="8" customFormat="1" ht="21.75" customHeight="1">
      <c r="B24" s="76">
        <v>10</v>
      </c>
      <c r="C24" s="498"/>
      <c r="D24" s="498"/>
      <c r="E24" s="498"/>
      <c r="F24" s="573"/>
      <c r="G24" s="496"/>
      <c r="H24" s="515"/>
    </row>
    <row r="25" spans="2:8" s="8" customFormat="1" ht="21.75" customHeight="1">
      <c r="B25" s="76">
        <v>11</v>
      </c>
      <c r="C25" s="498"/>
      <c r="D25" s="742"/>
      <c r="E25" s="742"/>
      <c r="F25" s="743"/>
      <c r="G25" s="744"/>
      <c r="H25" s="745"/>
    </row>
    <row r="26" spans="2:8" s="8" customFormat="1" ht="21.75" customHeight="1">
      <c r="B26" s="76">
        <v>12</v>
      </c>
      <c r="C26" s="199" t="s">
        <v>113</v>
      </c>
      <c r="D26" s="714"/>
      <c r="E26" s="272">
        <f>SUM(E21:E25)</f>
        <v>0</v>
      </c>
      <c r="F26" s="715"/>
      <c r="G26" s="716"/>
      <c r="H26" s="717"/>
    </row>
    <row r="27" spans="2:8" s="8" customFormat="1" ht="21.75" customHeight="1" thickBot="1">
      <c r="B27" s="78"/>
      <c r="C27" s="285"/>
      <c r="D27" s="287"/>
      <c r="E27" s="287"/>
      <c r="F27" s="233"/>
      <c r="G27" s="231"/>
      <c r="H27" s="235"/>
    </row>
    <row r="28" spans="2:8" s="8" customFormat="1" ht="16.5" customHeight="1" thickTop="1">
      <c r="B28" s="1998" t="s">
        <v>115</v>
      </c>
      <c r="C28" s="1999"/>
      <c r="D28" s="1999"/>
      <c r="E28" s="1999"/>
      <c r="F28" s="1999"/>
      <c r="G28" s="1999"/>
      <c r="H28" s="2000"/>
    </row>
    <row r="29" spans="2:8" s="8" customFormat="1" ht="16.5" customHeight="1" thickBot="1">
      <c r="B29" s="1858"/>
      <c r="C29" s="1762"/>
      <c r="D29" s="1762"/>
      <c r="E29" s="1762"/>
      <c r="F29" s="1762"/>
      <c r="G29" s="1762"/>
      <c r="H29" s="1763"/>
    </row>
    <row r="30" spans="2:8" s="8" customFormat="1" ht="16.5" customHeight="1" thickTop="1" thickBot="1">
      <c r="B30" s="1853" t="s">
        <v>951</v>
      </c>
      <c r="C30" s="186"/>
      <c r="D30" s="185" t="s">
        <v>105</v>
      </c>
      <c r="E30" s="187" t="s">
        <v>571</v>
      </c>
      <c r="F30" s="1996" t="s">
        <v>107</v>
      </c>
      <c r="G30" s="1997"/>
      <c r="H30" s="194" t="s">
        <v>111</v>
      </c>
    </row>
    <row r="31" spans="2:8" s="8" customFormat="1" ht="16.5" customHeight="1">
      <c r="B31" s="1873"/>
      <c r="C31" s="188" t="s">
        <v>104</v>
      </c>
      <c r="D31" s="188" t="s">
        <v>106</v>
      </c>
      <c r="E31" s="223" t="s">
        <v>106</v>
      </c>
      <c r="F31" s="288" t="s">
        <v>108</v>
      </c>
      <c r="G31" s="224" t="s">
        <v>109</v>
      </c>
      <c r="H31" s="195" t="s">
        <v>112</v>
      </c>
    </row>
    <row r="32" spans="2:8" s="8" customFormat="1" ht="16.5" customHeight="1" thickBot="1">
      <c r="B32" s="1854"/>
      <c r="C32" s="190" t="s">
        <v>1019</v>
      </c>
      <c r="D32" s="190" t="s">
        <v>1020</v>
      </c>
      <c r="E32" s="192" t="s">
        <v>1021</v>
      </c>
      <c r="F32" s="190" t="s">
        <v>1022</v>
      </c>
      <c r="G32" s="225" t="s">
        <v>1023</v>
      </c>
      <c r="H32" s="193" t="s">
        <v>110</v>
      </c>
    </row>
    <row r="33" spans="2:8" s="8" customFormat="1" ht="21.75" customHeight="1">
      <c r="B33" s="76">
        <v>13</v>
      </c>
      <c r="C33" s="737"/>
      <c r="D33" s="737"/>
      <c r="E33" s="737"/>
      <c r="F33" s="738"/>
      <c r="G33" s="739"/>
      <c r="H33" s="740"/>
    </row>
    <row r="34" spans="2:8" s="8" customFormat="1" ht="21.75" customHeight="1">
      <c r="B34" s="76">
        <v>14</v>
      </c>
      <c r="C34" s="160"/>
      <c r="D34" s="160"/>
      <c r="E34" s="160"/>
      <c r="F34" s="445"/>
      <c r="G34" s="490"/>
      <c r="H34" s="741"/>
    </row>
    <row r="35" spans="2:8" s="8" customFormat="1" ht="21.75" customHeight="1">
      <c r="B35" s="76">
        <v>15</v>
      </c>
      <c r="C35" s="160"/>
      <c r="D35" s="160"/>
      <c r="E35" s="160"/>
      <c r="F35" s="445"/>
      <c r="G35" s="490"/>
      <c r="H35" s="741"/>
    </row>
    <row r="36" spans="2:8" s="8" customFormat="1" ht="21.75" customHeight="1">
      <c r="B36" s="76">
        <v>16</v>
      </c>
      <c r="C36" s="498"/>
      <c r="D36" s="498"/>
      <c r="E36" s="498"/>
      <c r="F36" s="573"/>
      <c r="G36" s="496"/>
      <c r="H36" s="515"/>
    </row>
    <row r="37" spans="2:8" s="8" customFormat="1" ht="21.75" customHeight="1">
      <c r="B37" s="76">
        <v>17</v>
      </c>
      <c r="C37" s="498"/>
      <c r="D37" s="742"/>
      <c r="E37" s="742"/>
      <c r="F37" s="743"/>
      <c r="G37" s="744"/>
      <c r="H37" s="745"/>
    </row>
    <row r="38" spans="2:8" s="8" customFormat="1" ht="21.75" customHeight="1">
      <c r="B38" s="76">
        <v>18</v>
      </c>
      <c r="C38" s="199" t="s">
        <v>113</v>
      </c>
      <c r="D38" s="714"/>
      <c r="E38" s="272">
        <f>SUM(E33:E37)</f>
        <v>0</v>
      </c>
      <c r="F38" s="715"/>
      <c r="G38" s="716"/>
      <c r="H38" s="717"/>
    </row>
    <row r="39" spans="2:8" s="8" customFormat="1" ht="21.75" customHeight="1" thickBot="1">
      <c r="B39" s="78"/>
      <c r="C39" s="285"/>
      <c r="D39" s="287"/>
      <c r="E39" s="287"/>
      <c r="F39" s="233"/>
      <c r="G39" s="231"/>
      <c r="H39" s="235"/>
    </row>
    <row r="40" spans="2:8" s="8" customFormat="1" ht="16.5" customHeight="1" thickTop="1">
      <c r="B40" s="1985"/>
      <c r="C40" s="1986"/>
      <c r="D40" s="1986"/>
      <c r="E40" s="1986"/>
      <c r="F40" s="1986"/>
      <c r="G40" s="1986"/>
      <c r="H40" s="1987"/>
    </row>
    <row r="41" spans="2:8" s="8" customFormat="1" ht="16.5" customHeight="1">
      <c r="B41" s="1776"/>
      <c r="C41" s="1771"/>
      <c r="D41" s="1771"/>
      <c r="E41" s="1771"/>
      <c r="F41" s="1771"/>
      <c r="G41" s="1771"/>
      <c r="H41" s="1777"/>
    </row>
    <row r="42" spans="2:8" s="8" customFormat="1" ht="16.5" customHeight="1">
      <c r="B42" s="1776"/>
      <c r="C42" s="1771"/>
      <c r="D42" s="1771"/>
      <c r="E42" s="1771"/>
      <c r="F42" s="1771"/>
      <c r="G42" s="1771"/>
      <c r="H42" s="1777"/>
    </row>
    <row r="43" spans="2:8" s="8" customFormat="1" ht="16.5" customHeight="1">
      <c r="B43" s="1776"/>
      <c r="C43" s="1771"/>
      <c r="D43" s="1771"/>
      <c r="E43" s="1771"/>
      <c r="F43" s="1771"/>
      <c r="G43" s="1771"/>
      <c r="H43" s="1777"/>
    </row>
    <row r="44" spans="2:8" s="8" customFormat="1" ht="16.5" customHeight="1">
      <c r="B44" s="1776"/>
      <c r="C44" s="1771"/>
      <c r="D44" s="1771"/>
      <c r="E44" s="1771"/>
      <c r="F44" s="1771"/>
      <c r="G44" s="1771"/>
      <c r="H44" s="1777"/>
    </row>
    <row r="45" spans="2:8" s="8" customFormat="1" ht="16.5" customHeight="1">
      <c r="B45" s="1776"/>
      <c r="C45" s="1771"/>
      <c r="D45" s="1771"/>
      <c r="E45" s="1771"/>
      <c r="F45" s="1771"/>
      <c r="G45" s="1771"/>
      <c r="H45" s="1777"/>
    </row>
    <row r="46" spans="2:8" s="8" customFormat="1" ht="16.5" customHeight="1">
      <c r="B46" s="1776"/>
      <c r="C46" s="1771"/>
      <c r="D46" s="1771"/>
      <c r="E46" s="1771"/>
      <c r="F46" s="1771"/>
      <c r="G46" s="1771"/>
      <c r="H46" s="1777"/>
    </row>
    <row r="47" spans="2:8" s="8" customFormat="1" ht="16.5" customHeight="1">
      <c r="B47" s="1776"/>
      <c r="C47" s="1771"/>
      <c r="D47" s="1771"/>
      <c r="E47" s="1771"/>
      <c r="F47" s="1771"/>
      <c r="G47" s="1771"/>
      <c r="H47" s="1777"/>
    </row>
    <row r="48" spans="2:8" s="8" customFormat="1" ht="16.5" customHeight="1">
      <c r="B48" s="1776"/>
      <c r="C48" s="1771"/>
      <c r="D48" s="1771"/>
      <c r="E48" s="1771"/>
      <c r="F48" s="1771"/>
      <c r="G48" s="1771"/>
      <c r="H48" s="1777"/>
    </row>
    <row r="49" spans="2:8" s="8" customFormat="1" ht="16.5" customHeight="1">
      <c r="B49" s="1776"/>
      <c r="C49" s="1771"/>
      <c r="D49" s="1771"/>
      <c r="E49" s="1771"/>
      <c r="F49" s="1771"/>
      <c r="G49" s="1771"/>
      <c r="H49" s="1777"/>
    </row>
    <row r="50" spans="2:8" s="8" customFormat="1" ht="16.5" customHeight="1">
      <c r="B50" s="1776"/>
      <c r="C50" s="1771"/>
      <c r="D50" s="1771"/>
      <c r="E50" s="1771"/>
      <c r="F50" s="1771"/>
      <c r="G50" s="1771"/>
      <c r="H50" s="1777"/>
    </row>
    <row r="51" spans="2:8" s="8" customFormat="1" ht="16.5" customHeight="1">
      <c r="B51" s="1770"/>
      <c r="C51" s="1771"/>
      <c r="D51" s="1771"/>
      <c r="E51" s="1771"/>
      <c r="F51" s="1771"/>
      <c r="G51" s="1771"/>
      <c r="H51" s="1777"/>
    </row>
    <row r="52" spans="2:8" s="8" customFormat="1" ht="16.5" customHeight="1">
      <c r="B52" s="1770"/>
      <c r="C52" s="1771"/>
      <c r="D52" s="1771"/>
      <c r="E52" s="1771"/>
      <c r="F52" s="1771"/>
      <c r="G52" s="1771"/>
      <c r="H52" s="1777"/>
    </row>
    <row r="53" spans="2:8" ht="16.5" customHeight="1" thickBot="1">
      <c r="B53" s="1773"/>
      <c r="C53" s="1774"/>
      <c r="D53" s="1774"/>
      <c r="E53" s="1774"/>
      <c r="F53" s="1774"/>
      <c r="G53" s="1774"/>
      <c r="H53" s="1950"/>
    </row>
    <row r="54" spans="2:8" ht="16.5" customHeight="1" thickTop="1"/>
  </sheetData>
  <mergeCells count="27">
    <mergeCell ref="C1:E1"/>
    <mergeCell ref="B40:H40"/>
    <mergeCell ref="B41:H41"/>
    <mergeCell ref="B42:H42"/>
    <mergeCell ref="B2:H2"/>
    <mergeCell ref="B5:H5"/>
    <mergeCell ref="B6:B8"/>
    <mergeCell ref="B3:H3"/>
    <mergeCell ref="F6:G6"/>
    <mergeCell ref="B30:B32"/>
    <mergeCell ref="F30:G30"/>
    <mergeCell ref="B4:H4"/>
    <mergeCell ref="B16:H17"/>
    <mergeCell ref="B18:B20"/>
    <mergeCell ref="F18:G18"/>
    <mergeCell ref="B28:H29"/>
    <mergeCell ref="B43:H43"/>
    <mergeCell ref="B44:H44"/>
    <mergeCell ref="B45:H45"/>
    <mergeCell ref="B46:H46"/>
    <mergeCell ref="B53:H53"/>
    <mergeCell ref="B47:H47"/>
    <mergeCell ref="B48:H48"/>
    <mergeCell ref="B49:H49"/>
    <mergeCell ref="B50:H50"/>
    <mergeCell ref="B51:H51"/>
    <mergeCell ref="B52:H52"/>
  </mergeCells>
  <phoneticPr fontId="0" type="noConversion"/>
  <printOptions horizontalCentered="1" verticalCentered="1"/>
  <pageMargins left="0.25" right="0.25" top="0.25" bottom="0.3" header="0" footer="0.25"/>
  <pageSetup scale="72" orientation="portrait" r:id="rId1"/>
  <headerFooter alignWithMargins="0">
    <oddFooter>&amp;C&amp;"Times New Roman,Regular"F-9</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P48"/>
  <sheetViews>
    <sheetView showGridLines="0" showOutlineSymbols="0" zoomScaleNormal="87" workbookViewId="0">
      <selection activeCell="P15" sqref="P15"/>
    </sheetView>
  </sheetViews>
  <sheetFormatPr defaultColWidth="9.6640625" defaultRowHeight="16.5" customHeight="1"/>
  <cols>
    <col min="1" max="1" width="2.5546875" style="1" bestFit="1" customWidth="1"/>
    <col min="2" max="2" width="9.109375" style="1" customWidth="1"/>
    <col min="3" max="3" width="14.6640625" style="1" customWidth="1"/>
    <col min="4" max="4" width="11.33203125" style="1" customWidth="1"/>
    <col min="5" max="5" width="12.109375" style="1" customWidth="1"/>
    <col min="6" max="6" width="6" style="1" customWidth="1"/>
    <col min="7" max="7" width="11.33203125" style="54" customWidth="1"/>
    <col min="8" max="8" width="8.77734375" style="54" customWidth="1"/>
    <col min="9" max="9" width="7.77734375" style="54" customWidth="1"/>
    <col min="10" max="10" width="14.109375" style="1" customWidth="1"/>
    <col min="11" max="11" width="19.109375" style="1" customWidth="1"/>
    <col min="12" max="12" width="16.109375" style="1" bestFit="1" customWidth="1"/>
    <col min="13" max="13" width="10.6640625" style="1" customWidth="1"/>
    <col min="14" max="14" width="10.109375" style="1" customWidth="1"/>
    <col min="15" max="15" width="9.6640625" style="1" customWidth="1"/>
    <col min="16" max="16" width="13.88671875" style="1" customWidth="1"/>
    <col min="17" max="16384" width="9.6640625" style="1"/>
  </cols>
  <sheetData>
    <row r="1" spans="1:16" s="8" customFormat="1" ht="16.5" customHeight="1" thickBot="1">
      <c r="B1" s="8" t="s">
        <v>949</v>
      </c>
      <c r="C1" s="1787" t="str">
        <f>+'E-2'!C1:D1</f>
        <v>Insert Utility Name on E-2 and it will be placed throughout report</v>
      </c>
      <c r="D1" s="1787"/>
      <c r="E1" s="1787"/>
      <c r="F1" s="1787"/>
      <c r="G1" s="530"/>
      <c r="H1" s="487"/>
      <c r="I1" s="63"/>
      <c r="O1" s="22" t="s">
        <v>950</v>
      </c>
      <c r="P1" s="487">
        <f>+'E-2'!F1</f>
        <v>46022</v>
      </c>
    </row>
    <row r="2" spans="1:16" ht="16.5" customHeight="1" thickTop="1">
      <c r="A2" s="2014" t="s">
        <v>866</v>
      </c>
      <c r="B2" s="1857"/>
      <c r="C2" s="1688"/>
      <c r="D2" s="1688"/>
      <c r="E2" s="1688"/>
      <c r="F2" s="1688"/>
      <c r="G2" s="1688"/>
      <c r="H2" s="1688"/>
      <c r="I2" s="1688"/>
      <c r="J2" s="1688"/>
      <c r="K2" s="1688"/>
      <c r="L2" s="1688"/>
      <c r="M2" s="1688"/>
      <c r="N2" s="1688"/>
      <c r="O2" s="1688"/>
      <c r="P2" s="1689"/>
    </row>
    <row r="3" spans="1:16" ht="21" customHeight="1">
      <c r="A3" s="2014"/>
      <c r="B3" s="2021" t="s">
        <v>118</v>
      </c>
      <c r="C3" s="2022"/>
      <c r="D3" s="2022"/>
      <c r="E3" s="2022"/>
      <c r="F3" s="2022"/>
      <c r="G3" s="2022"/>
      <c r="H3" s="2022"/>
      <c r="I3" s="2022"/>
      <c r="J3" s="2022"/>
      <c r="K3" s="2022"/>
      <c r="L3" s="2022"/>
      <c r="M3" s="2022"/>
      <c r="N3" s="2022"/>
      <c r="O3" s="2022"/>
      <c r="P3" s="2023"/>
    </row>
    <row r="4" spans="1:16" ht="21" customHeight="1" thickBot="1">
      <c r="A4" s="2014"/>
      <c r="B4" s="1891"/>
      <c r="C4" s="1892"/>
      <c r="D4" s="1892"/>
      <c r="E4" s="1892"/>
      <c r="F4" s="1892"/>
      <c r="G4" s="1892"/>
      <c r="H4" s="1892"/>
      <c r="I4" s="1892"/>
      <c r="J4" s="1892"/>
      <c r="K4" s="1892"/>
      <c r="L4" s="1892"/>
      <c r="M4" s="1892"/>
      <c r="N4" s="1892"/>
      <c r="O4" s="1892"/>
      <c r="P4" s="1893"/>
    </row>
    <row r="5" spans="1:16" ht="29.25" customHeight="1" thickTop="1" thickBot="1">
      <c r="A5" s="2014"/>
      <c r="B5" s="2018" t="s">
        <v>119</v>
      </c>
      <c r="C5" s="2019"/>
      <c r="D5" s="2019"/>
      <c r="E5" s="2019"/>
      <c r="F5" s="2019"/>
      <c r="G5" s="2019"/>
      <c r="H5" s="2019"/>
      <c r="I5" s="2019"/>
      <c r="J5" s="2019"/>
      <c r="K5" s="2019"/>
      <c r="L5" s="2019"/>
      <c r="M5" s="2019"/>
      <c r="N5" s="2019"/>
      <c r="O5" s="2019"/>
      <c r="P5" s="2020"/>
    </row>
    <row r="6" spans="1:16" s="8" customFormat="1" ht="24" customHeight="1" thickTop="1" thickBot="1">
      <c r="A6" s="2014"/>
      <c r="B6" s="1853" t="s">
        <v>951</v>
      </c>
      <c r="C6" s="2012"/>
      <c r="D6" s="2013"/>
      <c r="E6" s="2037" t="s">
        <v>122</v>
      </c>
      <c r="F6" s="2038"/>
      <c r="G6" s="2039"/>
      <c r="H6" s="2008" t="s">
        <v>123</v>
      </c>
      <c r="I6" s="2009"/>
      <c r="J6" s="444"/>
      <c r="K6" s="185" t="s">
        <v>124</v>
      </c>
      <c r="L6" s="1996" t="s">
        <v>126</v>
      </c>
      <c r="M6" s="2036"/>
      <c r="N6" s="1997"/>
      <c r="O6" s="2047" t="s">
        <v>130</v>
      </c>
      <c r="P6" s="2034" t="s">
        <v>131</v>
      </c>
    </row>
    <row r="7" spans="1:16" s="8" customFormat="1" ht="15.75" customHeight="1">
      <c r="A7" s="2014"/>
      <c r="B7" s="1873"/>
      <c r="C7" s="2010" t="s">
        <v>120</v>
      </c>
      <c r="D7" s="2011"/>
      <c r="E7" s="2040"/>
      <c r="F7" s="2041"/>
      <c r="G7" s="2042"/>
      <c r="H7" s="2010"/>
      <c r="I7" s="2011"/>
      <c r="J7" s="224"/>
      <c r="K7" s="188" t="s">
        <v>125</v>
      </c>
      <c r="L7" s="188" t="s">
        <v>127</v>
      </c>
      <c r="M7" s="2010" t="s">
        <v>128</v>
      </c>
      <c r="N7" s="2011"/>
      <c r="O7" s="2048"/>
      <c r="P7" s="2035"/>
    </row>
    <row r="8" spans="1:16" s="8" customFormat="1" ht="18.75" customHeight="1" thickBot="1">
      <c r="A8" s="2014"/>
      <c r="B8" s="1854"/>
      <c r="C8" s="1916" t="s">
        <v>1019</v>
      </c>
      <c r="D8" s="1918"/>
      <c r="E8" s="1916" t="s">
        <v>1020</v>
      </c>
      <c r="F8" s="1917"/>
      <c r="G8" s="1918"/>
      <c r="H8" s="1916" t="s">
        <v>1021</v>
      </c>
      <c r="I8" s="1918"/>
      <c r="J8" s="225" t="s">
        <v>1022</v>
      </c>
      <c r="K8" s="190" t="s">
        <v>1023</v>
      </c>
      <c r="L8" s="190" t="s">
        <v>110</v>
      </c>
      <c r="M8" s="1916" t="s">
        <v>129</v>
      </c>
      <c r="N8" s="1918"/>
      <c r="O8" s="225" t="s">
        <v>132</v>
      </c>
      <c r="P8" s="193" t="s">
        <v>133</v>
      </c>
    </row>
    <row r="9" spans="1:16" s="8" customFormat="1" ht="21.75" customHeight="1">
      <c r="A9" s="2014"/>
      <c r="B9" s="76">
        <v>1</v>
      </c>
      <c r="C9" s="1908" t="s">
        <v>121</v>
      </c>
      <c r="D9" s="1910"/>
      <c r="E9" s="1746"/>
      <c r="F9" s="2033"/>
      <c r="G9" s="1747"/>
      <c r="H9" s="1746"/>
      <c r="I9" s="1747"/>
      <c r="J9" s="749"/>
      <c r="K9" s="750"/>
      <c r="L9" s="750"/>
      <c r="M9" s="2043"/>
      <c r="N9" s="2044"/>
      <c r="O9" s="750"/>
      <c r="P9" s="752">
        <f>+K9+L9+M9-O9</f>
        <v>0</v>
      </c>
    </row>
    <row r="10" spans="1:16" s="8" customFormat="1" ht="21.75" customHeight="1">
      <c r="A10" s="2014"/>
      <c r="B10" s="76">
        <v>2</v>
      </c>
      <c r="C10" s="1703"/>
      <c r="D10" s="1704"/>
      <c r="E10" s="1703"/>
      <c r="F10" s="1692"/>
      <c r="G10" s="1704"/>
      <c r="H10" s="1703"/>
      <c r="I10" s="1704"/>
      <c r="J10" s="489"/>
      <c r="K10" s="456"/>
      <c r="L10" s="456"/>
      <c r="M10" s="1796"/>
      <c r="N10" s="2045"/>
      <c r="O10" s="456"/>
      <c r="P10" s="457">
        <f t="shared" ref="P10:P15" si="0">+K10+L10+M10-O10</f>
        <v>0</v>
      </c>
    </row>
    <row r="11" spans="1:16" s="8" customFormat="1" ht="21.75" customHeight="1">
      <c r="A11" s="2014"/>
      <c r="B11" s="76">
        <v>3</v>
      </c>
      <c r="C11" s="1703"/>
      <c r="D11" s="1704"/>
      <c r="E11" s="1703"/>
      <c r="F11" s="1692"/>
      <c r="G11" s="1704"/>
      <c r="H11" s="1703"/>
      <c r="I11" s="1704"/>
      <c r="J11" s="489"/>
      <c r="K11" s="456"/>
      <c r="L11" s="456"/>
      <c r="M11" s="1796"/>
      <c r="N11" s="2045"/>
      <c r="O11" s="456"/>
      <c r="P11" s="457">
        <f t="shared" si="0"/>
        <v>0</v>
      </c>
    </row>
    <row r="12" spans="1:16" s="8" customFormat="1" ht="21.75" customHeight="1">
      <c r="A12" s="2014"/>
      <c r="B12" s="76">
        <v>4</v>
      </c>
      <c r="C12" s="1703"/>
      <c r="D12" s="1704"/>
      <c r="E12" s="1703"/>
      <c r="F12" s="1692"/>
      <c r="G12" s="1704"/>
      <c r="H12" s="1703"/>
      <c r="I12" s="1704"/>
      <c r="J12" s="491"/>
      <c r="K12" s="470"/>
      <c r="L12" s="470"/>
      <c r="M12" s="1794"/>
      <c r="N12" s="2046"/>
      <c r="O12" s="470"/>
      <c r="P12" s="471">
        <f t="shared" si="0"/>
        <v>0</v>
      </c>
    </row>
    <row r="13" spans="1:16" s="8" customFormat="1" ht="21.75" customHeight="1">
      <c r="A13" s="2014"/>
      <c r="B13" s="76">
        <v>5</v>
      </c>
      <c r="C13" s="1703"/>
      <c r="D13" s="1704"/>
      <c r="E13" s="1703"/>
      <c r="F13" s="1692"/>
      <c r="G13" s="1704"/>
      <c r="H13" s="1703"/>
      <c r="I13" s="1704"/>
      <c r="J13" s="491"/>
      <c r="K13" s="470"/>
      <c r="L13" s="466"/>
      <c r="M13" s="2029"/>
      <c r="N13" s="2030"/>
      <c r="O13" s="466"/>
      <c r="P13" s="467">
        <f t="shared" si="0"/>
        <v>0</v>
      </c>
    </row>
    <row r="14" spans="1:16" s="8" customFormat="1" ht="21.75" customHeight="1">
      <c r="A14" s="2014"/>
      <c r="B14" s="76">
        <v>6</v>
      </c>
      <c r="C14" s="1752"/>
      <c r="D14" s="2028"/>
      <c r="E14" s="1703"/>
      <c r="F14" s="1692"/>
      <c r="G14" s="1704"/>
      <c r="H14" s="1703"/>
      <c r="I14" s="1704"/>
      <c r="J14" s="748"/>
      <c r="K14" s="462"/>
      <c r="L14" s="462"/>
      <c r="M14" s="2031"/>
      <c r="N14" s="2032"/>
      <c r="O14" s="462"/>
      <c r="P14" s="463">
        <f t="shared" si="0"/>
        <v>0</v>
      </c>
    </row>
    <row r="15" spans="1:16" s="8" customFormat="1" ht="21.75" customHeight="1" thickBot="1">
      <c r="A15" s="2014"/>
      <c r="B15" s="76">
        <v>7</v>
      </c>
      <c r="C15" s="2006" t="s">
        <v>113</v>
      </c>
      <c r="D15" s="2007"/>
      <c r="E15" s="2001"/>
      <c r="F15" s="2002"/>
      <c r="G15" s="2003"/>
      <c r="H15" s="2001"/>
      <c r="I15" s="2003"/>
      <c r="J15" s="755"/>
      <c r="K15" s="537">
        <f>SUM(K9:K14)</f>
        <v>0</v>
      </c>
      <c r="L15" s="537">
        <f>SUM(L9:L14)</f>
        <v>0</v>
      </c>
      <c r="M15" s="2004">
        <f>SUM(M9:M14)</f>
        <v>0</v>
      </c>
      <c r="N15" s="2005"/>
      <c r="O15" s="537">
        <f>SUM(O9:O14)</f>
        <v>0</v>
      </c>
      <c r="P15" s="538">
        <f t="shared" si="0"/>
        <v>0</v>
      </c>
    </row>
    <row r="16" spans="1:16" s="8" customFormat="1" ht="16.5" customHeight="1">
      <c r="A16" s="2014"/>
      <c r="B16" s="2025"/>
      <c r="C16" s="2026"/>
      <c r="D16" s="2026"/>
      <c r="E16" s="2026"/>
      <c r="F16" s="2026"/>
      <c r="G16" s="2026"/>
      <c r="H16" s="2026"/>
      <c r="I16" s="2026"/>
      <c r="J16" s="2026"/>
      <c r="K16" s="2026"/>
      <c r="L16" s="2026"/>
      <c r="M16" s="2026"/>
      <c r="N16" s="2026"/>
      <c r="O16" s="2026"/>
      <c r="P16" s="2027"/>
    </row>
    <row r="17" spans="1:16" s="8" customFormat="1" ht="16.5" customHeight="1">
      <c r="A17" s="2014"/>
      <c r="B17" s="1734"/>
      <c r="C17" s="1735"/>
      <c r="D17" s="1735"/>
      <c r="E17" s="1735"/>
      <c r="F17" s="1735"/>
      <c r="G17" s="1735"/>
      <c r="H17" s="1735"/>
      <c r="I17" s="1735"/>
      <c r="J17" s="1735"/>
      <c r="K17" s="1735"/>
      <c r="L17" s="1735"/>
      <c r="M17" s="1735"/>
      <c r="N17" s="1735"/>
      <c r="O17" s="1735"/>
      <c r="P17" s="2024"/>
    </row>
    <row r="18" spans="1:16" s="8" customFormat="1" ht="16.5" customHeight="1">
      <c r="A18" s="2014"/>
      <c r="B18" s="1734"/>
      <c r="C18" s="1735"/>
      <c r="D18" s="1735"/>
      <c r="E18" s="1735"/>
      <c r="F18" s="1735"/>
      <c r="G18" s="1735"/>
      <c r="H18" s="1735"/>
      <c r="I18" s="1735"/>
      <c r="J18" s="1735"/>
      <c r="K18" s="1735"/>
      <c r="L18" s="1735"/>
      <c r="M18" s="1735"/>
      <c r="N18" s="1735"/>
      <c r="O18" s="1735"/>
      <c r="P18" s="2024"/>
    </row>
    <row r="19" spans="1:16" s="8" customFormat="1" ht="16.5" customHeight="1">
      <c r="A19" s="2014"/>
      <c r="B19" s="1734"/>
      <c r="C19" s="1735"/>
      <c r="D19" s="1735"/>
      <c r="E19" s="1735"/>
      <c r="F19" s="1735"/>
      <c r="G19" s="1735"/>
      <c r="H19" s="1735"/>
      <c r="I19" s="1735"/>
      <c r="J19" s="1735"/>
      <c r="K19" s="1735"/>
      <c r="L19" s="1735"/>
      <c r="M19" s="1735"/>
      <c r="N19" s="1735"/>
      <c r="O19" s="1735"/>
      <c r="P19" s="2024"/>
    </row>
    <row r="20" spans="1:16" s="8" customFormat="1" ht="16.5" customHeight="1">
      <c r="A20" s="2014"/>
      <c r="B20" s="1734"/>
      <c r="C20" s="1735"/>
      <c r="D20" s="1735"/>
      <c r="E20" s="1735"/>
      <c r="F20" s="1735"/>
      <c r="G20" s="1735"/>
      <c r="H20" s="1735"/>
      <c r="I20" s="1735"/>
      <c r="J20" s="1735"/>
      <c r="K20" s="1735"/>
      <c r="L20" s="1735"/>
      <c r="M20" s="1735"/>
      <c r="N20" s="1735"/>
      <c r="O20" s="1735"/>
      <c r="P20" s="2024"/>
    </row>
    <row r="21" spans="1:16" s="8" customFormat="1" ht="16.5" customHeight="1">
      <c r="A21" s="2014"/>
      <c r="B21" s="1734"/>
      <c r="C21" s="1735"/>
      <c r="D21" s="1735"/>
      <c r="E21" s="1735"/>
      <c r="F21" s="1735"/>
      <c r="G21" s="1735"/>
      <c r="H21" s="1735"/>
      <c r="I21" s="1735"/>
      <c r="J21" s="1735"/>
      <c r="K21" s="1735"/>
      <c r="L21" s="1735"/>
      <c r="M21" s="1735"/>
      <c r="N21" s="1735"/>
      <c r="O21" s="1735"/>
      <c r="P21" s="2024"/>
    </row>
    <row r="22" spans="1:16" s="8" customFormat="1" ht="16.5" customHeight="1">
      <c r="A22" s="2014"/>
      <c r="B22" s="1734"/>
      <c r="C22" s="1735"/>
      <c r="D22" s="1735"/>
      <c r="E22" s="1735"/>
      <c r="F22" s="1735"/>
      <c r="G22" s="1735"/>
      <c r="H22" s="1735"/>
      <c r="I22" s="1735"/>
      <c r="J22" s="1735"/>
      <c r="K22" s="1735"/>
      <c r="L22" s="1735"/>
      <c r="M22" s="1735"/>
      <c r="N22" s="1735"/>
      <c r="O22" s="1735"/>
      <c r="P22" s="2024"/>
    </row>
    <row r="23" spans="1:16" s="8" customFormat="1" ht="16.5" customHeight="1">
      <c r="A23" s="2014"/>
      <c r="B23" s="1734"/>
      <c r="C23" s="1735"/>
      <c r="D23" s="1735"/>
      <c r="E23" s="1735"/>
      <c r="F23" s="1735"/>
      <c r="G23" s="1735"/>
      <c r="H23" s="1735"/>
      <c r="I23" s="1735"/>
      <c r="J23" s="1735"/>
      <c r="K23" s="1735"/>
      <c r="L23" s="1735"/>
      <c r="M23" s="1735"/>
      <c r="N23" s="1735"/>
      <c r="O23" s="1735"/>
      <c r="P23" s="2024"/>
    </row>
    <row r="24" spans="1:16" s="8" customFormat="1" ht="16.5" customHeight="1">
      <c r="A24" s="2014"/>
      <c r="B24" s="1734"/>
      <c r="C24" s="1735"/>
      <c r="D24" s="1735"/>
      <c r="E24" s="1735"/>
      <c r="F24" s="1735"/>
      <c r="G24" s="1735"/>
      <c r="H24" s="1735"/>
      <c r="I24" s="1735"/>
      <c r="J24" s="1735"/>
      <c r="K24" s="1735"/>
      <c r="L24" s="1735"/>
      <c r="M24" s="1735"/>
      <c r="N24" s="1735"/>
      <c r="O24" s="1735"/>
      <c r="P24" s="2024"/>
    </row>
    <row r="25" spans="1:16" s="8" customFormat="1" ht="16.5" customHeight="1">
      <c r="A25" s="2014"/>
      <c r="B25" s="1734"/>
      <c r="C25" s="1735"/>
      <c r="D25" s="1735"/>
      <c r="E25" s="1735"/>
      <c r="F25" s="1735"/>
      <c r="G25" s="1735"/>
      <c r="H25" s="1735"/>
      <c r="I25" s="1735"/>
      <c r="J25" s="1735"/>
      <c r="K25" s="1735"/>
      <c r="L25" s="1735"/>
      <c r="M25" s="1735"/>
      <c r="N25" s="1735"/>
      <c r="O25" s="1735"/>
      <c r="P25" s="2024"/>
    </row>
    <row r="26" spans="1:16" s="8" customFormat="1" ht="16.5" customHeight="1">
      <c r="A26" s="2014"/>
      <c r="B26" s="1734"/>
      <c r="C26" s="1735"/>
      <c r="D26" s="1735"/>
      <c r="E26" s="1735"/>
      <c r="F26" s="1735"/>
      <c r="G26" s="1735"/>
      <c r="H26" s="1735"/>
      <c r="I26" s="1735"/>
      <c r="J26" s="1735"/>
      <c r="K26" s="1735"/>
      <c r="L26" s="1735"/>
      <c r="M26" s="1735"/>
      <c r="N26" s="1735"/>
      <c r="O26" s="1735"/>
      <c r="P26" s="2024"/>
    </row>
    <row r="27" spans="1:16" s="8" customFormat="1" ht="16.5" customHeight="1">
      <c r="A27" s="2014"/>
      <c r="B27" s="1734"/>
      <c r="C27" s="1735"/>
      <c r="D27" s="1735"/>
      <c r="E27" s="1735"/>
      <c r="F27" s="1735"/>
      <c r="G27" s="1735"/>
      <c r="H27" s="1735"/>
      <c r="I27" s="1735"/>
      <c r="J27" s="1735"/>
      <c r="K27" s="1735"/>
      <c r="L27" s="1735"/>
      <c r="M27" s="1735"/>
      <c r="N27" s="1735"/>
      <c r="O27" s="1735"/>
      <c r="P27" s="2024"/>
    </row>
    <row r="28" spans="1:16" s="8" customFormat="1" ht="16.5" customHeight="1">
      <c r="A28" s="2014"/>
      <c r="B28" s="1734"/>
      <c r="C28" s="1735"/>
      <c r="D28" s="1735"/>
      <c r="E28" s="1735"/>
      <c r="F28" s="1735"/>
      <c r="G28" s="1735"/>
      <c r="H28" s="1735"/>
      <c r="I28" s="1735"/>
      <c r="J28" s="1735"/>
      <c r="K28" s="1735"/>
      <c r="L28" s="1735"/>
      <c r="M28" s="1735"/>
      <c r="N28" s="1735"/>
      <c r="O28" s="1735"/>
      <c r="P28" s="2024"/>
    </row>
    <row r="29" spans="1:16" s="8" customFormat="1" ht="16.5" customHeight="1">
      <c r="A29" s="2014"/>
      <c r="B29" s="1734"/>
      <c r="C29" s="1735"/>
      <c r="D29" s="1735"/>
      <c r="E29" s="1735"/>
      <c r="F29" s="1735"/>
      <c r="G29" s="1735"/>
      <c r="H29" s="1735"/>
      <c r="I29" s="1735"/>
      <c r="J29" s="1735"/>
      <c r="K29" s="1735"/>
      <c r="L29" s="1735"/>
      <c r="M29" s="1735"/>
      <c r="N29" s="1735"/>
      <c r="O29" s="1735"/>
      <c r="P29" s="2024"/>
    </row>
    <row r="30" spans="1:16" s="8" customFormat="1" ht="16.5" customHeight="1">
      <c r="A30" s="2014"/>
      <c r="B30" s="1734"/>
      <c r="C30" s="1735"/>
      <c r="D30" s="1735"/>
      <c r="E30" s="1735"/>
      <c r="F30" s="1735"/>
      <c r="G30" s="1735"/>
      <c r="H30" s="1735"/>
      <c r="I30" s="1735"/>
      <c r="J30" s="1735"/>
      <c r="K30" s="1735"/>
      <c r="L30" s="1735"/>
      <c r="M30" s="1735"/>
      <c r="N30" s="1735"/>
      <c r="O30" s="1735"/>
      <c r="P30" s="2024"/>
    </row>
    <row r="31" spans="1:16" s="8" customFormat="1" ht="16.5" customHeight="1">
      <c r="A31" s="2014"/>
      <c r="B31" s="1734"/>
      <c r="C31" s="1735"/>
      <c r="D31" s="1735"/>
      <c r="E31" s="1735"/>
      <c r="F31" s="1735"/>
      <c r="G31" s="1735"/>
      <c r="H31" s="1735"/>
      <c r="I31" s="1735"/>
      <c r="J31" s="1735"/>
      <c r="K31" s="1735"/>
      <c r="L31" s="1735"/>
      <c r="M31" s="1735"/>
      <c r="N31" s="1735"/>
      <c r="O31" s="1735"/>
      <c r="P31" s="2024"/>
    </row>
    <row r="32" spans="1:16" s="8" customFormat="1" ht="16.5" customHeight="1">
      <c r="A32" s="2014"/>
      <c r="B32" s="1734"/>
      <c r="C32" s="1735"/>
      <c r="D32" s="1735"/>
      <c r="E32" s="1735"/>
      <c r="F32" s="1735"/>
      <c r="G32" s="1735"/>
      <c r="H32" s="1735"/>
      <c r="I32" s="1735"/>
      <c r="J32" s="1735"/>
      <c r="K32" s="1735"/>
      <c r="L32" s="1735"/>
      <c r="M32" s="1735"/>
      <c r="N32" s="1735"/>
      <c r="O32" s="1735"/>
      <c r="P32" s="2024"/>
    </row>
    <row r="33" spans="1:16" s="8" customFormat="1" ht="16.5" customHeight="1">
      <c r="A33" s="2014"/>
      <c r="B33" s="1734"/>
      <c r="C33" s="1735"/>
      <c r="D33" s="1735"/>
      <c r="E33" s="1735"/>
      <c r="F33" s="1735"/>
      <c r="G33" s="1735"/>
      <c r="H33" s="1735"/>
      <c r="I33" s="1735"/>
      <c r="J33" s="1735"/>
      <c r="K33" s="1735"/>
      <c r="L33" s="1735"/>
      <c r="M33" s="1735"/>
      <c r="N33" s="1735"/>
      <c r="O33" s="1735"/>
      <c r="P33" s="2024"/>
    </row>
    <row r="34" spans="1:16" s="8" customFormat="1" ht="16.5" customHeight="1">
      <c r="A34" s="2014"/>
      <c r="B34" s="1734"/>
      <c r="C34" s="1735"/>
      <c r="D34" s="1735"/>
      <c r="E34" s="1735"/>
      <c r="F34" s="1735"/>
      <c r="G34" s="1735"/>
      <c r="H34" s="1735"/>
      <c r="I34" s="1735"/>
      <c r="J34" s="1735"/>
      <c r="K34" s="1735"/>
      <c r="L34" s="1735"/>
      <c r="M34" s="1735"/>
      <c r="N34" s="1735"/>
      <c r="O34" s="1735"/>
      <c r="P34" s="2024"/>
    </row>
    <row r="35" spans="1:16" s="8" customFormat="1" ht="16.5" customHeight="1">
      <c r="A35" s="2014"/>
      <c r="B35" s="1734"/>
      <c r="C35" s="1735"/>
      <c r="D35" s="1735"/>
      <c r="E35" s="1735"/>
      <c r="F35" s="1735"/>
      <c r="G35" s="1735"/>
      <c r="H35" s="1735"/>
      <c r="I35" s="1735"/>
      <c r="J35" s="1735"/>
      <c r="K35" s="1735"/>
      <c r="L35" s="1735"/>
      <c r="M35" s="1735"/>
      <c r="N35" s="1735"/>
      <c r="O35" s="1735"/>
      <c r="P35" s="2024"/>
    </row>
    <row r="36" spans="1:16" s="8" customFormat="1" ht="16.5" customHeight="1">
      <c r="A36" s="2014"/>
      <c r="B36" s="1734"/>
      <c r="C36" s="1735"/>
      <c r="D36" s="1735"/>
      <c r="E36" s="1735"/>
      <c r="F36" s="1735"/>
      <c r="G36" s="1735"/>
      <c r="H36" s="1735"/>
      <c r="I36" s="1735"/>
      <c r="J36" s="1735"/>
      <c r="K36" s="1735"/>
      <c r="L36" s="1735"/>
      <c r="M36" s="1735"/>
      <c r="N36" s="1735"/>
      <c r="O36" s="1735"/>
      <c r="P36" s="2024"/>
    </row>
    <row r="37" spans="1:16" s="8" customFormat="1" ht="16.5" customHeight="1">
      <c r="A37" s="2014"/>
      <c r="B37" s="1734"/>
      <c r="C37" s="1735"/>
      <c r="D37" s="1735"/>
      <c r="E37" s="1735"/>
      <c r="F37" s="1735"/>
      <c r="G37" s="1735"/>
      <c r="H37" s="1735"/>
      <c r="I37" s="1735"/>
      <c r="J37" s="1735"/>
      <c r="K37" s="1735"/>
      <c r="L37" s="1735"/>
      <c r="M37" s="1735"/>
      <c r="N37" s="1735"/>
      <c r="O37" s="1735"/>
      <c r="P37" s="2024"/>
    </row>
    <row r="38" spans="1:16" s="8" customFormat="1" ht="16.5" customHeight="1">
      <c r="A38" s="2014"/>
      <c r="B38" s="1734"/>
      <c r="C38" s="1735"/>
      <c r="D38" s="1735"/>
      <c r="E38" s="1735"/>
      <c r="F38" s="1735"/>
      <c r="G38" s="1735"/>
      <c r="H38" s="1735"/>
      <c r="I38" s="1735"/>
      <c r="J38" s="1735"/>
      <c r="K38" s="1735"/>
      <c r="L38" s="1735"/>
      <c r="M38" s="1735"/>
      <c r="N38" s="1735"/>
      <c r="O38" s="1735"/>
      <c r="P38" s="2024"/>
    </row>
    <row r="39" spans="1:16" s="8" customFormat="1" ht="16.5" customHeight="1">
      <c r="A39" s="2014"/>
      <c r="B39" s="1734"/>
      <c r="C39" s="1735"/>
      <c r="D39" s="1735"/>
      <c r="E39" s="1735"/>
      <c r="F39" s="1735"/>
      <c r="G39" s="1735"/>
      <c r="H39" s="1735"/>
      <c r="I39" s="1735"/>
      <c r="J39" s="1735"/>
      <c r="K39" s="1735"/>
      <c r="L39" s="1735"/>
      <c r="M39" s="1735"/>
      <c r="N39" s="1735"/>
      <c r="O39" s="1735"/>
      <c r="P39" s="2024"/>
    </row>
    <row r="40" spans="1:16" s="8" customFormat="1" ht="16.5" customHeight="1">
      <c r="A40" s="2014"/>
      <c r="B40" s="1734"/>
      <c r="C40" s="1735"/>
      <c r="D40" s="1735"/>
      <c r="E40" s="1735"/>
      <c r="F40" s="1735"/>
      <c r="G40" s="1735"/>
      <c r="H40" s="1735"/>
      <c r="I40" s="1735"/>
      <c r="J40" s="1735"/>
      <c r="K40" s="1735"/>
      <c r="L40" s="1735"/>
      <c r="M40" s="1735"/>
      <c r="N40" s="1735"/>
      <c r="O40" s="1735"/>
      <c r="P40" s="2024"/>
    </row>
    <row r="41" spans="1:16" s="8" customFormat="1" ht="16.5" customHeight="1">
      <c r="A41" s="2014"/>
      <c r="B41" s="1734"/>
      <c r="C41" s="1735"/>
      <c r="D41" s="1735"/>
      <c r="E41" s="1735"/>
      <c r="F41" s="1735"/>
      <c r="G41" s="1735"/>
      <c r="H41" s="1735"/>
      <c r="I41" s="1735"/>
      <c r="J41" s="1735"/>
      <c r="K41" s="1735"/>
      <c r="L41" s="1735"/>
      <c r="M41" s="1735"/>
      <c r="N41" s="1735"/>
      <c r="O41" s="1735"/>
      <c r="P41" s="2024"/>
    </row>
    <row r="42" spans="1:16" s="8" customFormat="1" ht="16.5" customHeight="1">
      <c r="A42" s="2014"/>
      <c r="B42" s="1734"/>
      <c r="C42" s="1735"/>
      <c r="D42" s="1735"/>
      <c r="E42" s="1735"/>
      <c r="F42" s="1735"/>
      <c r="G42" s="1735"/>
      <c r="H42" s="1735"/>
      <c r="I42" s="1735"/>
      <c r="J42" s="1735"/>
      <c r="K42" s="1735"/>
      <c r="L42" s="1735"/>
      <c r="M42" s="1735"/>
      <c r="N42" s="1735"/>
      <c r="O42" s="1735"/>
      <c r="P42" s="2024"/>
    </row>
    <row r="43" spans="1:16" s="8" customFormat="1" ht="16.5" customHeight="1">
      <c r="A43" s="2014"/>
      <c r="B43" s="1734"/>
      <c r="C43" s="1735"/>
      <c r="D43" s="1735"/>
      <c r="E43" s="1735"/>
      <c r="F43" s="1735"/>
      <c r="G43" s="1735"/>
      <c r="H43" s="1735"/>
      <c r="I43" s="1735"/>
      <c r="J43" s="1735"/>
      <c r="K43" s="1735"/>
      <c r="L43" s="1735"/>
      <c r="M43" s="1735"/>
      <c r="N43" s="1735"/>
      <c r="O43" s="1735"/>
      <c r="P43" s="2024"/>
    </row>
    <row r="44" spans="1:16" s="8" customFormat="1" ht="16.5" customHeight="1">
      <c r="A44" s="2014"/>
      <c r="B44" s="1734"/>
      <c r="C44" s="1735"/>
      <c r="D44" s="1735"/>
      <c r="E44" s="1735"/>
      <c r="F44" s="1735"/>
      <c r="G44" s="1735"/>
      <c r="H44" s="1735"/>
      <c r="I44" s="1735"/>
      <c r="J44" s="1735"/>
      <c r="K44" s="1735"/>
      <c r="L44" s="1735"/>
      <c r="M44" s="1735"/>
      <c r="N44" s="1735"/>
      <c r="O44" s="1735"/>
      <c r="P44" s="2024"/>
    </row>
    <row r="45" spans="1:16" s="8" customFormat="1" ht="16.5" customHeight="1">
      <c r="A45" s="2014"/>
      <c r="B45" s="1734"/>
      <c r="C45" s="1735"/>
      <c r="D45" s="1735"/>
      <c r="E45" s="1735"/>
      <c r="F45" s="1735"/>
      <c r="G45" s="1735"/>
      <c r="H45" s="1735"/>
      <c r="I45" s="1735"/>
      <c r="J45" s="1735"/>
      <c r="K45" s="1735"/>
      <c r="L45" s="1735"/>
      <c r="M45" s="1735"/>
      <c r="N45" s="1735"/>
      <c r="O45" s="1735"/>
      <c r="P45" s="2024"/>
    </row>
    <row r="46" spans="1:16" s="8" customFormat="1" ht="16.5" customHeight="1">
      <c r="A46" s="2014"/>
      <c r="B46" s="1734"/>
      <c r="C46" s="1735"/>
      <c r="D46" s="1735"/>
      <c r="E46" s="1735"/>
      <c r="F46" s="1735"/>
      <c r="G46" s="1735"/>
      <c r="H46" s="1735"/>
      <c r="I46" s="1735"/>
      <c r="J46" s="1735"/>
      <c r="K46" s="1735"/>
      <c r="L46" s="1735"/>
      <c r="M46" s="1735"/>
      <c r="N46" s="1735"/>
      <c r="O46" s="1735"/>
      <c r="P46" s="2024"/>
    </row>
    <row r="47" spans="1:16" ht="16.5" customHeight="1" thickBot="1">
      <c r="A47" s="2014"/>
      <c r="B47" s="2015"/>
      <c r="C47" s="2016"/>
      <c r="D47" s="2016"/>
      <c r="E47" s="2016"/>
      <c r="F47" s="2016"/>
      <c r="G47" s="2016"/>
      <c r="H47" s="2016"/>
      <c r="I47" s="2016"/>
      <c r="J47" s="2016"/>
      <c r="K47" s="2016"/>
      <c r="L47" s="2016"/>
      <c r="M47" s="2016"/>
      <c r="N47" s="2016"/>
      <c r="O47" s="2016"/>
      <c r="P47" s="2017"/>
    </row>
    <row r="48" spans="1:16" ht="16.5" customHeight="1" thickTop="1"/>
  </sheetData>
  <mergeCells count="79">
    <mergeCell ref="B6:B8"/>
    <mergeCell ref="E10:G10"/>
    <mergeCell ref="E9:G9"/>
    <mergeCell ref="E12:G12"/>
    <mergeCell ref="P6:P7"/>
    <mergeCell ref="M7:N7"/>
    <mergeCell ref="M8:N8"/>
    <mergeCell ref="L6:N6"/>
    <mergeCell ref="E6:G7"/>
    <mergeCell ref="E8:G8"/>
    <mergeCell ref="M9:N9"/>
    <mergeCell ref="M10:N10"/>
    <mergeCell ref="M11:N11"/>
    <mergeCell ref="M12:N12"/>
    <mergeCell ref="O6:O7"/>
    <mergeCell ref="E13:G13"/>
    <mergeCell ref="M13:N13"/>
    <mergeCell ref="M14:N14"/>
    <mergeCell ref="E14:G14"/>
    <mergeCell ref="C10:D10"/>
    <mergeCell ref="C11:D11"/>
    <mergeCell ref="C12:D12"/>
    <mergeCell ref="B23:P23"/>
    <mergeCell ref="B24:P24"/>
    <mergeCell ref="B25:P25"/>
    <mergeCell ref="B32:P32"/>
    <mergeCell ref="H13:I13"/>
    <mergeCell ref="H14:I14"/>
    <mergeCell ref="B26:P26"/>
    <mergeCell ref="B19:P19"/>
    <mergeCell ref="B20:P20"/>
    <mergeCell ref="B21:P21"/>
    <mergeCell ref="B22:P22"/>
    <mergeCell ref="B16:P16"/>
    <mergeCell ref="B17:P17"/>
    <mergeCell ref="B18:P18"/>
    <mergeCell ref="C13:D13"/>
    <mergeCell ref="C14:D14"/>
    <mergeCell ref="B37:P37"/>
    <mergeCell ref="B38:P38"/>
    <mergeCell ref="B33:P33"/>
    <mergeCell ref="B34:P34"/>
    <mergeCell ref="B27:P27"/>
    <mergeCell ref="B28:P28"/>
    <mergeCell ref="B29:P29"/>
    <mergeCell ref="B30:P30"/>
    <mergeCell ref="B31:P31"/>
    <mergeCell ref="A2:A47"/>
    <mergeCell ref="B47:P47"/>
    <mergeCell ref="B5:P5"/>
    <mergeCell ref="B2:P2"/>
    <mergeCell ref="B3:P3"/>
    <mergeCell ref="B4:P4"/>
    <mergeCell ref="B43:P43"/>
    <mergeCell ref="B44:P44"/>
    <mergeCell ref="B45:P45"/>
    <mergeCell ref="B46:P46"/>
    <mergeCell ref="B39:P39"/>
    <mergeCell ref="B40:P40"/>
    <mergeCell ref="B41:P41"/>
    <mergeCell ref="B42:P42"/>
    <mergeCell ref="B35:P35"/>
    <mergeCell ref="B36:P36"/>
    <mergeCell ref="C1:F1"/>
    <mergeCell ref="E15:G15"/>
    <mergeCell ref="H15:I15"/>
    <mergeCell ref="M15:N15"/>
    <mergeCell ref="C15:D15"/>
    <mergeCell ref="H6:I7"/>
    <mergeCell ref="H8:I8"/>
    <mergeCell ref="C7:D7"/>
    <mergeCell ref="C8:D8"/>
    <mergeCell ref="C6:D6"/>
    <mergeCell ref="H9:I9"/>
    <mergeCell ref="H10:I10"/>
    <mergeCell ref="H11:I11"/>
    <mergeCell ref="H12:I12"/>
    <mergeCell ref="E11:G11"/>
    <mergeCell ref="C9:D9"/>
  </mergeCells>
  <phoneticPr fontId="0" type="noConversion"/>
  <printOptions horizontalCentered="1" verticalCentered="1"/>
  <pageMargins left="0.25" right="0.25" top="0.25" bottom="0.3" header="0" footer="0.25"/>
  <pageSetup scale="63" orientation="landscape" r:id="rId1"/>
  <headerFooter alignWithMargins="0">
    <oddFooter>&amp;C&amp;"Times New Roman,Regular"F-9a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B1:H60"/>
  <sheetViews>
    <sheetView showGridLines="0" showOutlineSymbols="0" zoomScale="87" zoomScaleNormal="87" workbookViewId="0">
      <selection activeCell="E52" sqref="E52"/>
    </sheetView>
  </sheetViews>
  <sheetFormatPr defaultColWidth="9.6640625" defaultRowHeight="16.5" customHeight="1"/>
  <cols>
    <col min="1" max="1" width="4.21875" style="1" customWidth="1"/>
    <col min="2" max="2" width="9.6640625" style="1" customWidth="1"/>
    <col min="3" max="3" width="48.21875" style="1" customWidth="1"/>
    <col min="4" max="4" width="18.77734375" style="54" customWidth="1"/>
    <col min="5" max="5" width="17.5546875" style="54" customWidth="1"/>
    <col min="6" max="6" width="2.5546875" style="1" customWidth="1"/>
    <col min="7" max="16384" width="9.6640625" style="1"/>
  </cols>
  <sheetData>
    <row r="1" spans="2:8" s="8" customFormat="1" ht="16.5" customHeight="1" thickBot="1">
      <c r="B1" s="8" t="s">
        <v>949</v>
      </c>
      <c r="C1" s="8" t="str">
        <f>+'E-2'!C1:D1</f>
        <v>Insert Utility Name on E-2 and it will be placed throughout report</v>
      </c>
      <c r="D1" s="63" t="s">
        <v>950</v>
      </c>
      <c r="E1" s="530">
        <f>+'E-2'!F1</f>
        <v>46022</v>
      </c>
      <c r="G1" s="487"/>
      <c r="H1" s="487"/>
    </row>
    <row r="2" spans="2:8" ht="16.5" customHeight="1" thickTop="1">
      <c r="B2" s="2053" t="s">
        <v>135</v>
      </c>
      <c r="C2" s="2054"/>
      <c r="D2" s="2054"/>
      <c r="E2" s="2055"/>
    </row>
    <row r="3" spans="2:8" ht="16.5" customHeight="1" thickBot="1">
      <c r="B3" s="2056" t="s">
        <v>136</v>
      </c>
      <c r="C3" s="2057"/>
      <c r="D3" s="2057"/>
      <c r="E3" s="2058"/>
    </row>
    <row r="4" spans="2:8" s="8" customFormat="1" ht="14.25" customHeight="1" thickTop="1">
      <c r="B4" s="1939" t="s">
        <v>951</v>
      </c>
      <c r="C4" s="672"/>
      <c r="D4" s="673"/>
      <c r="E4" s="632"/>
    </row>
    <row r="5" spans="2:8" s="8" customFormat="1" ht="15.75" customHeight="1">
      <c r="B5" s="1940"/>
      <c r="C5" s="1977" t="s">
        <v>134</v>
      </c>
      <c r="D5" s="1978"/>
      <c r="E5" s="635" t="s">
        <v>49</v>
      </c>
    </row>
    <row r="6" spans="2:8" s="8" customFormat="1" ht="16.5" customHeight="1" thickBot="1">
      <c r="B6" s="1941"/>
      <c r="C6" s="1979" t="s">
        <v>1019</v>
      </c>
      <c r="D6" s="1981"/>
      <c r="E6" s="638" t="s">
        <v>1020</v>
      </c>
    </row>
    <row r="7" spans="2:8" s="8" customFormat="1" ht="16.5" customHeight="1">
      <c r="B7" s="600">
        <v>1</v>
      </c>
      <c r="C7" s="756" t="s">
        <v>137</v>
      </c>
      <c r="D7" s="757"/>
      <c r="E7" s="758"/>
    </row>
    <row r="8" spans="2:8" s="8" customFormat="1" ht="16.5" customHeight="1">
      <c r="B8" s="600">
        <v>2</v>
      </c>
      <c r="C8" s="678"/>
      <c r="D8" s="760"/>
      <c r="E8" s="602"/>
    </row>
    <row r="9" spans="2:8" s="8" customFormat="1" ht="16.5" customHeight="1" thickBot="1">
      <c r="B9" s="600">
        <v>3</v>
      </c>
      <c r="C9" s="678" t="s">
        <v>138</v>
      </c>
      <c r="D9" s="769"/>
      <c r="E9" s="773"/>
    </row>
    <row r="10" spans="2:8" s="8" customFormat="1" ht="16.5" customHeight="1">
      <c r="B10" s="600">
        <v>4</v>
      </c>
      <c r="C10" s="670" t="s">
        <v>139</v>
      </c>
      <c r="D10" s="607"/>
      <c r="E10" s="619"/>
    </row>
    <row r="11" spans="2:8" s="8" customFormat="1" ht="16.5" customHeight="1">
      <c r="B11" s="600">
        <v>5</v>
      </c>
      <c r="C11" s="645" t="s">
        <v>29</v>
      </c>
      <c r="D11" s="664"/>
      <c r="E11" s="619"/>
    </row>
    <row r="12" spans="2:8" s="8" customFormat="1" ht="16.5" customHeight="1">
      <c r="B12" s="600">
        <v>6</v>
      </c>
      <c r="C12" s="759"/>
      <c r="D12" s="774"/>
      <c r="E12" s="619"/>
    </row>
    <row r="13" spans="2:8" s="8" customFormat="1" ht="16.5" customHeight="1">
      <c r="B13" s="600">
        <v>7</v>
      </c>
      <c r="C13" s="680" t="s">
        <v>140</v>
      </c>
      <c r="D13" s="775"/>
      <c r="E13" s="776">
        <f>+D11+D10</f>
        <v>0</v>
      </c>
    </row>
    <row r="14" spans="2:8" s="8" customFormat="1" ht="16.5" customHeight="1">
      <c r="B14" s="600">
        <v>8</v>
      </c>
      <c r="C14" s="678"/>
      <c r="D14" s="777"/>
      <c r="E14" s="615"/>
    </row>
    <row r="15" spans="2:8" s="8" customFormat="1" ht="16.5" customHeight="1">
      <c r="B15" s="668">
        <v>9</v>
      </c>
      <c r="C15" s="761" t="s">
        <v>141</v>
      </c>
      <c r="D15" s="778"/>
      <c r="E15" s="619"/>
    </row>
    <row r="16" spans="2:8" s="8" customFormat="1" ht="16.5" customHeight="1" thickBot="1">
      <c r="B16" s="600">
        <v>10</v>
      </c>
      <c r="C16" s="762"/>
      <c r="D16" s="778"/>
      <c r="E16" s="619"/>
    </row>
    <row r="17" spans="2:5" s="8" customFormat="1" ht="16.5" customHeight="1">
      <c r="B17" s="600">
        <v>11</v>
      </c>
      <c r="C17" s="782" t="s">
        <v>142</v>
      </c>
      <c r="D17" s="1191"/>
      <c r="E17" s="619"/>
    </row>
    <row r="18" spans="2:5" s="8" customFormat="1" ht="16.5" customHeight="1">
      <c r="B18" s="600">
        <v>12</v>
      </c>
      <c r="C18" s="783"/>
      <c r="D18" s="656"/>
      <c r="E18" s="619"/>
    </row>
    <row r="19" spans="2:5" s="8" customFormat="1" ht="16.5" customHeight="1">
      <c r="B19" s="600">
        <v>13</v>
      </c>
      <c r="C19" s="783"/>
      <c r="D19" s="656"/>
      <c r="E19" s="619"/>
    </row>
    <row r="20" spans="2:5" s="8" customFormat="1" ht="16.5" customHeight="1">
      <c r="B20" s="600">
        <v>14</v>
      </c>
      <c r="C20" s="762"/>
      <c r="D20" s="778"/>
      <c r="E20" s="619"/>
    </row>
    <row r="21" spans="2:5" s="8" customFormat="1" ht="16.5" customHeight="1">
      <c r="B21" s="600">
        <v>15</v>
      </c>
      <c r="C21" s="763" t="s">
        <v>143</v>
      </c>
      <c r="D21" s="779"/>
      <c r="E21" s="626">
        <f>SUM(D17:D19)</f>
        <v>0</v>
      </c>
    </row>
    <row r="22" spans="2:5" s="8" customFormat="1" ht="16.5" customHeight="1">
      <c r="B22" s="600">
        <v>16</v>
      </c>
      <c r="C22" s="759"/>
      <c r="D22" s="774"/>
      <c r="E22" s="619"/>
    </row>
    <row r="23" spans="2:5" s="8" customFormat="1" ht="16.5" customHeight="1">
      <c r="B23" s="600">
        <v>17</v>
      </c>
      <c r="C23" s="761" t="s">
        <v>144</v>
      </c>
      <c r="D23" s="777"/>
      <c r="E23" s="615"/>
    </row>
    <row r="24" spans="2:5" s="8" customFormat="1" ht="16.5" customHeight="1" thickBot="1">
      <c r="B24" s="600">
        <v>18</v>
      </c>
      <c r="C24" s="762"/>
      <c r="D24" s="778"/>
      <c r="E24" s="619"/>
    </row>
    <row r="25" spans="2:5" s="8" customFormat="1" ht="16.5" customHeight="1">
      <c r="B25" s="600">
        <v>19</v>
      </c>
      <c r="C25" s="782"/>
      <c r="D25" s="699"/>
      <c r="E25" s="615"/>
    </row>
    <row r="26" spans="2:5" s="8" customFormat="1" ht="16.5" customHeight="1">
      <c r="B26" s="600">
        <v>20</v>
      </c>
      <c r="C26" s="783"/>
      <c r="D26" s="664"/>
      <c r="E26" s="619"/>
    </row>
    <row r="27" spans="2:5" s="8" customFormat="1" ht="16.5" customHeight="1">
      <c r="B27" s="600">
        <v>21</v>
      </c>
      <c r="C27" s="783"/>
      <c r="D27" s="609"/>
      <c r="E27" s="615"/>
    </row>
    <row r="28" spans="2:5" s="8" customFormat="1" ht="16.5" customHeight="1">
      <c r="B28" s="600">
        <v>22</v>
      </c>
      <c r="C28" s="783"/>
      <c r="D28" s="664"/>
      <c r="E28" s="619"/>
    </row>
    <row r="29" spans="2:5" s="8" customFormat="1" ht="16.5" customHeight="1">
      <c r="B29" s="600">
        <v>23</v>
      </c>
      <c r="C29" s="759"/>
      <c r="D29" s="780"/>
      <c r="E29" s="615"/>
    </row>
    <row r="30" spans="2:5" s="8" customFormat="1" ht="16.5" customHeight="1">
      <c r="B30" s="600">
        <v>24</v>
      </c>
      <c r="C30" s="680" t="s">
        <v>145</v>
      </c>
      <c r="D30" s="775"/>
      <c r="E30" s="776">
        <f>SUM(D25:D28)</f>
        <v>0</v>
      </c>
    </row>
    <row r="31" spans="2:5" s="8" customFormat="1" ht="16.5" customHeight="1">
      <c r="B31" s="600">
        <v>25</v>
      </c>
      <c r="C31" s="759"/>
      <c r="D31" s="780"/>
      <c r="E31" s="615"/>
    </row>
    <row r="32" spans="2:5" s="8" customFormat="1" ht="16.5" customHeight="1">
      <c r="B32" s="600">
        <v>26</v>
      </c>
      <c r="C32" s="680" t="s">
        <v>146</v>
      </c>
      <c r="D32" s="775"/>
      <c r="E32" s="776">
        <f>+E30+E21+E13</f>
        <v>0</v>
      </c>
    </row>
    <row r="33" spans="2:5" s="8" customFormat="1" ht="16.5" customHeight="1">
      <c r="B33" s="600">
        <v>27</v>
      </c>
      <c r="C33" s="765"/>
      <c r="D33" s="777"/>
      <c r="E33" s="615"/>
    </row>
    <row r="34" spans="2:5" s="8" customFormat="1" ht="16.5" customHeight="1">
      <c r="B34" s="600">
        <v>28</v>
      </c>
      <c r="C34" s="766" t="s">
        <v>147</v>
      </c>
      <c r="D34" s="778"/>
      <c r="E34" s="619"/>
    </row>
    <row r="35" spans="2:5" s="8" customFormat="1" ht="16.5" customHeight="1">
      <c r="B35" s="600">
        <v>29</v>
      </c>
      <c r="C35" s="678"/>
      <c r="D35" s="777"/>
      <c r="E35" s="784"/>
    </row>
    <row r="36" spans="2:5" s="8" customFormat="1" ht="16.5" customHeight="1" thickBot="1">
      <c r="B36" s="600">
        <v>30</v>
      </c>
      <c r="C36" s="680" t="s">
        <v>148</v>
      </c>
      <c r="D36" s="786"/>
      <c r="E36" s="615"/>
    </row>
    <row r="37" spans="2:5" s="8" customFormat="1" ht="16.5" customHeight="1">
      <c r="B37" s="600">
        <v>31</v>
      </c>
      <c r="C37" s="767" t="s">
        <v>149</v>
      </c>
      <c r="D37" s="621"/>
      <c r="E37" s="615"/>
    </row>
    <row r="38" spans="2:5" s="8" customFormat="1" ht="16.5" customHeight="1">
      <c r="B38" s="600">
        <v>32</v>
      </c>
      <c r="C38" s="767" t="s">
        <v>150</v>
      </c>
      <c r="D38" s="609"/>
      <c r="E38" s="615"/>
    </row>
    <row r="39" spans="2:5" s="8" customFormat="1" ht="16.5" customHeight="1">
      <c r="B39" s="600">
        <v>33</v>
      </c>
      <c r="C39" s="767" t="s">
        <v>151</v>
      </c>
      <c r="D39" s="609"/>
      <c r="E39" s="615"/>
    </row>
    <row r="40" spans="2:5" s="8" customFormat="1" ht="16.5" customHeight="1">
      <c r="B40" s="600">
        <v>34</v>
      </c>
      <c r="C40" s="767" t="s">
        <v>152</v>
      </c>
      <c r="D40" s="609"/>
      <c r="E40" s="615"/>
    </row>
    <row r="41" spans="2:5" s="8" customFormat="1" ht="16.5" customHeight="1">
      <c r="B41" s="600">
        <v>35</v>
      </c>
      <c r="C41" s="767"/>
      <c r="D41" s="609"/>
      <c r="E41" s="615"/>
    </row>
    <row r="42" spans="2:5" s="8" customFormat="1" ht="16.5" customHeight="1">
      <c r="B42" s="600">
        <v>36</v>
      </c>
      <c r="C42" s="764" t="s">
        <v>153</v>
      </c>
      <c r="D42" s="789"/>
      <c r="E42" s="619">
        <f>SUM(D37:D41)</f>
        <v>0</v>
      </c>
    </row>
    <row r="43" spans="2:5" s="8" customFormat="1" ht="16.5" customHeight="1">
      <c r="B43" s="600">
        <v>37</v>
      </c>
      <c r="C43" s="759" t="s">
        <v>154</v>
      </c>
      <c r="D43" s="785"/>
      <c r="E43" s="619"/>
    </row>
    <row r="44" spans="2:5" s="8" customFormat="1" ht="16.5" customHeight="1">
      <c r="B44" s="600">
        <v>38</v>
      </c>
      <c r="C44" s="680" t="s">
        <v>155</v>
      </c>
      <c r="D44" s="621"/>
      <c r="E44" s="615"/>
    </row>
    <row r="45" spans="2:5" s="8" customFormat="1" ht="16.5" customHeight="1">
      <c r="B45" s="600">
        <v>39</v>
      </c>
      <c r="C45" s="767" t="s">
        <v>156</v>
      </c>
      <c r="D45" s="609"/>
      <c r="E45" s="615"/>
    </row>
    <row r="46" spans="2:5" s="8" customFormat="1" ht="16.5" customHeight="1">
      <c r="B46" s="600">
        <v>40</v>
      </c>
      <c r="C46" s="767"/>
      <c r="D46" s="609"/>
      <c r="E46" s="615"/>
    </row>
    <row r="47" spans="2:5" s="8" customFormat="1" ht="16.5" customHeight="1">
      <c r="B47" s="600">
        <v>41</v>
      </c>
      <c r="C47" s="768"/>
      <c r="D47" s="787"/>
      <c r="E47" s="615"/>
    </row>
    <row r="48" spans="2:5" s="8" customFormat="1" ht="16.5" customHeight="1">
      <c r="B48" s="600">
        <v>42</v>
      </c>
      <c r="C48" s="680" t="s">
        <v>157</v>
      </c>
      <c r="D48" s="788"/>
      <c r="E48" s="615">
        <f>SUM(D44:D46)</f>
        <v>0</v>
      </c>
    </row>
    <row r="49" spans="2:5" s="8" customFormat="1" ht="16.5" customHeight="1">
      <c r="B49" s="600">
        <v>43</v>
      </c>
      <c r="C49" s="768"/>
      <c r="D49" s="777"/>
      <c r="E49" s="615"/>
    </row>
    <row r="50" spans="2:5" s="8" customFormat="1" ht="16.5" customHeight="1">
      <c r="B50" s="600">
        <v>44</v>
      </c>
      <c r="C50" s="680" t="s">
        <v>158</v>
      </c>
      <c r="D50" s="775"/>
      <c r="E50" s="776">
        <f>+E36+E42-E48</f>
        <v>0</v>
      </c>
    </row>
    <row r="51" spans="2:5" s="8" customFormat="1" ht="16.5" customHeight="1">
      <c r="B51" s="600">
        <v>45</v>
      </c>
      <c r="C51" s="678"/>
      <c r="D51" s="777"/>
      <c r="E51" s="615"/>
    </row>
    <row r="52" spans="2:5" s="8" customFormat="1" ht="16.5" customHeight="1" thickBot="1">
      <c r="B52" s="600">
        <v>46</v>
      </c>
      <c r="C52" s="680" t="s">
        <v>159</v>
      </c>
      <c r="D52" s="775"/>
      <c r="E52" s="617">
        <f>+E32-E50</f>
        <v>0</v>
      </c>
    </row>
    <row r="53" spans="2:5" s="8" customFormat="1" ht="16.5" customHeight="1" thickTop="1" thickBot="1">
      <c r="B53" s="597"/>
      <c r="C53" s="684"/>
      <c r="D53" s="769"/>
      <c r="E53" s="648"/>
    </row>
    <row r="54" spans="2:5" s="8" customFormat="1" ht="16.5" customHeight="1">
      <c r="B54" s="2051"/>
      <c r="C54" s="1878"/>
      <c r="D54" s="1878"/>
      <c r="E54" s="1879"/>
    </row>
    <row r="55" spans="2:5" s="8" customFormat="1" ht="16.5" customHeight="1">
      <c r="B55" s="2052"/>
      <c r="C55" s="1881"/>
      <c r="D55" s="1881"/>
      <c r="E55" s="1882"/>
    </row>
    <row r="56" spans="2:5" s="8" customFormat="1" ht="16.5" customHeight="1">
      <c r="B56" s="2052"/>
      <c r="C56" s="1881"/>
      <c r="D56" s="1881"/>
      <c r="E56" s="1882"/>
    </row>
    <row r="57" spans="2:5" s="8" customFormat="1" ht="16.5" customHeight="1">
      <c r="B57" s="2049"/>
      <c r="C57" s="1881"/>
      <c r="D57" s="1881"/>
      <c r="E57" s="1882"/>
    </row>
    <row r="58" spans="2:5" s="8" customFormat="1" ht="16.5" customHeight="1">
      <c r="B58" s="2049"/>
      <c r="C58" s="1881"/>
      <c r="D58" s="1881"/>
      <c r="E58" s="1882"/>
    </row>
    <row r="59" spans="2:5" ht="16.5" customHeight="1" thickBot="1">
      <c r="B59" s="2050"/>
      <c r="C59" s="1875"/>
      <c r="D59" s="1875"/>
      <c r="E59" s="1876"/>
    </row>
    <row r="60" spans="2:5" ht="16.5" customHeight="1" thickTop="1"/>
  </sheetData>
  <mergeCells count="11">
    <mergeCell ref="B2:E2"/>
    <mergeCell ref="B3:E3"/>
    <mergeCell ref="B4:B6"/>
    <mergeCell ref="C5:D5"/>
    <mergeCell ref="C6:D6"/>
    <mergeCell ref="B58:E58"/>
    <mergeCell ref="B59:E59"/>
    <mergeCell ref="B54:E54"/>
    <mergeCell ref="B55:E55"/>
    <mergeCell ref="B56:E56"/>
    <mergeCell ref="B57:E57"/>
  </mergeCells>
  <phoneticPr fontId="0" type="noConversion"/>
  <printOptions horizontalCentered="1" verticalCentered="1"/>
  <pageMargins left="0.25" right="0.25" top="0.25" bottom="0.3" header="0" footer="0.25"/>
  <pageSetup scale="77" orientation="portrait" r:id="rId1"/>
  <headerFooter alignWithMargins="0">
    <oddFooter>&amp;C&amp;"Times New Roman,Regular"F-10</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B1:E59"/>
  <sheetViews>
    <sheetView showGridLines="0" showOutlineSymbols="0" zoomScale="87" zoomScaleNormal="87" workbookViewId="0">
      <selection activeCell="C12" sqref="C12:D12"/>
    </sheetView>
  </sheetViews>
  <sheetFormatPr defaultColWidth="9.6640625" defaultRowHeight="16.5" customHeight="1"/>
  <cols>
    <col min="1" max="1" width="4.21875" style="1" customWidth="1"/>
    <col min="2" max="2" width="9.6640625" style="1" customWidth="1"/>
    <col min="3" max="3" width="47.21875" style="1" customWidth="1"/>
    <col min="4" max="4" width="19" style="54" customWidth="1"/>
    <col min="5" max="5" width="16.6640625" style="54" customWidth="1"/>
    <col min="6" max="6" width="2.5546875" style="1" customWidth="1"/>
    <col min="7" max="16384" width="9.6640625" style="1"/>
  </cols>
  <sheetData>
    <row r="1" spans="2:5" s="8" customFormat="1" ht="16.5" customHeight="1" thickBot="1">
      <c r="B1" s="8" t="s">
        <v>949</v>
      </c>
      <c r="C1" s="8" t="str">
        <f>+'E-2'!C1:D1</f>
        <v>Insert Utility Name on E-2 and it will be placed throughout report</v>
      </c>
      <c r="D1" s="63" t="s">
        <v>950</v>
      </c>
      <c r="E1" s="530">
        <f>+'E-2'!$F$1</f>
        <v>46022</v>
      </c>
    </row>
    <row r="2" spans="2:5" ht="16.5" customHeight="1" thickTop="1">
      <c r="B2" s="2075" t="s">
        <v>160</v>
      </c>
      <c r="C2" s="2076"/>
      <c r="D2" s="2076"/>
      <c r="E2" s="2077"/>
    </row>
    <row r="3" spans="2:5" ht="16.5" customHeight="1" thickBot="1">
      <c r="B3" s="2078" t="s">
        <v>161</v>
      </c>
      <c r="C3" s="2079"/>
      <c r="D3" s="2079"/>
      <c r="E3" s="2080"/>
    </row>
    <row r="4" spans="2:5" s="8" customFormat="1" ht="16.5" customHeight="1" thickTop="1">
      <c r="B4" s="2072" t="s">
        <v>951</v>
      </c>
      <c r="C4" s="2081"/>
      <c r="D4" s="2082"/>
      <c r="E4" s="274"/>
    </row>
    <row r="5" spans="2:5" s="8" customFormat="1" ht="16.5" customHeight="1">
      <c r="B5" s="2073"/>
      <c r="C5" s="2083" t="s">
        <v>91</v>
      </c>
      <c r="D5" s="2084"/>
      <c r="E5" s="276" t="s">
        <v>49</v>
      </c>
    </row>
    <row r="6" spans="2:5" s="8" customFormat="1" ht="16.5" customHeight="1" thickBot="1">
      <c r="B6" s="2074"/>
      <c r="C6" s="2085" t="s">
        <v>1019</v>
      </c>
      <c r="D6" s="2086"/>
      <c r="E6" s="278" t="s">
        <v>1020</v>
      </c>
    </row>
    <row r="7" spans="2:5" s="8" customFormat="1" ht="16.5" customHeight="1">
      <c r="B7" s="260">
        <v>1</v>
      </c>
      <c r="C7" s="2087"/>
      <c r="D7" s="2088"/>
      <c r="E7" s="790"/>
    </row>
    <row r="8" spans="2:5" s="8" customFormat="1" ht="16.5" customHeight="1">
      <c r="B8" s="262">
        <v>2</v>
      </c>
      <c r="C8" s="2091"/>
      <c r="D8" s="2092"/>
      <c r="E8" s="791"/>
    </row>
    <row r="9" spans="2:5" s="8" customFormat="1" ht="16.5" customHeight="1">
      <c r="B9" s="262">
        <v>3</v>
      </c>
      <c r="C9" s="2091"/>
      <c r="D9" s="2092"/>
      <c r="E9" s="791"/>
    </row>
    <row r="10" spans="2:5" s="8" customFormat="1" ht="16.5" customHeight="1">
      <c r="B10" s="262">
        <v>4</v>
      </c>
      <c r="C10" s="2091"/>
      <c r="D10" s="2092"/>
      <c r="E10" s="792"/>
    </row>
    <row r="11" spans="2:5" s="8" customFormat="1" ht="16.5" customHeight="1">
      <c r="B11" s="262">
        <v>5</v>
      </c>
      <c r="C11" s="2091"/>
      <c r="D11" s="2092"/>
      <c r="E11" s="792"/>
    </row>
    <row r="12" spans="2:5" s="8" customFormat="1" ht="16.5" customHeight="1">
      <c r="B12" s="262">
        <v>6</v>
      </c>
      <c r="C12" s="2091"/>
      <c r="D12" s="2092"/>
      <c r="E12" s="792"/>
    </row>
    <row r="13" spans="2:5" s="8" customFormat="1" ht="16.5" customHeight="1">
      <c r="B13" s="262">
        <v>7</v>
      </c>
      <c r="C13" s="2091"/>
      <c r="D13" s="2092"/>
      <c r="E13" s="791"/>
    </row>
    <row r="14" spans="2:5" s="8" customFormat="1" ht="16.5" customHeight="1">
      <c r="B14" s="262">
        <v>8</v>
      </c>
      <c r="C14" s="2091"/>
      <c r="D14" s="2092"/>
      <c r="E14" s="791"/>
    </row>
    <row r="15" spans="2:5" s="8" customFormat="1" ht="16.5" customHeight="1">
      <c r="B15" s="269">
        <v>9</v>
      </c>
      <c r="C15" s="2091"/>
      <c r="D15" s="2092"/>
      <c r="E15" s="793"/>
    </row>
    <row r="16" spans="2:5" s="8" customFormat="1" ht="16.5" customHeight="1">
      <c r="B16" s="262">
        <v>10</v>
      </c>
      <c r="C16" s="2093"/>
      <c r="D16" s="2094"/>
      <c r="E16" s="564"/>
    </row>
    <row r="17" spans="2:5" s="8" customFormat="1" ht="16.5" customHeight="1" thickBot="1">
      <c r="B17" s="262">
        <v>11</v>
      </c>
      <c r="C17" s="2089" t="s">
        <v>932</v>
      </c>
      <c r="D17" s="2090"/>
      <c r="E17" s="794">
        <f>SUM(E7:E15)</f>
        <v>0</v>
      </c>
    </row>
    <row r="18" spans="2:5" s="8" customFormat="1" ht="16.5" customHeight="1" thickTop="1" thickBot="1">
      <c r="B18" s="262"/>
      <c r="C18" s="292"/>
      <c r="D18" s="293"/>
      <c r="E18" s="264"/>
    </row>
    <row r="19" spans="2:5" s="8" customFormat="1" ht="16.5" customHeight="1" thickTop="1">
      <c r="B19" s="2066" t="s">
        <v>162</v>
      </c>
      <c r="C19" s="2067"/>
      <c r="D19" s="2067"/>
      <c r="E19" s="2068"/>
    </row>
    <row r="20" spans="2:5" s="8" customFormat="1" ht="16.5" customHeight="1">
      <c r="B20" s="2069"/>
      <c r="C20" s="2070"/>
      <c r="D20" s="2070"/>
      <c r="E20" s="2071"/>
    </row>
    <row r="21" spans="2:5" s="8" customFormat="1" ht="16.5" customHeight="1" thickBot="1">
      <c r="B21" s="2063" t="s">
        <v>163</v>
      </c>
      <c r="C21" s="2064"/>
      <c r="D21" s="2064"/>
      <c r="E21" s="2065"/>
    </row>
    <row r="22" spans="2:5" s="8" customFormat="1" ht="16.5" customHeight="1" thickTop="1">
      <c r="B22" s="2072" t="s">
        <v>951</v>
      </c>
      <c r="C22" s="273"/>
      <c r="D22" s="273" t="s">
        <v>164</v>
      </c>
      <c r="E22" s="274"/>
    </row>
    <row r="23" spans="2:5" s="8" customFormat="1" ht="16.5" customHeight="1">
      <c r="B23" s="2073"/>
      <c r="C23" s="275" t="s">
        <v>91</v>
      </c>
      <c r="D23" s="275" t="s">
        <v>165</v>
      </c>
      <c r="E23" s="276" t="s">
        <v>49</v>
      </c>
    </row>
    <row r="24" spans="2:5" s="8" customFormat="1" ht="16.5" customHeight="1" thickBot="1">
      <c r="B24" s="2074"/>
      <c r="C24" s="277" t="s">
        <v>1019</v>
      </c>
      <c r="D24" s="277" t="s">
        <v>1020</v>
      </c>
      <c r="E24" s="278" t="s">
        <v>1022</v>
      </c>
    </row>
    <row r="25" spans="2:5" s="8" customFormat="1" ht="16.5" customHeight="1">
      <c r="B25" s="260">
        <v>12</v>
      </c>
      <c r="C25" s="795"/>
      <c r="D25" s="804"/>
      <c r="E25" s="790"/>
    </row>
    <row r="26" spans="2:5" s="8" customFormat="1" ht="16.5" customHeight="1">
      <c r="B26" s="262">
        <v>13</v>
      </c>
      <c r="C26" s="796"/>
      <c r="D26" s="805"/>
      <c r="E26" s="791"/>
    </row>
    <row r="27" spans="2:5" s="8" customFormat="1" ht="16.5" customHeight="1">
      <c r="B27" s="262">
        <v>14</v>
      </c>
      <c r="C27" s="797"/>
      <c r="D27" s="805"/>
      <c r="E27" s="791"/>
    </row>
    <row r="28" spans="2:5" s="8" customFormat="1" ht="16.5" customHeight="1">
      <c r="B28" s="262">
        <v>15</v>
      </c>
      <c r="C28" s="798"/>
      <c r="D28" s="805"/>
      <c r="E28" s="791"/>
    </row>
    <row r="29" spans="2:5" s="8" customFormat="1" ht="16.5" customHeight="1">
      <c r="B29" s="262">
        <v>16</v>
      </c>
      <c r="C29" s="798"/>
      <c r="D29" s="806"/>
      <c r="E29" s="792"/>
    </row>
    <row r="30" spans="2:5" s="8" customFormat="1" ht="16.5" customHeight="1">
      <c r="B30" s="262">
        <v>17</v>
      </c>
      <c r="C30" s="797"/>
      <c r="D30" s="805"/>
      <c r="E30" s="791"/>
    </row>
    <row r="31" spans="2:5" s="8" customFormat="1" ht="16.5" customHeight="1">
      <c r="B31" s="262">
        <v>18</v>
      </c>
      <c r="C31" s="797"/>
      <c r="D31" s="805"/>
      <c r="E31" s="791"/>
    </row>
    <row r="32" spans="2:5" s="8" customFormat="1" ht="16.5" customHeight="1">
      <c r="B32" s="262">
        <v>19</v>
      </c>
      <c r="C32" s="797"/>
      <c r="D32" s="805"/>
      <c r="E32" s="791"/>
    </row>
    <row r="33" spans="2:5" s="8" customFormat="1" ht="16.5" customHeight="1">
      <c r="B33" s="262">
        <v>20</v>
      </c>
      <c r="C33" s="797"/>
      <c r="D33" s="805"/>
      <c r="E33" s="802"/>
    </row>
    <row r="34" spans="2:5" s="8" customFormat="1" ht="16.5" customHeight="1">
      <c r="B34" s="262">
        <v>21</v>
      </c>
      <c r="C34" s="294"/>
      <c r="D34" s="800"/>
      <c r="E34" s="803"/>
    </row>
    <row r="35" spans="2:5" s="8" customFormat="1" ht="16.5" customHeight="1" thickBot="1">
      <c r="B35" s="262">
        <v>22</v>
      </c>
      <c r="C35" s="799" t="s">
        <v>932</v>
      </c>
      <c r="D35" s="801"/>
      <c r="E35" s="587">
        <f>SUM(E25:E33)</f>
        <v>0</v>
      </c>
    </row>
    <row r="36" spans="2:5" s="8" customFormat="1" ht="16.5" customHeight="1" thickTop="1" thickBot="1">
      <c r="B36" s="261"/>
      <c r="C36" s="279"/>
      <c r="D36" s="266"/>
      <c r="E36" s="267"/>
    </row>
    <row r="37" spans="2:5" s="8" customFormat="1" ht="16.5" customHeight="1">
      <c r="B37" s="2062"/>
      <c r="C37" s="1851"/>
      <c r="D37" s="1851"/>
      <c r="E37" s="1826"/>
    </row>
    <row r="38" spans="2:5" s="8" customFormat="1" ht="16.5" customHeight="1">
      <c r="B38" s="2061"/>
      <c r="C38" s="1771"/>
      <c r="D38" s="1771"/>
      <c r="E38" s="1777"/>
    </row>
    <row r="39" spans="2:5" s="8" customFormat="1" ht="16.5" customHeight="1">
      <c r="B39" s="2061"/>
      <c r="C39" s="1771"/>
      <c r="D39" s="1771"/>
      <c r="E39" s="1777"/>
    </row>
    <row r="40" spans="2:5" s="8" customFormat="1" ht="16.5" customHeight="1">
      <c r="B40" s="2061"/>
      <c r="C40" s="1771"/>
      <c r="D40" s="1771"/>
      <c r="E40" s="1777"/>
    </row>
    <row r="41" spans="2:5" s="8" customFormat="1" ht="16.5" customHeight="1">
      <c r="B41" s="2061"/>
      <c r="C41" s="1771"/>
      <c r="D41" s="1771"/>
      <c r="E41" s="1777"/>
    </row>
    <row r="42" spans="2:5" s="8" customFormat="1" ht="16.5" customHeight="1">
      <c r="B42" s="2061"/>
      <c r="C42" s="1771"/>
      <c r="D42" s="1771"/>
      <c r="E42" s="1777"/>
    </row>
    <row r="43" spans="2:5" s="8" customFormat="1" ht="16.5" customHeight="1">
      <c r="B43" s="2061"/>
      <c r="C43" s="1771"/>
      <c r="D43" s="1771"/>
      <c r="E43" s="1777"/>
    </row>
    <row r="44" spans="2:5" s="8" customFormat="1" ht="16.5" customHeight="1">
      <c r="B44" s="2061"/>
      <c r="C44" s="1771"/>
      <c r="D44" s="1771"/>
      <c r="E44" s="1777"/>
    </row>
    <row r="45" spans="2:5" s="8" customFormat="1" ht="16.5" customHeight="1">
      <c r="B45" s="2061"/>
      <c r="C45" s="1771"/>
      <c r="D45" s="1771"/>
      <c r="E45" s="1777"/>
    </row>
    <row r="46" spans="2:5" s="8" customFormat="1" ht="16.5" customHeight="1">
      <c r="B46" s="2061"/>
      <c r="C46" s="1771"/>
      <c r="D46" s="1771"/>
      <c r="E46" s="1777"/>
    </row>
    <row r="47" spans="2:5" s="8" customFormat="1" ht="16.5" customHeight="1">
      <c r="B47" s="2061"/>
      <c r="C47" s="1771"/>
      <c r="D47" s="1771"/>
      <c r="E47" s="1777"/>
    </row>
    <row r="48" spans="2:5" s="8" customFormat="1" ht="16.5" customHeight="1">
      <c r="B48" s="2061"/>
      <c r="C48" s="1771"/>
      <c r="D48" s="1771"/>
      <c r="E48" s="1777"/>
    </row>
    <row r="49" spans="2:5" s="8" customFormat="1" ht="16.5" customHeight="1">
      <c r="B49" s="2061"/>
      <c r="C49" s="1771"/>
      <c r="D49" s="1771"/>
      <c r="E49" s="1777"/>
    </row>
    <row r="50" spans="2:5" s="8" customFormat="1" ht="16.5" customHeight="1">
      <c r="B50" s="2061"/>
      <c r="C50" s="1771"/>
      <c r="D50" s="1771"/>
      <c r="E50" s="1777"/>
    </row>
    <row r="51" spans="2:5" s="8" customFormat="1" ht="16.5" customHeight="1">
      <c r="B51" s="2061"/>
      <c r="C51" s="1771"/>
      <c r="D51" s="1771"/>
      <c r="E51" s="1777"/>
    </row>
    <row r="52" spans="2:5" s="8" customFormat="1" ht="16.5" customHeight="1">
      <c r="B52" s="2061"/>
      <c r="C52" s="1771"/>
      <c r="D52" s="1771"/>
      <c r="E52" s="1777"/>
    </row>
    <row r="53" spans="2:5" s="8" customFormat="1" ht="16.5" customHeight="1">
      <c r="B53" s="2061"/>
      <c r="C53" s="1771"/>
      <c r="D53" s="1771"/>
      <c r="E53" s="1777"/>
    </row>
    <row r="54" spans="2:5" s="8" customFormat="1" ht="16.5" customHeight="1">
      <c r="B54" s="2061"/>
      <c r="C54" s="1771"/>
      <c r="D54" s="1771"/>
      <c r="E54" s="1777"/>
    </row>
    <row r="55" spans="2:5" s="8" customFormat="1" ht="16.5" customHeight="1">
      <c r="B55" s="2061"/>
      <c r="C55" s="1771"/>
      <c r="D55" s="1771"/>
      <c r="E55" s="1777"/>
    </row>
    <row r="56" spans="2:5" s="8" customFormat="1" ht="16.5" customHeight="1">
      <c r="B56" s="2061"/>
      <c r="C56" s="1771"/>
      <c r="D56" s="1771"/>
      <c r="E56" s="1777"/>
    </row>
    <row r="57" spans="2:5" s="8" customFormat="1" ht="16.5" customHeight="1">
      <c r="B57" s="2059"/>
      <c r="C57" s="1771"/>
      <c r="D57" s="1771"/>
      <c r="E57" s="1777"/>
    </row>
    <row r="58" spans="2:5" ht="16.5" customHeight="1" thickBot="1">
      <c r="B58" s="2060"/>
      <c r="C58" s="1774"/>
      <c r="D58" s="1774"/>
      <c r="E58" s="1950"/>
    </row>
    <row r="59" spans="2:5" ht="16.5" customHeight="1" thickTop="1"/>
  </sheetData>
  <mergeCells count="42">
    <mergeCell ref="C8:D8"/>
    <mergeCell ref="C9:D9"/>
    <mergeCell ref="C10:D10"/>
    <mergeCell ref="C11:D11"/>
    <mergeCell ref="C12:D12"/>
    <mergeCell ref="B21:E21"/>
    <mergeCell ref="B19:E20"/>
    <mergeCell ref="B22:B24"/>
    <mergeCell ref="B42:E42"/>
    <mergeCell ref="B2:E2"/>
    <mergeCell ref="B3:E3"/>
    <mergeCell ref="B4:B6"/>
    <mergeCell ref="C4:D4"/>
    <mergeCell ref="C5:D5"/>
    <mergeCell ref="C6:D6"/>
    <mergeCell ref="C7:D7"/>
    <mergeCell ref="C17:D17"/>
    <mergeCell ref="C13:D13"/>
    <mergeCell ref="C14:D14"/>
    <mergeCell ref="C15:D15"/>
    <mergeCell ref="C16:D16"/>
    <mergeCell ref="B43:E43"/>
    <mergeCell ref="B44:E44"/>
    <mergeCell ref="B37:E37"/>
    <mergeCell ref="B38:E38"/>
    <mergeCell ref="B39:E39"/>
    <mergeCell ref="B40:E40"/>
    <mergeCell ref="B41:E41"/>
    <mergeCell ref="B49:E49"/>
    <mergeCell ref="B50:E50"/>
    <mergeCell ref="B51:E51"/>
    <mergeCell ref="B52:E52"/>
    <mergeCell ref="B45:E45"/>
    <mergeCell ref="B46:E46"/>
    <mergeCell ref="B47:E47"/>
    <mergeCell ref="B48:E48"/>
    <mergeCell ref="B57:E57"/>
    <mergeCell ref="B58:E58"/>
    <mergeCell ref="B53:E53"/>
    <mergeCell ref="B54:E54"/>
    <mergeCell ref="B55:E55"/>
    <mergeCell ref="B56:E56"/>
  </mergeCells>
  <phoneticPr fontId="0" type="noConversion"/>
  <printOptions horizontalCentered="1" verticalCentered="1"/>
  <pageMargins left="0.25" right="0.25" top="0.25" bottom="0.3" header="0" footer="0.25"/>
  <pageSetup scale="78" orientation="portrait" r:id="rId1"/>
  <headerFooter alignWithMargins="0">
    <oddFooter>&amp;C&amp;"Times New Roman,Regular"F-11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F57"/>
  <sheetViews>
    <sheetView showGridLines="0" showOutlineSymbols="0" zoomScaleNormal="100" workbookViewId="0">
      <selection activeCell="B34" sqref="B34:F34"/>
    </sheetView>
  </sheetViews>
  <sheetFormatPr defaultColWidth="9.6640625" defaultRowHeight="12.75"/>
  <cols>
    <col min="1" max="1" width="4.21875" style="1" customWidth="1"/>
    <col min="2" max="2" width="7.6640625" style="1" customWidth="1"/>
    <col min="3" max="3" width="8.44140625" style="1" customWidth="1"/>
    <col min="4" max="4" width="17.109375" style="1" customWidth="1"/>
    <col min="5" max="5" width="29.88671875" style="1" customWidth="1"/>
    <col min="6" max="6" width="29" style="1" customWidth="1"/>
    <col min="7" max="7" width="2.5546875" style="1" customWidth="1"/>
    <col min="8" max="16384" width="9.6640625" style="1"/>
  </cols>
  <sheetData>
    <row r="1" spans="2:6" ht="13.5" thickBot="1"/>
    <row r="2" spans="2:6" ht="5.25" customHeight="1" thickTop="1">
      <c r="B2" s="5"/>
      <c r="C2" s="6"/>
      <c r="D2" s="6"/>
      <c r="E2" s="6"/>
      <c r="F2" s="25"/>
    </row>
    <row r="3" spans="2:6" ht="20.25">
      <c r="B3" s="1591" t="s">
        <v>719</v>
      </c>
      <c r="C3" s="1592"/>
      <c r="D3" s="1592"/>
      <c r="E3" s="1592"/>
      <c r="F3" s="1593"/>
    </row>
    <row r="4" spans="2:6" ht="8.25" customHeight="1">
      <c r="B4" s="28"/>
      <c r="C4" s="29"/>
      <c r="D4" s="8"/>
      <c r="E4" s="8"/>
      <c r="F4" s="26"/>
    </row>
    <row r="5" spans="2:6" s="8" customFormat="1" ht="18" customHeight="1">
      <c r="B5" s="1594" t="s">
        <v>722</v>
      </c>
      <c r="C5" s="1595"/>
      <c r="D5" s="1595"/>
      <c r="E5" s="1595"/>
      <c r="F5" s="1596"/>
    </row>
    <row r="6" spans="2:6" ht="6.75" customHeight="1">
      <c r="B6" s="28"/>
      <c r="C6" s="29"/>
      <c r="D6" s="8"/>
      <c r="E6" s="8"/>
      <c r="F6" s="26"/>
    </row>
    <row r="7" spans="2:6" ht="15">
      <c r="B7" s="28" t="s">
        <v>725</v>
      </c>
      <c r="C7" s="27"/>
      <c r="D7" s="27"/>
      <c r="E7" s="27"/>
      <c r="F7" s="37"/>
    </row>
    <row r="8" spans="2:6" ht="10.5" customHeight="1">
      <c r="B8" s="34"/>
      <c r="C8" s="35"/>
      <c r="D8" s="35"/>
      <c r="E8" s="35"/>
      <c r="F8" s="38"/>
    </row>
    <row r="9" spans="2:6" ht="15">
      <c r="B9" s="36" t="s">
        <v>392</v>
      </c>
      <c r="C9" s="27"/>
      <c r="D9" s="8"/>
      <c r="E9" s="8"/>
      <c r="F9" s="26"/>
    </row>
    <row r="10" spans="2:6" ht="8.25" customHeight="1">
      <c r="B10" s="28"/>
      <c r="C10" s="27"/>
      <c r="D10" s="8"/>
      <c r="E10" s="8"/>
      <c r="F10" s="26"/>
    </row>
    <row r="11" spans="2:6" ht="15">
      <c r="B11" s="28" t="s">
        <v>726</v>
      </c>
      <c r="C11" s="27"/>
      <c r="D11" s="8"/>
      <c r="E11" s="8"/>
      <c r="F11" s="26"/>
    </row>
    <row r="12" spans="2:6" ht="9" customHeight="1">
      <c r="B12" s="28"/>
      <c r="C12" s="27"/>
      <c r="D12" s="9"/>
      <c r="E12" s="9"/>
      <c r="F12" s="26"/>
    </row>
    <row r="13" spans="2:6" ht="15">
      <c r="B13" s="28" t="s">
        <v>724</v>
      </c>
      <c r="C13" s="27"/>
      <c r="D13" s="27"/>
      <c r="E13" s="27"/>
      <c r="F13" s="37"/>
    </row>
    <row r="14" spans="2:6" ht="15">
      <c r="B14" s="28" t="s">
        <v>727</v>
      </c>
      <c r="C14" s="27"/>
      <c r="D14" s="27"/>
      <c r="E14" s="27"/>
      <c r="F14" s="37"/>
    </row>
    <row r="15" spans="2:6" ht="15">
      <c r="B15" s="1588" t="s">
        <v>728</v>
      </c>
      <c r="C15" s="1589"/>
      <c r="D15" s="1589"/>
      <c r="E15" s="1589"/>
      <c r="F15" s="1590"/>
    </row>
    <row r="16" spans="2:6" ht="15">
      <c r="B16" s="1588" t="s">
        <v>729</v>
      </c>
      <c r="C16" s="1589"/>
      <c r="D16" s="1589"/>
      <c r="E16" s="1589"/>
      <c r="F16" s="1590"/>
    </row>
    <row r="17" spans="2:6" ht="11.25" customHeight="1">
      <c r="B17" s="28"/>
      <c r="C17" s="27"/>
      <c r="D17" s="8"/>
      <c r="E17" s="8"/>
      <c r="F17" s="26"/>
    </row>
    <row r="18" spans="2:6" ht="15">
      <c r="B18" s="1588" t="s">
        <v>1184</v>
      </c>
      <c r="C18" s="1589"/>
      <c r="D18" s="1589"/>
      <c r="E18" s="1589"/>
      <c r="F18" s="1590"/>
    </row>
    <row r="19" spans="2:6" ht="15">
      <c r="B19" s="1588" t="s">
        <v>1185</v>
      </c>
      <c r="C19" s="1589"/>
      <c r="D19" s="1589"/>
      <c r="E19" s="1589"/>
      <c r="F19" s="1590"/>
    </row>
    <row r="20" spans="2:6" ht="15">
      <c r="B20" s="1588" t="s">
        <v>1186</v>
      </c>
      <c r="C20" s="1589"/>
      <c r="D20" s="1589"/>
      <c r="E20" s="1589"/>
      <c r="F20" s="1590"/>
    </row>
    <row r="21" spans="2:6" ht="9" customHeight="1">
      <c r="B21" s="28"/>
      <c r="C21" s="27"/>
      <c r="D21" s="20"/>
      <c r="E21" s="20"/>
      <c r="F21" s="30"/>
    </row>
    <row r="22" spans="2:6" ht="15">
      <c r="B22" s="1588" t="s">
        <v>730</v>
      </c>
      <c r="C22" s="1589"/>
      <c r="D22" s="1589"/>
      <c r="E22" s="1589"/>
      <c r="F22" s="1590"/>
    </row>
    <row r="23" spans="2:6" ht="15">
      <c r="B23" s="1588" t="s">
        <v>731</v>
      </c>
      <c r="C23" s="1589"/>
      <c r="D23" s="1589"/>
      <c r="E23" s="1589"/>
      <c r="F23" s="1590"/>
    </row>
    <row r="24" spans="2:6" ht="15">
      <c r="B24" s="1588" t="s">
        <v>732</v>
      </c>
      <c r="C24" s="1589"/>
      <c r="D24" s="1589"/>
      <c r="E24" s="1589"/>
      <c r="F24" s="1590"/>
    </row>
    <row r="25" spans="2:6" ht="15">
      <c r="B25" s="1588" t="s">
        <v>733</v>
      </c>
      <c r="C25" s="1589"/>
      <c r="D25" s="1589"/>
      <c r="E25" s="1589"/>
      <c r="F25" s="1590"/>
    </row>
    <row r="26" spans="2:6" ht="15">
      <c r="B26" s="1588" t="s">
        <v>734</v>
      </c>
      <c r="C26" s="1589"/>
      <c r="D26" s="1589"/>
      <c r="E26" s="1589"/>
      <c r="F26" s="1590"/>
    </row>
    <row r="27" spans="2:6" ht="15">
      <c r="B27" s="1588" t="s">
        <v>735</v>
      </c>
      <c r="C27" s="1589"/>
      <c r="D27" s="1589"/>
      <c r="E27" s="1589"/>
      <c r="F27" s="1590"/>
    </row>
    <row r="28" spans="2:6" ht="15">
      <c r="B28" s="1588" t="s">
        <v>736</v>
      </c>
      <c r="C28" s="1589"/>
      <c r="D28" s="1589"/>
      <c r="E28" s="1589"/>
      <c r="F28" s="1590"/>
    </row>
    <row r="29" spans="2:6" ht="9" customHeight="1">
      <c r="B29" s="28"/>
      <c r="C29" s="27"/>
      <c r="D29" s="41"/>
      <c r="E29" s="41"/>
      <c r="F29" s="42"/>
    </row>
    <row r="30" spans="2:6" ht="15">
      <c r="B30" s="1588" t="s">
        <v>737</v>
      </c>
      <c r="C30" s="1589"/>
      <c r="D30" s="1589"/>
      <c r="E30" s="1589"/>
      <c r="F30" s="1590"/>
    </row>
    <row r="31" spans="2:6" ht="9" customHeight="1">
      <c r="B31" s="1588"/>
      <c r="C31" s="1589"/>
      <c r="D31" s="1589"/>
      <c r="E31" s="1589"/>
      <c r="F31" s="1590"/>
    </row>
    <row r="32" spans="2:6" ht="26.25" customHeight="1">
      <c r="B32" s="1580" t="s">
        <v>738</v>
      </c>
      <c r="C32" s="1581"/>
      <c r="D32" s="1581"/>
      <c r="E32" s="1581"/>
      <c r="F32" s="1582"/>
    </row>
    <row r="33" spans="2:6" ht="6" hidden="1" customHeight="1">
      <c r="B33" s="448"/>
      <c r="C33" s="27"/>
      <c r="D33" s="27"/>
      <c r="E33" s="27"/>
      <c r="F33" s="37"/>
    </row>
    <row r="34" spans="2:6" ht="128.25" customHeight="1">
      <c r="B34" s="1580" t="s">
        <v>1187</v>
      </c>
      <c r="C34" s="1581"/>
      <c r="D34" s="1581"/>
      <c r="E34" s="1581"/>
      <c r="F34" s="1582"/>
    </row>
    <row r="35" spans="2:6" ht="5.25" customHeight="1">
      <c r="B35" s="28"/>
      <c r="C35" s="27"/>
      <c r="D35" s="27"/>
      <c r="E35" s="27"/>
      <c r="F35" s="37"/>
    </row>
    <row r="36" spans="2:6" ht="62.25" customHeight="1">
      <c r="B36" s="1580" t="s">
        <v>1188</v>
      </c>
      <c r="C36" s="1581"/>
      <c r="D36" s="1581"/>
      <c r="E36" s="1581"/>
      <c r="F36" s="1582"/>
    </row>
    <row r="37" spans="2:6" ht="9.75" customHeight="1">
      <c r="B37" s="28"/>
      <c r="C37" s="27"/>
      <c r="D37" s="27"/>
      <c r="E37" s="27"/>
      <c r="F37" s="37"/>
    </row>
    <row r="38" spans="2:6" ht="61.5" customHeight="1">
      <c r="B38" s="1580" t="s">
        <v>1189</v>
      </c>
      <c r="C38" s="1581"/>
      <c r="D38" s="1581"/>
      <c r="E38" s="1581"/>
      <c r="F38" s="1582"/>
    </row>
    <row r="39" spans="2:6" ht="4.5" customHeight="1">
      <c r="B39" s="28"/>
      <c r="C39" s="27"/>
      <c r="D39" s="27"/>
      <c r="E39" s="27"/>
      <c r="F39" s="37"/>
    </row>
    <row r="40" spans="2:6" ht="35.25" customHeight="1">
      <c r="B40" s="1580" t="s">
        <v>740</v>
      </c>
      <c r="C40" s="1581"/>
      <c r="D40" s="1581"/>
      <c r="E40" s="1581"/>
      <c r="F40" s="1582"/>
    </row>
    <row r="41" spans="2:6" ht="10.5" customHeight="1">
      <c r="B41" s="28"/>
      <c r="C41" s="27"/>
      <c r="D41" s="27"/>
      <c r="E41" s="27"/>
      <c r="F41" s="37"/>
    </row>
    <row r="42" spans="2:6" ht="19.5" customHeight="1">
      <c r="B42" s="1580" t="s">
        <v>741</v>
      </c>
      <c r="C42" s="1581"/>
      <c r="D42" s="1581"/>
      <c r="E42" s="1581"/>
      <c r="F42" s="1582"/>
    </row>
    <row r="43" spans="2:6" ht="6.75" customHeight="1">
      <c r="B43" s="448" t="s">
        <v>739</v>
      </c>
      <c r="C43" s="27"/>
      <c r="D43" s="8"/>
      <c r="E43" s="8"/>
      <c r="F43" s="26"/>
    </row>
    <row r="44" spans="2:6" ht="30" customHeight="1">
      <c r="B44" s="1580" t="s">
        <v>742</v>
      </c>
      <c r="C44" s="1581"/>
      <c r="D44" s="1581"/>
      <c r="E44" s="1581"/>
      <c r="F44" s="1582"/>
    </row>
    <row r="45" spans="2:6" ht="9.75" customHeight="1">
      <c r="B45" s="28"/>
      <c r="C45" s="27"/>
      <c r="D45" s="21"/>
      <c r="E45" s="9"/>
      <c r="F45" s="26"/>
    </row>
    <row r="46" spans="2:6" ht="15">
      <c r="B46" s="1580" t="s">
        <v>743</v>
      </c>
      <c r="C46" s="1581"/>
      <c r="D46" s="1581"/>
      <c r="E46" s="1581"/>
      <c r="F46" s="1582"/>
    </row>
    <row r="47" spans="2:6" ht="10.5" customHeight="1">
      <c r="B47" s="448" t="s">
        <v>1101</v>
      </c>
      <c r="C47" s="27"/>
      <c r="D47" s="22"/>
      <c r="E47" s="8"/>
      <c r="F47" s="26"/>
    </row>
    <row r="48" spans="2:6" ht="15">
      <c r="B48" s="1580" t="s">
        <v>744</v>
      </c>
      <c r="C48" s="1581"/>
      <c r="D48" s="1581"/>
      <c r="E48" s="1581"/>
      <c r="F48" s="1582"/>
    </row>
    <row r="49" spans="2:6" ht="6.75" customHeight="1">
      <c r="B49" s="448" t="s">
        <v>1101</v>
      </c>
      <c r="C49" s="9"/>
      <c r="D49" s="9"/>
      <c r="E49" s="9"/>
      <c r="F49" s="26"/>
    </row>
    <row r="50" spans="2:6" ht="15">
      <c r="B50" s="1580" t="s">
        <v>745</v>
      </c>
      <c r="C50" s="1581"/>
      <c r="D50" s="1581"/>
      <c r="E50" s="1581"/>
      <c r="F50" s="1587"/>
    </row>
    <row r="51" spans="2:6" ht="6" customHeight="1">
      <c r="B51" s="448" t="s">
        <v>1101</v>
      </c>
      <c r="F51" s="449"/>
    </row>
    <row r="52" spans="2:6" ht="16.5" customHeight="1">
      <c r="B52" s="1580" t="s">
        <v>746</v>
      </c>
      <c r="C52" s="1581"/>
      <c r="D52" s="1581"/>
      <c r="E52" s="1581"/>
      <c r="F52" s="1587"/>
    </row>
    <row r="53" spans="2:6" ht="6.75" customHeight="1">
      <c r="B53" s="448" t="s">
        <v>1101</v>
      </c>
      <c r="F53" s="449"/>
    </row>
    <row r="54" spans="2:6" ht="13.5" customHeight="1">
      <c r="B54" s="1580" t="s">
        <v>747</v>
      </c>
      <c r="C54" s="1581"/>
      <c r="D54" s="1581"/>
      <c r="E54" s="1581"/>
      <c r="F54" s="1587"/>
    </row>
    <row r="55" spans="2:6" ht="7.5" customHeight="1">
      <c r="B55" s="448" t="s">
        <v>1101</v>
      </c>
      <c r="F55" s="449"/>
    </row>
    <row r="56" spans="2:6" ht="16.5" thickBot="1">
      <c r="B56" s="1583" t="s">
        <v>748</v>
      </c>
      <c r="C56" s="1584"/>
      <c r="D56" s="1585" t="s">
        <v>1190</v>
      </c>
      <c r="E56" s="1584"/>
      <c r="F56" s="1586"/>
    </row>
    <row r="57" spans="2:6" ht="13.5" thickTop="1"/>
  </sheetData>
  <mergeCells count="30">
    <mergeCell ref="B40:F40"/>
    <mergeCell ref="B24:F24"/>
    <mergeCell ref="B25:F25"/>
    <mergeCell ref="B26:F26"/>
    <mergeCell ref="B27:F27"/>
    <mergeCell ref="B28:F28"/>
    <mergeCell ref="B30:F30"/>
    <mergeCell ref="B31:F31"/>
    <mergeCell ref="B32:F32"/>
    <mergeCell ref="B34:F34"/>
    <mergeCell ref="B36:F36"/>
    <mergeCell ref="B38:F38"/>
    <mergeCell ref="B22:F22"/>
    <mergeCell ref="B23:F23"/>
    <mergeCell ref="B3:F3"/>
    <mergeCell ref="B5:F5"/>
    <mergeCell ref="B19:F19"/>
    <mergeCell ref="B20:F20"/>
    <mergeCell ref="B16:F16"/>
    <mergeCell ref="B18:F18"/>
    <mergeCell ref="B15:F15"/>
    <mergeCell ref="B42:F42"/>
    <mergeCell ref="B44:F44"/>
    <mergeCell ref="B46:F46"/>
    <mergeCell ref="B48:F48"/>
    <mergeCell ref="B56:C56"/>
    <mergeCell ref="D56:F56"/>
    <mergeCell ref="B50:F50"/>
    <mergeCell ref="B52:F52"/>
    <mergeCell ref="B54:F54"/>
  </mergeCells>
  <phoneticPr fontId="0" type="noConversion"/>
  <printOptions horizontalCentered="1" verticalCentered="1"/>
  <pageMargins left="0.25" right="0.2" top="0.25" bottom="0.3" header="0" footer="0.2"/>
  <pageSetup scale="83" orientation="portrait" r:id="rId1"/>
  <headerFooter alignWithMargins="0">
    <oddFooter>&amp;C&amp;"Times New Roman,Regular"Front Matter-2</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B1:F59"/>
  <sheetViews>
    <sheetView showGridLines="0" showOutlineSymbols="0" zoomScale="87" zoomScaleNormal="87" workbookViewId="0">
      <selection activeCell="E19" sqref="E19"/>
    </sheetView>
  </sheetViews>
  <sheetFormatPr defaultColWidth="9.6640625" defaultRowHeight="16.5" customHeight="1"/>
  <cols>
    <col min="1" max="1" width="4.21875" style="1" customWidth="1"/>
    <col min="2" max="2" width="9.6640625" style="1" customWidth="1"/>
    <col min="3" max="3" width="43.88671875" style="1" bestFit="1" customWidth="1"/>
    <col min="4" max="6" width="16.6640625" style="54" customWidth="1"/>
    <col min="7" max="7" width="2.5546875" style="1" customWidth="1"/>
    <col min="8" max="16384" width="9.6640625" style="1"/>
  </cols>
  <sheetData>
    <row r="1" spans="2:6" s="8" customFormat="1" ht="16.5" customHeight="1" thickBot="1">
      <c r="B1" s="8" t="s">
        <v>949</v>
      </c>
      <c r="C1" s="1787" t="str">
        <f>+'E-2'!C1:D1</f>
        <v>Insert Utility Name on E-2 and it will be placed throughout report</v>
      </c>
      <c r="D1" s="1787"/>
      <c r="E1" s="22" t="s">
        <v>950</v>
      </c>
      <c r="F1" s="530">
        <f>+'E-2'!$F$1</f>
        <v>46022</v>
      </c>
    </row>
    <row r="2" spans="2:6" ht="16.5" customHeight="1" thickTop="1">
      <c r="B2" s="2053"/>
      <c r="C2" s="2054"/>
      <c r="D2" s="2054"/>
      <c r="E2" s="2054"/>
      <c r="F2" s="2055"/>
    </row>
    <row r="3" spans="2:6" ht="16.5" customHeight="1">
      <c r="B3" s="2104" t="s">
        <v>166</v>
      </c>
      <c r="C3" s="2105"/>
      <c r="D3" s="2105"/>
      <c r="E3" s="2105"/>
      <c r="F3" s="2106"/>
    </row>
    <row r="4" spans="2:6" ht="16.5" customHeight="1" thickBot="1">
      <c r="B4" s="1988"/>
      <c r="C4" s="1989"/>
      <c r="D4" s="1989"/>
      <c r="E4" s="1989"/>
      <c r="F4" s="1990"/>
    </row>
    <row r="5" spans="2:6" s="8" customFormat="1" ht="16.5" customHeight="1" thickTop="1">
      <c r="B5" s="1939" t="s">
        <v>951</v>
      </c>
      <c r="C5" s="630"/>
      <c r="D5" s="631"/>
      <c r="E5" s="633" t="s">
        <v>48</v>
      </c>
      <c r="F5" s="632"/>
    </row>
    <row r="6" spans="2:6" s="8" customFormat="1" ht="16.5" customHeight="1">
      <c r="B6" s="1940"/>
      <c r="C6" s="633" t="s">
        <v>167</v>
      </c>
      <c r="D6" s="634" t="s">
        <v>1004</v>
      </c>
      <c r="E6" s="633" t="s">
        <v>171</v>
      </c>
      <c r="F6" s="635" t="s">
        <v>49</v>
      </c>
    </row>
    <row r="7" spans="2:6" s="8" customFormat="1" ht="16.5" customHeight="1" thickBot="1">
      <c r="B7" s="1941"/>
      <c r="C7" s="636" t="s">
        <v>1019</v>
      </c>
      <c r="D7" s="637" t="s">
        <v>1020</v>
      </c>
      <c r="E7" s="636" t="s">
        <v>1021</v>
      </c>
      <c r="F7" s="638" t="s">
        <v>1022</v>
      </c>
    </row>
    <row r="8" spans="2:6" s="8" customFormat="1" ht="16.5" customHeight="1">
      <c r="B8" s="592">
        <v>1</v>
      </c>
      <c r="C8" s="667" t="s">
        <v>168</v>
      </c>
      <c r="D8" s="699"/>
      <c r="E8" s="699"/>
      <c r="F8" s="813">
        <f>+D8+E8</f>
        <v>0</v>
      </c>
    </row>
    <row r="9" spans="2:6" s="8" customFormat="1" ht="16.5" customHeight="1">
      <c r="B9" s="600">
        <v>2</v>
      </c>
      <c r="C9" s="807"/>
      <c r="D9" s="609"/>
      <c r="E9" s="609"/>
      <c r="F9" s="708"/>
    </row>
    <row r="10" spans="2:6" s="8" customFormat="1" ht="16.5" customHeight="1">
      <c r="B10" s="600">
        <v>3</v>
      </c>
      <c r="C10" s="642" t="s">
        <v>169</v>
      </c>
      <c r="D10" s="609"/>
      <c r="E10" s="609"/>
      <c r="F10" s="708">
        <f>+D10+E10</f>
        <v>0</v>
      </c>
    </row>
    <row r="11" spans="2:6" s="8" customFormat="1" ht="16.5" customHeight="1">
      <c r="B11" s="600">
        <v>4</v>
      </c>
      <c r="C11" s="645"/>
      <c r="D11" s="664"/>
      <c r="E11" s="664"/>
      <c r="F11" s="709"/>
    </row>
    <row r="12" spans="2:6" s="8" customFormat="1" ht="16.5" customHeight="1">
      <c r="B12" s="600">
        <v>5</v>
      </c>
      <c r="C12" s="645" t="s">
        <v>170</v>
      </c>
      <c r="D12" s="664"/>
      <c r="E12" s="664"/>
      <c r="F12" s="709">
        <f>+D12+E12</f>
        <v>0</v>
      </c>
    </row>
    <row r="13" spans="2:6" s="8" customFormat="1" ht="16.5" customHeight="1">
      <c r="B13" s="600">
        <v>6</v>
      </c>
      <c r="C13" s="700"/>
      <c r="D13" s="664"/>
      <c r="E13" s="664"/>
      <c r="F13" s="709"/>
    </row>
    <row r="14" spans="2:6" s="8" customFormat="1" ht="16.5" customHeight="1">
      <c r="B14" s="600">
        <v>7</v>
      </c>
      <c r="C14" s="666"/>
      <c r="D14" s="609"/>
      <c r="E14" s="609"/>
      <c r="F14" s="708"/>
    </row>
    <row r="15" spans="2:6" s="8" customFormat="1" ht="16.5" customHeight="1">
      <c r="B15" s="600">
        <v>8</v>
      </c>
      <c r="C15" s="666"/>
      <c r="D15" s="609"/>
      <c r="E15" s="609"/>
      <c r="F15" s="708"/>
    </row>
    <row r="16" spans="2:6" s="8" customFormat="1" ht="16.5" customHeight="1">
      <c r="B16" s="668">
        <v>9</v>
      </c>
      <c r="C16" s="700"/>
      <c r="D16" s="664"/>
      <c r="E16" s="664"/>
      <c r="F16" s="709"/>
    </row>
    <row r="17" spans="2:6" s="8" customFormat="1" ht="16.5" customHeight="1">
      <c r="B17" s="600">
        <v>10</v>
      </c>
      <c r="C17" s="700"/>
      <c r="D17" s="664"/>
      <c r="E17" s="664"/>
      <c r="F17" s="709"/>
    </row>
    <row r="18" spans="2:6" s="8" customFormat="1" ht="16.5" customHeight="1">
      <c r="B18" s="600">
        <v>11</v>
      </c>
      <c r="C18" s="700"/>
      <c r="D18" s="702"/>
      <c r="E18" s="702"/>
      <c r="F18" s="812"/>
    </row>
    <row r="19" spans="2:6" s="8" customFormat="1" ht="16.5" customHeight="1">
      <c r="B19" s="600">
        <v>12</v>
      </c>
      <c r="C19" s="670" t="s">
        <v>113</v>
      </c>
      <c r="D19" s="608">
        <f>SUM(D8:D18)</f>
        <v>0</v>
      </c>
      <c r="E19" s="608">
        <f>SUM(E8:E18)</f>
        <v>0</v>
      </c>
      <c r="F19" s="811">
        <f>SUM(F8:F18)</f>
        <v>0</v>
      </c>
    </row>
    <row r="20" spans="2:6" s="8" customFormat="1" ht="16.5" customHeight="1" thickBot="1">
      <c r="B20" s="597"/>
      <c r="C20" s="671"/>
      <c r="D20" s="628"/>
      <c r="E20" s="628"/>
      <c r="F20" s="629"/>
    </row>
    <row r="21" spans="2:6" s="8" customFormat="1" ht="16.5" customHeight="1">
      <c r="B21" s="2113" t="s">
        <v>172</v>
      </c>
      <c r="C21" s="2114"/>
      <c r="D21" s="2114"/>
      <c r="E21" s="2114"/>
      <c r="F21" s="2115"/>
    </row>
    <row r="22" spans="2:6" s="8" customFormat="1" ht="16.5" customHeight="1">
      <c r="B22" s="1958"/>
      <c r="C22" s="1959"/>
      <c r="D22" s="1959"/>
      <c r="E22" s="1959"/>
      <c r="F22" s="1960"/>
    </row>
    <row r="23" spans="2:6" s="8" customFormat="1" ht="16.5" customHeight="1" thickBot="1">
      <c r="B23" s="1988"/>
      <c r="C23" s="1989"/>
      <c r="D23" s="1989"/>
      <c r="E23" s="1989"/>
      <c r="F23" s="1990"/>
    </row>
    <row r="24" spans="2:6" s="8" customFormat="1" ht="16.5" customHeight="1" thickTop="1">
      <c r="B24" s="1939" t="s">
        <v>951</v>
      </c>
      <c r="C24" s="1975" t="s">
        <v>173</v>
      </c>
      <c r="D24" s="1956"/>
      <c r="E24" s="1976"/>
      <c r="F24" s="2116" t="s">
        <v>174</v>
      </c>
    </row>
    <row r="25" spans="2:6" s="8" customFormat="1" ht="16.5" customHeight="1">
      <c r="B25" s="1940"/>
      <c r="C25" s="1977"/>
      <c r="D25" s="1959"/>
      <c r="E25" s="1978"/>
      <c r="F25" s="2117"/>
    </row>
    <row r="26" spans="2:6" s="8" customFormat="1" ht="16.5" customHeight="1" thickBot="1">
      <c r="B26" s="1941"/>
      <c r="C26" s="1979" t="s">
        <v>1019</v>
      </c>
      <c r="D26" s="1980"/>
      <c r="E26" s="1981"/>
      <c r="F26" s="638" t="s">
        <v>175</v>
      </c>
    </row>
    <row r="27" spans="2:6" s="8" customFormat="1" ht="16.5" customHeight="1">
      <c r="B27" s="592">
        <v>13</v>
      </c>
      <c r="C27" s="2107" t="s">
        <v>402</v>
      </c>
      <c r="D27" s="2108"/>
      <c r="E27" s="2109"/>
      <c r="F27" s="813"/>
    </row>
    <row r="28" spans="2:6" s="8" customFormat="1" ht="16.5" customHeight="1">
      <c r="B28" s="600">
        <v>14</v>
      </c>
      <c r="C28" s="2110" t="s">
        <v>176</v>
      </c>
      <c r="D28" s="2111"/>
      <c r="E28" s="2112"/>
      <c r="F28" s="708"/>
    </row>
    <row r="29" spans="2:6" s="8" customFormat="1" ht="16.5" customHeight="1">
      <c r="B29" s="600">
        <v>15</v>
      </c>
      <c r="C29" s="2101"/>
      <c r="D29" s="2102"/>
      <c r="E29" s="2103"/>
      <c r="F29" s="708"/>
    </row>
    <row r="30" spans="2:6" s="8" customFormat="1" ht="16.5" customHeight="1">
      <c r="B30" s="600">
        <v>16</v>
      </c>
      <c r="C30" s="2101"/>
      <c r="D30" s="2102"/>
      <c r="E30" s="2103"/>
      <c r="F30" s="708"/>
    </row>
    <row r="31" spans="2:6" s="8" customFormat="1" ht="16.5" customHeight="1">
      <c r="B31" s="600">
        <v>17</v>
      </c>
      <c r="C31" s="2101"/>
      <c r="D31" s="2102"/>
      <c r="E31" s="2103"/>
      <c r="F31" s="709"/>
    </row>
    <row r="32" spans="2:6" s="8" customFormat="1" ht="16.5" customHeight="1">
      <c r="B32" s="600">
        <v>18</v>
      </c>
      <c r="C32" s="814"/>
      <c r="D32" s="815"/>
      <c r="E32" s="816"/>
      <c r="F32" s="709"/>
    </row>
    <row r="33" spans="2:6" s="8" customFormat="1" ht="16.5" customHeight="1">
      <c r="B33" s="600">
        <v>19</v>
      </c>
      <c r="C33" s="814"/>
      <c r="D33" s="815"/>
      <c r="E33" s="816"/>
      <c r="F33" s="709"/>
    </row>
    <row r="34" spans="2:6" s="8" customFormat="1" ht="16.5" customHeight="1">
      <c r="B34" s="600">
        <v>20</v>
      </c>
      <c r="C34" s="814"/>
      <c r="D34" s="815"/>
      <c r="E34" s="816"/>
      <c r="F34" s="709"/>
    </row>
    <row r="35" spans="2:6" s="8" customFormat="1" ht="16.5" customHeight="1">
      <c r="B35" s="600">
        <v>21</v>
      </c>
      <c r="C35" s="814"/>
      <c r="D35" s="815"/>
      <c r="E35" s="816"/>
      <c r="F35" s="709"/>
    </row>
    <row r="36" spans="2:6" s="8" customFormat="1" ht="16.5" customHeight="1">
      <c r="B36" s="600">
        <v>22</v>
      </c>
      <c r="C36" s="814"/>
      <c r="D36" s="815"/>
      <c r="E36" s="816"/>
      <c r="F36" s="709"/>
    </row>
    <row r="37" spans="2:6" s="8" customFormat="1" ht="16.5" customHeight="1">
      <c r="B37" s="600">
        <v>23</v>
      </c>
      <c r="C37" s="2101"/>
      <c r="D37" s="2102"/>
      <c r="E37" s="2103"/>
      <c r="F37" s="708"/>
    </row>
    <row r="38" spans="2:6" s="8" customFormat="1" ht="16.5" customHeight="1">
      <c r="B38" s="600">
        <v>24</v>
      </c>
      <c r="C38" s="2101"/>
      <c r="D38" s="2102"/>
      <c r="E38" s="2103"/>
      <c r="F38" s="708"/>
    </row>
    <row r="39" spans="2:6" s="8" customFormat="1" ht="16.5" customHeight="1">
      <c r="B39" s="600">
        <v>25</v>
      </c>
      <c r="C39" s="2101"/>
      <c r="D39" s="2102"/>
      <c r="E39" s="2103"/>
      <c r="F39" s="708"/>
    </row>
    <row r="40" spans="2:6" s="8" customFormat="1" ht="16.5" customHeight="1">
      <c r="B40" s="600">
        <v>26</v>
      </c>
      <c r="C40" s="2101"/>
      <c r="D40" s="2102"/>
      <c r="E40" s="2103"/>
      <c r="F40" s="708"/>
    </row>
    <row r="41" spans="2:6" s="8" customFormat="1" ht="16.5" customHeight="1">
      <c r="B41" s="600">
        <v>27</v>
      </c>
      <c r="C41" s="2101"/>
      <c r="D41" s="2102"/>
      <c r="E41" s="2103"/>
      <c r="F41" s="708"/>
    </row>
    <row r="42" spans="2:6" s="8" customFormat="1" ht="16.5" customHeight="1">
      <c r="B42" s="600">
        <v>28</v>
      </c>
      <c r="C42" s="814"/>
      <c r="D42" s="815"/>
      <c r="E42" s="816"/>
      <c r="F42" s="708"/>
    </row>
    <row r="43" spans="2:6" s="8" customFormat="1" ht="16.5" customHeight="1">
      <c r="B43" s="600">
        <v>29</v>
      </c>
      <c r="C43" s="814"/>
      <c r="D43" s="815"/>
      <c r="E43" s="816"/>
      <c r="F43" s="708"/>
    </row>
    <row r="44" spans="2:6" s="8" customFormat="1" ht="16.5" customHeight="1">
      <c r="B44" s="600">
        <v>30</v>
      </c>
      <c r="C44" s="814"/>
      <c r="D44" s="815"/>
      <c r="E44" s="816"/>
      <c r="F44" s="708"/>
    </row>
    <row r="45" spans="2:6" s="8" customFormat="1" ht="16.5" customHeight="1">
      <c r="B45" s="600">
        <v>31</v>
      </c>
      <c r="C45" s="814"/>
      <c r="D45" s="815"/>
      <c r="E45" s="816"/>
      <c r="F45" s="708"/>
    </row>
    <row r="46" spans="2:6" s="8" customFormat="1" ht="16.5" customHeight="1">
      <c r="B46" s="600">
        <v>32</v>
      </c>
      <c r="C46" s="814"/>
      <c r="D46" s="815"/>
      <c r="E46" s="816"/>
      <c r="F46" s="708"/>
    </row>
    <row r="47" spans="2:6" s="8" customFormat="1" ht="16.5" customHeight="1">
      <c r="B47" s="600">
        <v>33</v>
      </c>
      <c r="C47" s="2101"/>
      <c r="D47" s="2102"/>
      <c r="E47" s="2103"/>
      <c r="F47" s="708"/>
    </row>
    <row r="48" spans="2:6" s="8" customFormat="1" ht="16.5" customHeight="1">
      <c r="B48" s="600">
        <v>34</v>
      </c>
      <c r="C48" s="814"/>
      <c r="D48" s="815"/>
      <c r="E48" s="816"/>
      <c r="F48" s="708"/>
    </row>
    <row r="49" spans="2:6" s="8" customFormat="1" ht="16.5" customHeight="1">
      <c r="B49" s="600">
        <v>35</v>
      </c>
      <c r="C49" s="814"/>
      <c r="D49" s="815"/>
      <c r="E49" s="816"/>
      <c r="F49" s="708"/>
    </row>
    <row r="50" spans="2:6" s="8" customFormat="1" ht="16.5" customHeight="1">
      <c r="B50" s="600">
        <v>36</v>
      </c>
      <c r="C50" s="814"/>
      <c r="D50" s="815"/>
      <c r="E50" s="816"/>
      <c r="F50" s="708"/>
    </row>
    <row r="51" spans="2:6" s="8" customFormat="1" ht="16.5" customHeight="1">
      <c r="B51" s="600">
        <v>37</v>
      </c>
      <c r="C51" s="814"/>
      <c r="D51" s="815"/>
      <c r="E51" s="816"/>
      <c r="F51" s="708"/>
    </row>
    <row r="52" spans="2:6" s="8" customFormat="1" ht="16.5" customHeight="1">
      <c r="B52" s="600">
        <v>38</v>
      </c>
      <c r="C52" s="2095"/>
      <c r="D52" s="2096"/>
      <c r="E52" s="2097"/>
      <c r="F52" s="708"/>
    </row>
    <row r="53" spans="2:6" s="8" customFormat="1" ht="16.5" customHeight="1">
      <c r="B53" s="600">
        <v>39</v>
      </c>
      <c r="C53" s="817"/>
      <c r="D53" s="818"/>
      <c r="E53" s="819"/>
      <c r="F53" s="708"/>
    </row>
    <row r="54" spans="2:6" s="8" customFormat="1" ht="16.5" customHeight="1">
      <c r="B54" s="600">
        <v>40</v>
      </c>
      <c r="C54" s="2095"/>
      <c r="D54" s="2096"/>
      <c r="E54" s="2097"/>
      <c r="F54" s="709"/>
    </row>
    <row r="55" spans="2:6" s="8" customFormat="1" ht="16.5" customHeight="1">
      <c r="B55" s="600">
        <v>41</v>
      </c>
      <c r="C55" s="2095"/>
      <c r="D55" s="2096"/>
      <c r="E55" s="2097"/>
      <c r="F55" s="709"/>
    </row>
    <row r="56" spans="2:6" s="8" customFormat="1" ht="16.5" customHeight="1">
      <c r="B56" s="600">
        <v>42</v>
      </c>
      <c r="C56" s="2098" t="s">
        <v>932</v>
      </c>
      <c r="D56" s="2099"/>
      <c r="E56" s="2100"/>
      <c r="F56" s="709">
        <f>SUM(F27:F55)</f>
        <v>0</v>
      </c>
    </row>
    <row r="57" spans="2:6" s="8" customFormat="1" ht="16.5" customHeight="1" thickBot="1">
      <c r="B57" s="597"/>
      <c r="C57" s="808"/>
      <c r="D57" s="809"/>
      <c r="E57" s="810"/>
      <c r="F57" s="820"/>
    </row>
    <row r="58" spans="2:6" ht="16.5" customHeight="1" thickBot="1">
      <c r="B58" s="690"/>
      <c r="C58" s="691"/>
      <c r="D58" s="692"/>
      <c r="E58" s="692"/>
      <c r="F58" s="693"/>
    </row>
    <row r="59" spans="2:6" ht="16.5" customHeight="1" thickTop="1"/>
  </sheetData>
  <mergeCells count="25">
    <mergeCell ref="C30:E30"/>
    <mergeCell ref="B24:B26"/>
    <mergeCell ref="B2:F2"/>
    <mergeCell ref="B4:F4"/>
    <mergeCell ref="B5:B7"/>
    <mergeCell ref="B21:F23"/>
    <mergeCell ref="C24:E25"/>
    <mergeCell ref="C26:E26"/>
    <mergeCell ref="F24:F25"/>
    <mergeCell ref="C1:D1"/>
    <mergeCell ref="C54:E54"/>
    <mergeCell ref="C55:E55"/>
    <mergeCell ref="C56:E56"/>
    <mergeCell ref="C52:E52"/>
    <mergeCell ref="C40:E40"/>
    <mergeCell ref="C41:E41"/>
    <mergeCell ref="C47:E47"/>
    <mergeCell ref="B3:F3"/>
    <mergeCell ref="C31:E31"/>
    <mergeCell ref="C37:E37"/>
    <mergeCell ref="C38:E38"/>
    <mergeCell ref="C39:E39"/>
    <mergeCell ref="C27:E27"/>
    <mergeCell ref="C28:E28"/>
    <mergeCell ref="C29:E29"/>
  </mergeCells>
  <phoneticPr fontId="0" type="noConversion"/>
  <printOptions horizontalCentered="1" verticalCentered="1"/>
  <pageMargins left="0.25" right="0.25" top="0.25" bottom="0.3" header="0" footer="0.25"/>
  <pageSetup scale="77" orientation="portrait" r:id="rId1"/>
  <headerFooter alignWithMargins="0">
    <oddFooter>&amp;C&amp;"Times New Roman,Regular"F-12</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B1:G62"/>
  <sheetViews>
    <sheetView showGridLines="0" showOutlineSymbols="0" zoomScale="87" zoomScaleNormal="87" workbookViewId="0">
      <selection activeCell="G15" sqref="G15"/>
    </sheetView>
  </sheetViews>
  <sheetFormatPr defaultColWidth="9.6640625" defaultRowHeight="16.5" customHeight="1"/>
  <cols>
    <col min="1" max="1" width="4.21875" style="1" customWidth="1"/>
    <col min="2" max="2" width="9.6640625" style="1" customWidth="1"/>
    <col min="3" max="3" width="43.88671875" style="1" bestFit="1" customWidth="1"/>
    <col min="4" max="4" width="13.88671875" style="1" customWidth="1"/>
    <col min="5" max="5" width="13.77734375" style="54" customWidth="1"/>
    <col min="6" max="6" width="13.6640625" style="54" customWidth="1"/>
    <col min="7" max="7" width="13.77734375" style="54" customWidth="1"/>
    <col min="8" max="8" width="2.5546875" style="1" customWidth="1"/>
    <col min="9" max="16384" width="9.6640625" style="1"/>
  </cols>
  <sheetData>
    <row r="1" spans="2:7" s="8" customFormat="1" ht="16.5" customHeight="1" thickBot="1">
      <c r="B1" s="8" t="s">
        <v>949</v>
      </c>
      <c r="C1" s="1787" t="str">
        <f>+'E-2'!C1:D1</f>
        <v>Insert Utility Name on E-2 and it will be placed throughout report</v>
      </c>
      <c r="D1" s="1787"/>
      <c r="F1" s="63" t="s">
        <v>950</v>
      </c>
      <c r="G1" s="530">
        <f>+'E-2'!$F$1</f>
        <v>46022</v>
      </c>
    </row>
    <row r="2" spans="2:7" ht="16.5" customHeight="1" thickTop="1">
      <c r="B2" s="2053"/>
      <c r="C2" s="2054"/>
      <c r="D2" s="2054"/>
      <c r="E2" s="2054"/>
      <c r="F2" s="2054"/>
      <c r="G2" s="2055"/>
    </row>
    <row r="3" spans="2:7" ht="16.5" customHeight="1" thickBot="1">
      <c r="B3" s="1988" t="s">
        <v>177</v>
      </c>
      <c r="C3" s="1989"/>
      <c r="D3" s="1989"/>
      <c r="E3" s="1989"/>
      <c r="F3" s="1989"/>
      <c r="G3" s="1990"/>
    </row>
    <row r="4" spans="2:7" s="8" customFormat="1" ht="16.5" customHeight="1" thickTop="1">
      <c r="B4" s="1939" t="s">
        <v>951</v>
      </c>
      <c r="C4" s="1975"/>
      <c r="D4" s="1976"/>
      <c r="E4" s="631"/>
      <c r="F4" s="630"/>
      <c r="G4" s="632"/>
    </row>
    <row r="5" spans="2:7" s="8" customFormat="1" ht="16.5" customHeight="1">
      <c r="B5" s="1940"/>
      <c r="C5" s="1977"/>
      <c r="D5" s="1978"/>
      <c r="E5" s="634" t="s">
        <v>1004</v>
      </c>
      <c r="F5" s="633" t="s">
        <v>48</v>
      </c>
      <c r="G5" s="635" t="s">
        <v>49</v>
      </c>
    </row>
    <row r="6" spans="2:7" s="8" customFormat="1" ht="16.5" customHeight="1" thickBot="1">
      <c r="B6" s="1941"/>
      <c r="C6" s="1979" t="s">
        <v>1019</v>
      </c>
      <c r="D6" s="1981"/>
      <c r="E6" s="637" t="s">
        <v>1020</v>
      </c>
      <c r="F6" s="636" t="s">
        <v>1021</v>
      </c>
      <c r="G6" s="638" t="s">
        <v>1022</v>
      </c>
    </row>
    <row r="7" spans="2:7" s="8" customFormat="1" ht="16.5" customHeight="1">
      <c r="B7" s="592">
        <v>1</v>
      </c>
      <c r="C7" s="2132" t="s">
        <v>178</v>
      </c>
      <c r="D7" s="2133"/>
      <c r="E7" s="825"/>
      <c r="F7" s="825"/>
      <c r="G7" s="826"/>
    </row>
    <row r="8" spans="2:7" s="8" customFormat="1" ht="16.5" customHeight="1">
      <c r="B8" s="600">
        <v>2</v>
      </c>
      <c r="C8" s="2110" t="s">
        <v>179</v>
      </c>
      <c r="D8" s="2112"/>
      <c r="E8" s="621"/>
      <c r="F8" s="621"/>
      <c r="G8" s="622">
        <f t="shared" ref="G8:G13" si="0">+E8+F8</f>
        <v>0</v>
      </c>
    </row>
    <row r="9" spans="2:7" s="8" customFormat="1" ht="16.5" customHeight="1">
      <c r="B9" s="600">
        <v>3</v>
      </c>
      <c r="C9" s="2121" t="s">
        <v>180</v>
      </c>
      <c r="D9" s="2122"/>
      <c r="E9" s="609"/>
      <c r="F9" s="609"/>
      <c r="G9" s="623">
        <f t="shared" si="0"/>
        <v>0</v>
      </c>
    </row>
    <row r="10" spans="2:7" s="8" customFormat="1" ht="16.5" customHeight="1">
      <c r="B10" s="600">
        <v>4</v>
      </c>
      <c r="C10" s="2128" t="s">
        <v>181</v>
      </c>
      <c r="D10" s="2129"/>
      <c r="E10" s="664"/>
      <c r="F10" s="664"/>
      <c r="G10" s="657">
        <f t="shared" si="0"/>
        <v>0</v>
      </c>
    </row>
    <row r="11" spans="2:7" s="8" customFormat="1" ht="16.5" customHeight="1">
      <c r="B11" s="600">
        <v>5</v>
      </c>
      <c r="C11" s="2128" t="s">
        <v>182</v>
      </c>
      <c r="D11" s="2129"/>
      <c r="E11" s="664"/>
      <c r="F11" s="664"/>
      <c r="G11" s="657">
        <f t="shared" si="0"/>
        <v>0</v>
      </c>
    </row>
    <row r="12" spans="2:7" s="8" customFormat="1" ht="16.5" customHeight="1">
      <c r="B12" s="600">
        <v>6</v>
      </c>
      <c r="C12" s="2118"/>
      <c r="D12" s="2119"/>
      <c r="E12" s="785"/>
      <c r="F12" s="785"/>
      <c r="G12" s="824">
        <f t="shared" si="0"/>
        <v>0</v>
      </c>
    </row>
    <row r="13" spans="2:7" s="8" customFormat="1" ht="16.5" customHeight="1">
      <c r="B13" s="600">
        <v>7</v>
      </c>
      <c r="C13" s="2118"/>
      <c r="D13" s="2119"/>
      <c r="E13" s="702"/>
      <c r="F13" s="702"/>
      <c r="G13" s="697">
        <f t="shared" si="0"/>
        <v>0</v>
      </c>
    </row>
    <row r="14" spans="2:7" s="8" customFormat="1" ht="16.5" customHeight="1">
      <c r="B14" s="600">
        <v>8</v>
      </c>
      <c r="C14" s="2123"/>
      <c r="D14" s="2124"/>
      <c r="E14" s="614"/>
      <c r="F14" s="614"/>
      <c r="G14" s="615"/>
    </row>
    <row r="15" spans="2:7" s="8" customFormat="1" ht="16.5" customHeight="1" thickBot="1">
      <c r="B15" s="600">
        <v>9</v>
      </c>
      <c r="C15" s="2110" t="s">
        <v>183</v>
      </c>
      <c r="D15" s="2112"/>
      <c r="E15" s="616">
        <f>SUM(E8:E13)</f>
        <v>0</v>
      </c>
      <c r="F15" s="616">
        <f>SUM(F8:F13)</f>
        <v>0</v>
      </c>
      <c r="G15" s="617">
        <f>SUM(G8:G13)</f>
        <v>0</v>
      </c>
    </row>
    <row r="16" spans="2:7" s="8" customFormat="1" ht="16.5" customHeight="1" thickTop="1" thickBot="1">
      <c r="B16" s="822"/>
      <c r="C16" s="2130"/>
      <c r="D16" s="2131"/>
      <c r="E16" s="671"/>
      <c r="F16" s="671"/>
      <c r="G16" s="823"/>
    </row>
    <row r="17" spans="2:7" s="8" customFormat="1" ht="16.5" customHeight="1">
      <c r="B17" s="1642"/>
      <c r="C17" s="1643"/>
      <c r="D17" s="1643"/>
      <c r="E17" s="1643"/>
      <c r="F17" s="1643"/>
      <c r="G17" s="2120"/>
    </row>
    <row r="18" spans="2:7" s="8" customFormat="1" ht="16.5" customHeight="1">
      <c r="B18" s="2125" t="s">
        <v>184</v>
      </c>
      <c r="C18" s="2126"/>
      <c r="D18" s="2126"/>
      <c r="E18" s="2126"/>
      <c r="F18" s="2126"/>
      <c r="G18" s="2127"/>
    </row>
    <row r="19" spans="2:7" s="8" customFormat="1" ht="16.5" customHeight="1" thickBot="1">
      <c r="B19" s="71"/>
      <c r="C19" s="9"/>
      <c r="D19" s="9"/>
      <c r="E19" s="66"/>
      <c r="F19" s="66"/>
      <c r="G19" s="169"/>
    </row>
    <row r="20" spans="2:7" s="8" customFormat="1" ht="33" customHeight="1">
      <c r="B20" s="306" t="s">
        <v>65</v>
      </c>
      <c r="C20" s="304" t="s">
        <v>134</v>
      </c>
      <c r="D20" s="305" t="s">
        <v>185</v>
      </c>
      <c r="E20" s="295" t="s">
        <v>186</v>
      </c>
      <c r="F20" s="295" t="s">
        <v>187</v>
      </c>
      <c r="G20" s="307" t="s">
        <v>188</v>
      </c>
    </row>
    <row r="21" spans="2:7" s="8" customFormat="1" ht="16.5" customHeight="1" thickBot="1">
      <c r="B21" s="122" t="s">
        <v>907</v>
      </c>
      <c r="C21" s="301" t="s">
        <v>1019</v>
      </c>
      <c r="D21" s="296" t="s">
        <v>1020</v>
      </c>
      <c r="E21" s="296" t="s">
        <v>1021</v>
      </c>
      <c r="F21" s="296" t="s">
        <v>1021</v>
      </c>
      <c r="G21" s="297" t="s">
        <v>1022</v>
      </c>
    </row>
    <row r="22" spans="2:7" s="8" customFormat="1" ht="16.5" customHeight="1">
      <c r="B22" s="76"/>
      <c r="C22" s="298"/>
      <c r="D22" s="298"/>
      <c r="E22" s="173"/>
      <c r="F22" s="173"/>
      <c r="G22" s="203"/>
    </row>
    <row r="23" spans="2:7" s="8" customFormat="1" ht="16.5" customHeight="1">
      <c r="B23" s="76">
        <v>10</v>
      </c>
      <c r="C23" s="299" t="s">
        <v>189</v>
      </c>
      <c r="D23" s="309"/>
      <c r="E23" s="309"/>
      <c r="F23" s="309"/>
      <c r="G23" s="455"/>
    </row>
    <row r="24" spans="2:7" s="8" customFormat="1" ht="16.5" customHeight="1">
      <c r="B24" s="76">
        <v>11</v>
      </c>
      <c r="C24" s="131"/>
      <c r="D24" s="131"/>
      <c r="E24" s="131"/>
      <c r="F24" s="131"/>
      <c r="G24" s="457"/>
    </row>
    <row r="25" spans="2:7" s="8" customFormat="1" ht="16.5" customHeight="1">
      <c r="B25" s="76">
        <v>12</v>
      </c>
      <c r="C25" s="131" t="s">
        <v>190</v>
      </c>
      <c r="D25" s="310"/>
      <c r="E25" s="310"/>
      <c r="F25" s="310"/>
      <c r="G25" s="470"/>
    </row>
    <row r="26" spans="2:7" s="8" customFormat="1" ht="16.5" customHeight="1">
      <c r="B26" s="76">
        <v>13</v>
      </c>
      <c r="C26" s="131" t="s">
        <v>191</v>
      </c>
      <c r="D26" s="310"/>
      <c r="E26" s="310"/>
      <c r="F26" s="310"/>
      <c r="G26" s="456"/>
    </row>
    <row r="27" spans="2:7" s="8" customFormat="1" ht="16.5" customHeight="1">
      <c r="B27" s="76">
        <v>14</v>
      </c>
      <c r="C27" s="115" t="s">
        <v>192</v>
      </c>
      <c r="D27" s="115"/>
      <c r="E27" s="115"/>
      <c r="F27" s="115"/>
      <c r="G27" s="456"/>
    </row>
    <row r="28" spans="2:7" s="8" customFormat="1" ht="16.5" customHeight="1">
      <c r="B28" s="76">
        <v>15</v>
      </c>
      <c r="C28" s="495"/>
      <c r="D28" s="495"/>
      <c r="E28" s="495"/>
      <c r="F28" s="495"/>
      <c r="G28" s="456"/>
    </row>
    <row r="29" spans="2:7" s="8" customFormat="1" ht="16.5" customHeight="1">
      <c r="B29" s="76">
        <v>16</v>
      </c>
      <c r="C29" s="162"/>
      <c r="D29" s="162"/>
      <c r="E29" s="162"/>
      <c r="F29" s="162"/>
      <c r="G29" s="457"/>
    </row>
    <row r="30" spans="2:7" s="8" customFormat="1" ht="16.5" customHeight="1">
      <c r="B30" s="76">
        <v>17</v>
      </c>
      <c r="C30" s="827"/>
      <c r="D30" s="827"/>
      <c r="E30" s="827"/>
      <c r="F30" s="827"/>
      <c r="G30" s="457"/>
    </row>
    <row r="31" spans="2:7" s="8" customFormat="1" ht="16.5" customHeight="1">
      <c r="B31" s="76">
        <v>18</v>
      </c>
      <c r="C31" s="827"/>
      <c r="D31" s="827"/>
      <c r="E31" s="827"/>
      <c r="F31" s="827"/>
      <c r="G31" s="471"/>
    </row>
    <row r="32" spans="2:7" s="8" customFormat="1" ht="16.5" customHeight="1">
      <c r="B32" s="76">
        <v>19</v>
      </c>
      <c r="C32" s="162"/>
      <c r="D32" s="162"/>
      <c r="E32" s="162"/>
      <c r="F32" s="162"/>
      <c r="G32" s="457"/>
    </row>
    <row r="33" spans="2:7" s="8" customFormat="1" ht="16.5" customHeight="1">
      <c r="B33" s="76">
        <v>20</v>
      </c>
      <c r="C33" s="162"/>
      <c r="D33" s="162"/>
      <c r="E33" s="162"/>
      <c r="F33" s="162"/>
      <c r="G33" s="457"/>
    </row>
    <row r="34" spans="2:7" s="8" customFormat="1" ht="16.5" customHeight="1">
      <c r="B34" s="76">
        <v>21</v>
      </c>
      <c r="C34" s="162"/>
      <c r="D34" s="162"/>
      <c r="E34" s="162"/>
      <c r="F34" s="162"/>
      <c r="G34" s="457"/>
    </row>
    <row r="35" spans="2:7" s="8" customFormat="1" ht="16.5" customHeight="1">
      <c r="B35" s="76">
        <v>22</v>
      </c>
      <c r="C35" s="162"/>
      <c r="D35" s="162"/>
      <c r="E35" s="162"/>
      <c r="F35" s="162"/>
      <c r="G35" s="457"/>
    </row>
    <row r="36" spans="2:7" s="8" customFormat="1" ht="16.5" customHeight="1">
      <c r="B36" s="76">
        <v>23</v>
      </c>
      <c r="C36" s="162"/>
      <c r="D36" s="162"/>
      <c r="E36" s="162"/>
      <c r="F36" s="162"/>
      <c r="G36" s="457"/>
    </row>
    <row r="37" spans="2:7" s="8" customFormat="1" ht="16.5" customHeight="1">
      <c r="B37" s="76">
        <v>24</v>
      </c>
      <c r="C37" s="303"/>
      <c r="D37" s="303"/>
      <c r="E37" s="303"/>
      <c r="F37" s="303"/>
      <c r="G37" s="144"/>
    </row>
    <row r="38" spans="2:7" s="8" customFormat="1" ht="16.5" customHeight="1" thickBot="1">
      <c r="B38" s="76">
        <v>25</v>
      </c>
      <c r="C38" s="300" t="s">
        <v>193</v>
      </c>
      <c r="D38" s="310"/>
      <c r="E38" s="310"/>
      <c r="F38" s="310"/>
      <c r="G38" s="566">
        <f>SUM(G23:G37)</f>
        <v>0</v>
      </c>
    </row>
    <row r="39" spans="2:7" s="8" customFormat="1" ht="16.5" customHeight="1" thickTop="1" thickBot="1">
      <c r="B39" s="122"/>
      <c r="C39" s="172"/>
      <c r="D39" s="172"/>
      <c r="E39" s="172"/>
      <c r="F39" s="172"/>
      <c r="G39" s="206"/>
    </row>
    <row r="40" spans="2:7" s="8" customFormat="1" ht="16.5" customHeight="1">
      <c r="B40" s="1850"/>
      <c r="C40" s="1851"/>
      <c r="D40" s="1851"/>
      <c r="E40" s="1851"/>
      <c r="F40" s="1851"/>
      <c r="G40" s="1826"/>
    </row>
    <row r="41" spans="2:7" s="8" customFormat="1" ht="16.5" customHeight="1">
      <c r="B41" s="1776"/>
      <c r="C41" s="1771"/>
      <c r="D41" s="1771"/>
      <c r="E41" s="1771"/>
      <c r="F41" s="1771"/>
      <c r="G41" s="1777"/>
    </row>
    <row r="42" spans="2:7" s="8" customFormat="1" ht="16.5" customHeight="1">
      <c r="B42" s="1776"/>
      <c r="C42" s="1771"/>
      <c r="D42" s="1771"/>
      <c r="E42" s="1771"/>
      <c r="F42" s="1771"/>
      <c r="G42" s="1777"/>
    </row>
    <row r="43" spans="2:7" s="8" customFormat="1" ht="16.5" customHeight="1">
      <c r="B43" s="1776"/>
      <c r="C43" s="1771"/>
      <c r="D43" s="1771"/>
      <c r="E43" s="1771"/>
      <c r="F43" s="1771"/>
      <c r="G43" s="1777"/>
    </row>
    <row r="44" spans="2:7" s="8" customFormat="1" ht="16.5" customHeight="1">
      <c r="B44" s="1776"/>
      <c r="C44" s="1771"/>
      <c r="D44" s="1771"/>
      <c r="E44" s="1771"/>
      <c r="F44" s="1771"/>
      <c r="G44" s="1777"/>
    </row>
    <row r="45" spans="2:7" s="8" customFormat="1" ht="16.5" customHeight="1">
      <c r="B45" s="1776"/>
      <c r="C45" s="1771"/>
      <c r="D45" s="1771"/>
      <c r="E45" s="1771"/>
      <c r="F45" s="1771"/>
      <c r="G45" s="1777"/>
    </row>
    <row r="46" spans="2:7" s="8" customFormat="1" ht="16.5" customHeight="1">
      <c r="B46" s="1776"/>
      <c r="C46" s="1771"/>
      <c r="D46" s="1771"/>
      <c r="E46" s="1771"/>
      <c r="F46" s="1771"/>
      <c r="G46" s="1777"/>
    </row>
    <row r="47" spans="2:7" s="8" customFormat="1" ht="16.5" customHeight="1">
      <c r="B47" s="1776"/>
      <c r="C47" s="1771"/>
      <c r="D47" s="1771"/>
      <c r="E47" s="1771"/>
      <c r="F47" s="1771"/>
      <c r="G47" s="1777"/>
    </row>
    <row r="48" spans="2:7" s="8" customFormat="1" ht="16.5" customHeight="1">
      <c r="B48" s="1776"/>
      <c r="C48" s="1771"/>
      <c r="D48" s="1771"/>
      <c r="E48" s="1771"/>
      <c r="F48" s="1771"/>
      <c r="G48" s="1777"/>
    </row>
    <row r="49" spans="2:7" s="8" customFormat="1" ht="16.5" customHeight="1">
      <c r="B49" s="1776"/>
      <c r="C49" s="1771"/>
      <c r="D49" s="1771"/>
      <c r="E49" s="1771"/>
      <c r="F49" s="1771"/>
      <c r="G49" s="1777"/>
    </row>
    <row r="50" spans="2:7" s="8" customFormat="1" ht="16.5" customHeight="1">
      <c r="B50" s="1776"/>
      <c r="C50" s="1771"/>
      <c r="D50" s="1771"/>
      <c r="E50" s="1771"/>
      <c r="F50" s="1771"/>
      <c r="G50" s="1777"/>
    </row>
    <row r="51" spans="2:7" s="8" customFormat="1" ht="16.5" customHeight="1">
      <c r="B51" s="1776"/>
      <c r="C51" s="1771"/>
      <c r="D51" s="1771"/>
      <c r="E51" s="1771"/>
      <c r="F51" s="1771"/>
      <c r="G51" s="1777"/>
    </row>
    <row r="52" spans="2:7" s="8" customFormat="1" ht="16.5" customHeight="1">
      <c r="B52" s="1776"/>
      <c r="C52" s="1771"/>
      <c r="D52" s="1771"/>
      <c r="E52" s="1771"/>
      <c r="F52" s="1771"/>
      <c r="G52" s="1777"/>
    </row>
    <row r="53" spans="2:7" s="8" customFormat="1" ht="16.5" customHeight="1">
      <c r="B53" s="1776"/>
      <c r="C53" s="1771"/>
      <c r="D53" s="1771"/>
      <c r="E53" s="1771"/>
      <c r="F53" s="1771"/>
      <c r="G53" s="1777"/>
    </row>
    <row r="54" spans="2:7" s="8" customFormat="1" ht="16.5" customHeight="1">
      <c r="B54" s="1776"/>
      <c r="C54" s="1771"/>
      <c r="D54" s="1771"/>
      <c r="E54" s="1771"/>
      <c r="F54" s="1771"/>
      <c r="G54" s="1777"/>
    </row>
    <row r="55" spans="2:7" s="8" customFormat="1" ht="16.5" customHeight="1">
      <c r="B55" s="1776"/>
      <c r="C55" s="1771"/>
      <c r="D55" s="1771"/>
      <c r="E55" s="1771"/>
      <c r="F55" s="1771"/>
      <c r="G55" s="1777"/>
    </row>
    <row r="56" spans="2:7" s="8" customFormat="1" ht="16.5" customHeight="1">
      <c r="B56" s="1776"/>
      <c r="C56" s="1771"/>
      <c r="D56" s="1771"/>
      <c r="E56" s="1771"/>
      <c r="F56" s="1771"/>
      <c r="G56" s="1777"/>
    </row>
    <row r="57" spans="2:7" s="8" customFormat="1" ht="16.5" customHeight="1">
      <c r="B57" s="1776"/>
      <c r="C57" s="1771"/>
      <c r="D57" s="1771"/>
      <c r="E57" s="1771"/>
      <c r="F57" s="1771"/>
      <c r="G57" s="1777"/>
    </row>
    <row r="58" spans="2:7" s="8" customFormat="1" ht="16.5" customHeight="1">
      <c r="B58" s="1776"/>
      <c r="C58" s="1771"/>
      <c r="D58" s="1771"/>
      <c r="E58" s="1771"/>
      <c r="F58" s="1771"/>
      <c r="G58" s="1777"/>
    </row>
    <row r="59" spans="2:7" s="8" customFormat="1" ht="16.5" customHeight="1">
      <c r="B59" s="1770"/>
      <c r="C59" s="1771"/>
      <c r="D59" s="1771"/>
      <c r="E59" s="1771"/>
      <c r="F59" s="1771"/>
      <c r="G59" s="1777"/>
    </row>
    <row r="60" spans="2:7" s="8" customFormat="1" ht="16.5" customHeight="1">
      <c r="B60" s="1770"/>
      <c r="C60" s="1771"/>
      <c r="D60" s="1771"/>
      <c r="E60" s="1771"/>
      <c r="F60" s="1771"/>
      <c r="G60" s="1777"/>
    </row>
    <row r="61" spans="2:7" ht="16.5" customHeight="1" thickBot="1">
      <c r="B61" s="1773"/>
      <c r="C61" s="1774"/>
      <c r="D61" s="1774"/>
      <c r="E61" s="1774"/>
      <c r="F61" s="1774"/>
      <c r="G61" s="1950"/>
    </row>
    <row r="62" spans="2:7" ht="16.5" customHeight="1" thickTop="1"/>
  </sheetData>
  <mergeCells count="40">
    <mergeCell ref="C4:D5"/>
    <mergeCell ref="C7:D7"/>
    <mergeCell ref="C8:D8"/>
    <mergeCell ref="C1:D1"/>
    <mergeCell ref="B2:G2"/>
    <mergeCell ref="B3:G3"/>
    <mergeCell ref="B4:B6"/>
    <mergeCell ref="C6:D6"/>
    <mergeCell ref="C13:D13"/>
    <mergeCell ref="B17:G17"/>
    <mergeCell ref="B40:G40"/>
    <mergeCell ref="B41:G41"/>
    <mergeCell ref="C9:D9"/>
    <mergeCell ref="C14:D14"/>
    <mergeCell ref="B18:G18"/>
    <mergeCell ref="C10:D10"/>
    <mergeCell ref="C15:D15"/>
    <mergeCell ref="C16:D16"/>
    <mergeCell ref="C11:D11"/>
    <mergeCell ref="C12:D12"/>
    <mergeCell ref="B43:G43"/>
    <mergeCell ref="B44:G44"/>
    <mergeCell ref="B45:G45"/>
    <mergeCell ref="B46:G46"/>
    <mergeCell ref="B42:G42"/>
    <mergeCell ref="B51:G51"/>
    <mergeCell ref="B52:G52"/>
    <mergeCell ref="B53:G53"/>
    <mergeCell ref="B54:G54"/>
    <mergeCell ref="B47:G47"/>
    <mergeCell ref="B48:G48"/>
    <mergeCell ref="B49:G49"/>
    <mergeCell ref="B50:G50"/>
    <mergeCell ref="B59:G59"/>
    <mergeCell ref="B60:G60"/>
    <mergeCell ref="B61:G61"/>
    <mergeCell ref="B55:G55"/>
    <mergeCell ref="B56:G56"/>
    <mergeCell ref="B57:G57"/>
    <mergeCell ref="B58:G58"/>
  </mergeCells>
  <phoneticPr fontId="0" type="noConversion"/>
  <printOptions horizontalCentered="1" verticalCentered="1"/>
  <pageMargins left="0.25" right="0.25" top="0.25" bottom="0.3" header="0" footer="0.25"/>
  <pageSetup scale="73" orientation="portrait" r:id="rId1"/>
  <headerFooter alignWithMargins="0">
    <oddFooter>&amp;C&amp;"Times New Roman,Regular"F-13</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B1:J54"/>
  <sheetViews>
    <sheetView showGridLines="0" showOutlineSymbols="0" zoomScale="87" zoomScaleNormal="87" workbookViewId="0">
      <selection activeCell="I52" sqref="I52:J52"/>
    </sheetView>
  </sheetViews>
  <sheetFormatPr defaultColWidth="9.6640625" defaultRowHeight="16.5" customHeight="1"/>
  <cols>
    <col min="1" max="1" width="4.21875" style="1" customWidth="1"/>
    <col min="2" max="2" width="9.6640625" style="1" customWidth="1"/>
    <col min="3" max="3" width="14.77734375" style="1" customWidth="1"/>
    <col min="4" max="4" width="12.21875" style="1" customWidth="1"/>
    <col min="5" max="5" width="8.6640625" style="1" customWidth="1"/>
    <col min="6" max="6" width="7.77734375" style="1" customWidth="1"/>
    <col min="7" max="7" width="15.33203125" style="1" bestFit="1" customWidth="1"/>
    <col min="8" max="8" width="12.77734375" style="54" customWidth="1"/>
    <col min="9" max="9" width="9.5546875" style="54" customWidth="1"/>
    <col min="10" max="10" width="12.77734375" style="54" customWidth="1"/>
    <col min="11" max="11" width="2.5546875" style="1" customWidth="1"/>
    <col min="12" max="16384" width="9.6640625" style="1"/>
  </cols>
  <sheetData>
    <row r="1" spans="2:10" s="8" customFormat="1" ht="16.5" customHeight="1" thickBot="1">
      <c r="B1" s="8" t="s">
        <v>949</v>
      </c>
      <c r="C1" s="1787" t="str">
        <f>+'E-2'!C1:D1</f>
        <v>Insert Utility Name on E-2 and it will be placed throughout report</v>
      </c>
      <c r="D1" s="1787"/>
      <c r="E1" s="1787"/>
      <c r="F1" s="1787"/>
      <c r="H1" s="63" t="s">
        <v>950</v>
      </c>
      <c r="I1" s="1823">
        <f>+'E-2'!$F$1</f>
        <v>46022</v>
      </c>
      <c r="J1" s="1831"/>
    </row>
    <row r="2" spans="2:10" ht="16.5" customHeight="1" thickTop="1">
      <c r="B2" s="1857" t="s">
        <v>194</v>
      </c>
      <c r="C2" s="1688"/>
      <c r="D2" s="1688"/>
      <c r="E2" s="1688"/>
      <c r="F2" s="1688"/>
      <c r="G2" s="1688"/>
      <c r="H2" s="1688"/>
      <c r="I2" s="1688"/>
      <c r="J2" s="1689"/>
    </row>
    <row r="3" spans="2:10" ht="16.5" customHeight="1" thickBot="1">
      <c r="B3" s="2153"/>
      <c r="C3" s="1690"/>
      <c r="D3" s="1690"/>
      <c r="E3" s="1690"/>
      <c r="F3" s="1690"/>
      <c r="G3" s="1690"/>
      <c r="H3" s="1690"/>
      <c r="I3" s="1690"/>
      <c r="J3" s="1691"/>
    </row>
    <row r="4" spans="2:10" s="8" customFormat="1" ht="29.25" customHeight="1" thickTop="1" thickBot="1">
      <c r="B4" s="1853" t="s">
        <v>951</v>
      </c>
      <c r="C4" s="2047" t="s">
        <v>195</v>
      </c>
      <c r="D4" s="2047" t="s">
        <v>196</v>
      </c>
      <c r="E4" s="2163" t="s">
        <v>197</v>
      </c>
      <c r="F4" s="2164"/>
      <c r="G4" s="2047" t="s">
        <v>200</v>
      </c>
      <c r="H4" s="2047" t="s">
        <v>201</v>
      </c>
      <c r="I4" s="2047" t="s">
        <v>202</v>
      </c>
      <c r="J4" s="2034" t="s">
        <v>203</v>
      </c>
    </row>
    <row r="5" spans="2:10" s="8" customFormat="1" ht="21" customHeight="1">
      <c r="B5" s="1873"/>
      <c r="C5" s="2154"/>
      <c r="D5" s="2155"/>
      <c r="E5" s="188" t="s">
        <v>198</v>
      </c>
      <c r="F5" s="188" t="s">
        <v>199</v>
      </c>
      <c r="G5" s="2048"/>
      <c r="H5" s="2048"/>
      <c r="I5" s="2048"/>
      <c r="J5" s="2035"/>
    </row>
    <row r="6" spans="2:10" s="8" customFormat="1" ht="16.5" customHeight="1" thickBot="1">
      <c r="B6" s="1854"/>
      <c r="C6" s="311" t="s">
        <v>1019</v>
      </c>
      <c r="D6" s="311" t="s">
        <v>1020</v>
      </c>
      <c r="E6" s="311" t="s">
        <v>1021</v>
      </c>
      <c r="F6" s="190" t="s">
        <v>1022</v>
      </c>
      <c r="G6" s="190" t="s">
        <v>1023</v>
      </c>
      <c r="H6" s="190" t="s">
        <v>110</v>
      </c>
      <c r="I6" s="190" t="s">
        <v>129</v>
      </c>
      <c r="J6" s="217" t="s">
        <v>132</v>
      </c>
    </row>
    <row r="7" spans="2:10" s="8" customFormat="1" ht="16.5" customHeight="1">
      <c r="B7" s="312">
        <v>1</v>
      </c>
      <c r="C7" s="834"/>
      <c r="D7" s="1211"/>
      <c r="E7" s="834"/>
      <c r="F7" s="739"/>
      <c r="G7" s="750"/>
      <c r="H7" s="750"/>
      <c r="I7" s="750"/>
      <c r="J7" s="752">
        <f>+G7+H7-I7</f>
        <v>0</v>
      </c>
    </row>
    <row r="8" spans="2:10" s="8" customFormat="1" ht="16.5" customHeight="1">
      <c r="B8" s="313">
        <v>2</v>
      </c>
      <c r="C8" s="835"/>
      <c r="D8" s="1212"/>
      <c r="E8" s="835"/>
      <c r="F8" s="490"/>
      <c r="G8" s="456"/>
      <c r="H8" s="456"/>
      <c r="I8" s="456"/>
      <c r="J8" s="457"/>
    </row>
    <row r="9" spans="2:10" s="8" customFormat="1" ht="16.5" customHeight="1">
      <c r="B9" s="313">
        <v>3</v>
      </c>
      <c r="C9" s="835"/>
      <c r="D9" s="1212"/>
      <c r="E9" s="835"/>
      <c r="F9" s="490"/>
      <c r="G9" s="456"/>
      <c r="H9" s="456"/>
      <c r="I9" s="456"/>
      <c r="J9" s="457"/>
    </row>
    <row r="10" spans="2:10" s="8" customFormat="1" ht="16.5" customHeight="1">
      <c r="B10" s="313">
        <v>4</v>
      </c>
      <c r="C10" s="835"/>
      <c r="D10" s="1212"/>
      <c r="E10" s="835"/>
      <c r="F10" s="496"/>
      <c r="G10" s="470"/>
      <c r="H10" s="470"/>
      <c r="I10" s="470"/>
      <c r="J10" s="471"/>
    </row>
    <row r="11" spans="2:10" s="8" customFormat="1" ht="16.5" customHeight="1">
      <c r="B11" s="313">
        <v>5</v>
      </c>
      <c r="C11" s="835"/>
      <c r="D11" s="1212"/>
      <c r="E11" s="835"/>
      <c r="F11" s="496"/>
      <c r="G11" s="470"/>
      <c r="H11" s="470"/>
      <c r="I11" s="470"/>
      <c r="J11" s="471"/>
    </row>
    <row r="12" spans="2:10" s="8" customFormat="1" ht="16.5" customHeight="1">
      <c r="B12" s="313">
        <v>6</v>
      </c>
      <c r="C12" s="835"/>
      <c r="D12" s="1212"/>
      <c r="E12" s="835"/>
      <c r="F12" s="496"/>
      <c r="G12" s="470"/>
      <c r="H12" s="470"/>
      <c r="I12" s="470"/>
      <c r="J12" s="471"/>
    </row>
    <row r="13" spans="2:10" s="8" customFormat="1" ht="16.5" customHeight="1">
      <c r="B13" s="313">
        <v>7</v>
      </c>
      <c r="C13" s="835"/>
      <c r="D13" s="1212"/>
      <c r="E13" s="835"/>
      <c r="F13" s="490"/>
      <c r="G13" s="456"/>
      <c r="H13" s="456"/>
      <c r="I13" s="456"/>
      <c r="J13" s="457"/>
    </row>
    <row r="14" spans="2:10" s="8" customFormat="1" ht="16.5" customHeight="1">
      <c r="B14" s="313">
        <v>8</v>
      </c>
      <c r="C14" s="835"/>
      <c r="D14" s="1212"/>
      <c r="E14" s="835"/>
      <c r="F14" s="490"/>
      <c r="G14" s="456"/>
      <c r="H14" s="456"/>
      <c r="I14" s="456"/>
      <c r="J14" s="457"/>
    </row>
    <row r="15" spans="2:10" s="8" customFormat="1" ht="16.5" customHeight="1">
      <c r="B15" s="313">
        <v>9</v>
      </c>
      <c r="C15" s="496"/>
      <c r="D15" s="1161"/>
      <c r="E15" s="496"/>
      <c r="F15" s="496"/>
      <c r="G15" s="470"/>
      <c r="H15" s="470"/>
      <c r="I15" s="470"/>
      <c r="J15" s="471"/>
    </row>
    <row r="16" spans="2:10" s="8" customFormat="1" ht="16.5" customHeight="1">
      <c r="B16" s="313">
        <v>10</v>
      </c>
      <c r="C16" s="835"/>
      <c r="D16" s="1212"/>
      <c r="E16" s="835"/>
      <c r="F16" s="496"/>
      <c r="G16" s="470"/>
      <c r="H16" s="470"/>
      <c r="I16" s="470"/>
      <c r="J16" s="471"/>
    </row>
    <row r="17" spans="2:10" s="8" customFormat="1" ht="16.5" customHeight="1">
      <c r="B17" s="313">
        <v>11</v>
      </c>
      <c r="C17" s="835"/>
      <c r="D17" s="1212"/>
      <c r="E17" s="835"/>
      <c r="F17" s="496"/>
      <c r="G17" s="470"/>
      <c r="H17" s="470"/>
      <c r="I17" s="470"/>
      <c r="J17" s="471"/>
    </row>
    <row r="18" spans="2:10" s="8" customFormat="1" ht="16.5" customHeight="1">
      <c r="B18" s="313">
        <v>12</v>
      </c>
      <c r="C18" s="835"/>
      <c r="D18" s="1212"/>
      <c r="E18" s="835"/>
      <c r="F18" s="496"/>
      <c r="G18" s="470"/>
      <c r="H18" s="470"/>
      <c r="I18" s="470"/>
      <c r="J18" s="471"/>
    </row>
    <row r="19" spans="2:10" s="8" customFormat="1" ht="16.5" customHeight="1">
      <c r="B19" s="313">
        <v>13</v>
      </c>
      <c r="C19" s="835"/>
      <c r="D19" s="1212"/>
      <c r="E19" s="835"/>
      <c r="F19" s="496"/>
      <c r="G19" s="470"/>
      <c r="H19" s="470"/>
      <c r="I19" s="470"/>
      <c r="J19" s="471"/>
    </row>
    <row r="20" spans="2:10" s="8" customFormat="1" ht="16.5" customHeight="1">
      <c r="B20" s="313">
        <v>14</v>
      </c>
      <c r="C20" s="835"/>
      <c r="D20" s="1212"/>
      <c r="E20" s="835"/>
      <c r="F20" s="496"/>
      <c r="G20" s="470"/>
      <c r="H20" s="470"/>
      <c r="I20" s="470"/>
      <c r="J20" s="471"/>
    </row>
    <row r="21" spans="2:10" s="8" customFormat="1" ht="16.5" customHeight="1" thickBot="1">
      <c r="B21" s="319">
        <v>15</v>
      </c>
      <c r="C21" s="320" t="s">
        <v>113</v>
      </c>
      <c r="D21" s="1213">
        <f>SUM(D7:D20)</f>
        <v>0</v>
      </c>
      <c r="E21" s="321"/>
      <c r="F21" s="322"/>
      <c r="G21" s="837">
        <f>SUM(G7:G20)</f>
        <v>0</v>
      </c>
      <c r="H21" s="837">
        <f>SUM(H7:H20)</f>
        <v>0</v>
      </c>
      <c r="I21" s="837">
        <f>SUM(I7:I20)</f>
        <v>0</v>
      </c>
      <c r="J21" s="838">
        <f>SUM(J7:J20)</f>
        <v>0</v>
      </c>
    </row>
    <row r="22" spans="2:10" s="8" customFormat="1" ht="16.5" customHeight="1">
      <c r="B22" s="2150" t="s">
        <v>204</v>
      </c>
      <c r="C22" s="2151"/>
      <c r="D22" s="2151"/>
      <c r="E22" s="2151"/>
      <c r="F22" s="2151"/>
      <c r="G22" s="2151"/>
      <c r="H22" s="2151"/>
      <c r="I22" s="2151"/>
      <c r="J22" s="2152"/>
    </row>
    <row r="23" spans="2:10" s="8" customFormat="1" ht="16.5" customHeight="1" thickBot="1">
      <c r="B23" s="2153"/>
      <c r="C23" s="1690"/>
      <c r="D23" s="1690"/>
      <c r="E23" s="1690"/>
      <c r="F23" s="1690"/>
      <c r="G23" s="1690"/>
      <c r="H23" s="1690"/>
      <c r="I23" s="1690"/>
      <c r="J23" s="1691"/>
    </row>
    <row r="24" spans="2:10" s="8" customFormat="1" ht="18.75" customHeight="1" thickTop="1" thickBot="1">
      <c r="B24" s="1853" t="s">
        <v>951</v>
      </c>
      <c r="C24" s="2047" t="s">
        <v>403</v>
      </c>
      <c r="D24" s="2047" t="s">
        <v>404</v>
      </c>
      <c r="E24" s="2163" t="s">
        <v>197</v>
      </c>
      <c r="F24" s="2164"/>
      <c r="G24" s="2047" t="s">
        <v>200</v>
      </c>
      <c r="H24" s="2047" t="s">
        <v>405</v>
      </c>
      <c r="I24" s="2047" t="s">
        <v>406</v>
      </c>
      <c r="J24" s="2034" t="s">
        <v>203</v>
      </c>
    </row>
    <row r="25" spans="2:10" s="8" customFormat="1" ht="23.25" customHeight="1">
      <c r="B25" s="1873"/>
      <c r="C25" s="2154"/>
      <c r="D25" s="2155"/>
      <c r="E25" s="188" t="s">
        <v>198</v>
      </c>
      <c r="F25" s="188" t="s">
        <v>199</v>
      </c>
      <c r="G25" s="2048"/>
      <c r="H25" s="2048"/>
      <c r="I25" s="2048"/>
      <c r="J25" s="2035"/>
    </row>
    <row r="26" spans="2:10" s="8" customFormat="1" ht="16.5" customHeight="1" thickBot="1">
      <c r="B26" s="1854"/>
      <c r="C26" s="311" t="s">
        <v>1019</v>
      </c>
      <c r="D26" s="311" t="s">
        <v>1020</v>
      </c>
      <c r="E26" s="311" t="s">
        <v>1021</v>
      </c>
      <c r="F26" s="190" t="s">
        <v>1022</v>
      </c>
      <c r="G26" s="190" t="s">
        <v>1023</v>
      </c>
      <c r="H26" s="190" t="s">
        <v>110</v>
      </c>
      <c r="I26" s="190" t="s">
        <v>129</v>
      </c>
      <c r="J26" s="217" t="s">
        <v>132</v>
      </c>
    </row>
    <row r="27" spans="2:10" s="8" customFormat="1" ht="16.5" customHeight="1">
      <c r="B27" s="312">
        <v>1</v>
      </c>
      <c r="C27" s="834"/>
      <c r="D27" s="1215"/>
      <c r="E27" s="834"/>
      <c r="F27" s="739"/>
      <c r="G27" s="750"/>
      <c r="H27" s="750"/>
      <c r="I27" s="750"/>
      <c r="J27" s="651">
        <f>+G27+H27-I27</f>
        <v>0</v>
      </c>
    </row>
    <row r="28" spans="2:10" s="8" customFormat="1" ht="16.5" customHeight="1">
      <c r="B28" s="313">
        <v>2</v>
      </c>
      <c r="C28" s="835"/>
      <c r="D28" s="1216"/>
      <c r="E28" s="835"/>
      <c r="F28" s="490"/>
      <c r="G28" s="456"/>
      <c r="H28" s="456"/>
      <c r="I28" s="456"/>
      <c r="J28" s="534">
        <f t="shared" ref="J28:J41" si="0">+G28+H28-I28</f>
        <v>0</v>
      </c>
    </row>
    <row r="29" spans="2:10" s="8" customFormat="1" ht="16.5" customHeight="1">
      <c r="B29" s="313">
        <v>3</v>
      </c>
      <c r="C29" s="835"/>
      <c r="D29" s="1216"/>
      <c r="E29" s="835"/>
      <c r="F29" s="490"/>
      <c r="G29" s="456"/>
      <c r="H29" s="456"/>
      <c r="I29" s="456"/>
      <c r="J29" s="534">
        <f t="shared" si="0"/>
        <v>0</v>
      </c>
    </row>
    <row r="30" spans="2:10" s="8" customFormat="1" ht="16.5" customHeight="1">
      <c r="B30" s="313">
        <v>4</v>
      </c>
      <c r="C30" s="835"/>
      <c r="D30" s="1216"/>
      <c r="E30" s="835"/>
      <c r="F30" s="496"/>
      <c r="G30" s="470"/>
      <c r="H30" s="470"/>
      <c r="I30" s="470"/>
      <c r="J30" s="535">
        <f t="shared" si="0"/>
        <v>0</v>
      </c>
    </row>
    <row r="31" spans="2:10" s="8" customFormat="1" ht="16.5" customHeight="1">
      <c r="B31" s="313">
        <v>5</v>
      </c>
      <c r="C31" s="835"/>
      <c r="D31" s="1216"/>
      <c r="E31" s="835"/>
      <c r="F31" s="496"/>
      <c r="G31" s="470"/>
      <c r="H31" s="470"/>
      <c r="I31" s="470"/>
      <c r="J31" s="535">
        <f t="shared" si="0"/>
        <v>0</v>
      </c>
    </row>
    <row r="32" spans="2:10" s="8" customFormat="1" ht="16.5" customHeight="1">
      <c r="B32" s="313">
        <v>6</v>
      </c>
      <c r="C32" s="835"/>
      <c r="D32" s="1216"/>
      <c r="E32" s="835"/>
      <c r="F32" s="496"/>
      <c r="G32" s="470"/>
      <c r="H32" s="470"/>
      <c r="I32" s="470"/>
      <c r="J32" s="535">
        <f t="shared" si="0"/>
        <v>0</v>
      </c>
    </row>
    <row r="33" spans="2:10" s="8" customFormat="1" ht="16.5" customHeight="1">
      <c r="B33" s="313">
        <v>7</v>
      </c>
      <c r="C33" s="835"/>
      <c r="D33" s="1216"/>
      <c r="E33" s="835"/>
      <c r="F33" s="490"/>
      <c r="G33" s="456"/>
      <c r="H33" s="456"/>
      <c r="I33" s="456"/>
      <c r="J33" s="534">
        <f t="shared" si="0"/>
        <v>0</v>
      </c>
    </row>
    <row r="34" spans="2:10" s="8" customFormat="1" ht="16.5" customHeight="1">
      <c r="B34" s="313">
        <v>8</v>
      </c>
      <c r="C34" s="835"/>
      <c r="D34" s="1216"/>
      <c r="E34" s="835"/>
      <c r="F34" s="490"/>
      <c r="G34" s="456"/>
      <c r="H34" s="456"/>
      <c r="I34" s="456"/>
      <c r="J34" s="534">
        <f t="shared" si="0"/>
        <v>0</v>
      </c>
    </row>
    <row r="35" spans="2:10" s="8" customFormat="1" ht="16.5" customHeight="1">
      <c r="B35" s="313">
        <v>9</v>
      </c>
      <c r="C35" s="496"/>
      <c r="D35" s="470"/>
      <c r="E35" s="496"/>
      <c r="F35" s="496"/>
      <c r="G35" s="470"/>
      <c r="H35" s="470"/>
      <c r="I35" s="470"/>
      <c r="J35" s="535">
        <f t="shared" si="0"/>
        <v>0</v>
      </c>
    </row>
    <row r="36" spans="2:10" s="8" customFormat="1" ht="16.5" customHeight="1">
      <c r="B36" s="313">
        <v>10</v>
      </c>
      <c r="C36" s="835"/>
      <c r="D36" s="1216"/>
      <c r="E36" s="835"/>
      <c r="F36" s="496"/>
      <c r="G36" s="470"/>
      <c r="H36" s="470"/>
      <c r="I36" s="470"/>
      <c r="J36" s="535">
        <f t="shared" si="0"/>
        <v>0</v>
      </c>
    </row>
    <row r="37" spans="2:10" s="8" customFormat="1" ht="16.5" customHeight="1">
      <c r="B37" s="313">
        <v>11</v>
      </c>
      <c r="C37" s="835"/>
      <c r="D37" s="1216"/>
      <c r="E37" s="835"/>
      <c r="F37" s="496"/>
      <c r="G37" s="470"/>
      <c r="H37" s="470"/>
      <c r="I37" s="470"/>
      <c r="J37" s="535">
        <f t="shared" si="0"/>
        <v>0</v>
      </c>
    </row>
    <row r="38" spans="2:10" s="8" customFormat="1" ht="16.5" customHeight="1">
      <c r="B38" s="313">
        <v>12</v>
      </c>
      <c r="C38" s="835"/>
      <c r="D38" s="1216"/>
      <c r="E38" s="835"/>
      <c r="F38" s="496"/>
      <c r="G38" s="470"/>
      <c r="H38" s="470"/>
      <c r="I38" s="470"/>
      <c r="J38" s="535">
        <f t="shared" si="0"/>
        <v>0</v>
      </c>
    </row>
    <row r="39" spans="2:10" s="8" customFormat="1" ht="16.5" customHeight="1">
      <c r="B39" s="313">
        <v>13</v>
      </c>
      <c r="C39" s="835"/>
      <c r="D39" s="1216"/>
      <c r="E39" s="835"/>
      <c r="F39" s="496"/>
      <c r="G39" s="470"/>
      <c r="H39" s="470"/>
      <c r="I39" s="470"/>
      <c r="J39" s="535">
        <f t="shared" si="0"/>
        <v>0</v>
      </c>
    </row>
    <row r="40" spans="2:10" s="8" customFormat="1" ht="16.5" customHeight="1">
      <c r="B40" s="313">
        <v>14</v>
      </c>
      <c r="C40" s="835"/>
      <c r="D40" s="1216"/>
      <c r="E40" s="835"/>
      <c r="F40" s="496"/>
      <c r="G40" s="470"/>
      <c r="H40" s="470"/>
      <c r="I40" s="470"/>
      <c r="J40" s="535">
        <f t="shared" si="0"/>
        <v>0</v>
      </c>
    </row>
    <row r="41" spans="2:10" s="8" customFormat="1" ht="16.5" customHeight="1" thickBot="1">
      <c r="B41" s="314">
        <v>15</v>
      </c>
      <c r="C41" s="316" t="s">
        <v>113</v>
      </c>
      <c r="D41" s="1214">
        <f>SUM(D27:D40)</f>
        <v>0</v>
      </c>
      <c r="E41" s="317"/>
      <c r="F41" s="318"/>
      <c r="G41" s="839">
        <f>SUM(G27:G40)</f>
        <v>0</v>
      </c>
      <c r="H41" s="839">
        <f>SUM(H27:H40)</f>
        <v>0</v>
      </c>
      <c r="I41" s="839">
        <f>SUM(I27:I40)</f>
        <v>0</v>
      </c>
      <c r="J41" s="840">
        <f t="shared" si="0"/>
        <v>0</v>
      </c>
    </row>
    <row r="42" spans="2:10" s="8" customFormat="1" ht="16.5" customHeight="1">
      <c r="B42" s="2165" t="s">
        <v>205</v>
      </c>
      <c r="C42" s="2166"/>
      <c r="D42" s="2166"/>
      <c r="E42" s="2166"/>
      <c r="F42" s="2166"/>
      <c r="G42" s="2166"/>
      <c r="H42" s="2166"/>
      <c r="I42" s="2166"/>
      <c r="J42" s="2167"/>
    </row>
    <row r="43" spans="2:10" s="8" customFormat="1" ht="16.5" customHeight="1" thickBot="1">
      <c r="B43" s="1961" t="s">
        <v>206</v>
      </c>
      <c r="C43" s="1962"/>
      <c r="D43" s="1962"/>
      <c r="E43" s="1962"/>
      <c r="F43" s="1962"/>
      <c r="G43" s="1962"/>
      <c r="H43" s="1962"/>
      <c r="I43" s="1962"/>
      <c r="J43" s="1963"/>
    </row>
    <row r="44" spans="2:10" s="8" customFormat="1" ht="16.5" customHeight="1" thickTop="1">
      <c r="B44" s="1939" t="s">
        <v>951</v>
      </c>
      <c r="C44" s="1975" t="s">
        <v>91</v>
      </c>
      <c r="D44" s="1956"/>
      <c r="E44" s="1956"/>
      <c r="F44" s="1956"/>
      <c r="G44" s="1956"/>
      <c r="H44" s="1976"/>
      <c r="I44" s="2144" t="s">
        <v>49</v>
      </c>
      <c r="J44" s="2145"/>
    </row>
    <row r="45" spans="2:10" s="8" customFormat="1" ht="16.5" customHeight="1">
      <c r="B45" s="1940"/>
      <c r="C45" s="1977"/>
      <c r="D45" s="1959"/>
      <c r="E45" s="1959"/>
      <c r="F45" s="1959"/>
      <c r="G45" s="1959"/>
      <c r="H45" s="1978"/>
      <c r="I45" s="2146"/>
      <c r="J45" s="2147"/>
    </row>
    <row r="46" spans="2:10" s="8" customFormat="1" ht="16.5" customHeight="1" thickBot="1">
      <c r="B46" s="1941"/>
      <c r="C46" s="2160" t="s">
        <v>1019</v>
      </c>
      <c r="D46" s="2161"/>
      <c r="E46" s="2161"/>
      <c r="F46" s="2161"/>
      <c r="G46" s="2161"/>
      <c r="H46" s="2162"/>
      <c r="I46" s="2148" t="s">
        <v>1020</v>
      </c>
      <c r="J46" s="2149"/>
    </row>
    <row r="47" spans="2:10" s="8" customFormat="1" ht="16.5" customHeight="1">
      <c r="B47" s="592">
        <v>31</v>
      </c>
      <c r="C47" s="2137" t="s">
        <v>207</v>
      </c>
      <c r="D47" s="2138"/>
      <c r="E47" s="2138"/>
      <c r="F47" s="2138"/>
      <c r="G47" s="2138"/>
      <c r="H47" s="2139"/>
      <c r="I47" s="2158"/>
      <c r="J47" s="2159"/>
    </row>
    <row r="48" spans="2:10" s="8" customFormat="1" ht="16.5" customHeight="1">
      <c r="B48" s="600">
        <v>32</v>
      </c>
      <c r="C48" s="1964"/>
      <c r="D48" s="1965"/>
      <c r="E48" s="1965"/>
      <c r="F48" s="1965"/>
      <c r="G48" s="1965"/>
      <c r="H48" s="1966"/>
      <c r="I48" s="2140"/>
      <c r="J48" s="2141"/>
    </row>
    <row r="49" spans="2:10" s="8" customFormat="1" ht="16.5" customHeight="1">
      <c r="B49" s="600">
        <v>33</v>
      </c>
      <c r="C49" s="1964"/>
      <c r="D49" s="1965"/>
      <c r="E49" s="1965"/>
      <c r="F49" s="1965"/>
      <c r="G49" s="1965"/>
      <c r="H49" s="1966"/>
      <c r="I49" s="2140"/>
      <c r="J49" s="2141"/>
    </row>
    <row r="50" spans="2:10" s="8" customFormat="1" ht="16.5" customHeight="1">
      <c r="B50" s="600">
        <v>34</v>
      </c>
      <c r="C50" s="1964"/>
      <c r="D50" s="1965"/>
      <c r="E50" s="1965"/>
      <c r="F50" s="1965"/>
      <c r="G50" s="1965"/>
      <c r="H50" s="1966"/>
      <c r="I50" s="2140"/>
      <c r="J50" s="2141"/>
    </row>
    <row r="51" spans="2:10" s="8" customFormat="1" ht="16.5" customHeight="1">
      <c r="B51" s="600">
        <v>35</v>
      </c>
      <c r="C51" s="1964"/>
      <c r="D51" s="1965"/>
      <c r="E51" s="1965"/>
      <c r="F51" s="1965"/>
      <c r="G51" s="1965"/>
      <c r="H51" s="1966"/>
      <c r="I51" s="2140"/>
      <c r="J51" s="2141"/>
    </row>
    <row r="52" spans="2:10" s="8" customFormat="1" ht="16.5" customHeight="1" thickBot="1">
      <c r="B52" s="597">
        <v>36</v>
      </c>
      <c r="C52" s="2134" t="s">
        <v>208</v>
      </c>
      <c r="D52" s="2135"/>
      <c r="E52" s="2135"/>
      <c r="F52" s="2135"/>
      <c r="G52" s="2135"/>
      <c r="H52" s="2136"/>
      <c r="I52" s="2142">
        <f>SUM(I47:J51)</f>
        <v>0</v>
      </c>
      <c r="J52" s="2143"/>
    </row>
    <row r="53" spans="2:10" s="8" customFormat="1" ht="16.5" customHeight="1" thickBot="1">
      <c r="B53" s="828"/>
      <c r="C53" s="829"/>
      <c r="D53" s="829"/>
      <c r="E53" s="829"/>
      <c r="F53" s="830"/>
      <c r="G53" s="831"/>
      <c r="H53" s="830"/>
      <c r="I53" s="2156"/>
      <c r="J53" s="2157"/>
    </row>
    <row r="54" spans="2:10" ht="16.5" customHeight="1" thickTop="1"/>
  </sheetData>
  <mergeCells count="40">
    <mergeCell ref="B4:B6"/>
    <mergeCell ref="B2:J3"/>
    <mergeCell ref="C4:C5"/>
    <mergeCell ref="D4:D5"/>
    <mergeCell ref="E4:F4"/>
    <mergeCell ref="G4:G5"/>
    <mergeCell ref="H4:H5"/>
    <mergeCell ref="I4:I5"/>
    <mergeCell ref="J4:J5"/>
    <mergeCell ref="B43:J43"/>
    <mergeCell ref="B44:B46"/>
    <mergeCell ref="C44:H45"/>
    <mergeCell ref="C46:H46"/>
    <mergeCell ref="J24:J25"/>
    <mergeCell ref="E24:F24"/>
    <mergeCell ref="G24:G25"/>
    <mergeCell ref="H24:H25"/>
    <mergeCell ref="I24:I25"/>
    <mergeCell ref="B42:J42"/>
    <mergeCell ref="I53:J53"/>
    <mergeCell ref="I47:J47"/>
    <mergeCell ref="I48:J48"/>
    <mergeCell ref="I49:J49"/>
    <mergeCell ref="I50:J50"/>
    <mergeCell ref="I1:J1"/>
    <mergeCell ref="C1:F1"/>
    <mergeCell ref="C52:H52"/>
    <mergeCell ref="C47:H47"/>
    <mergeCell ref="C48:H48"/>
    <mergeCell ref="C49:H49"/>
    <mergeCell ref="C50:H50"/>
    <mergeCell ref="C51:H51"/>
    <mergeCell ref="I51:J51"/>
    <mergeCell ref="I52:J52"/>
    <mergeCell ref="I44:J45"/>
    <mergeCell ref="I46:J46"/>
    <mergeCell ref="B22:J23"/>
    <mergeCell ref="B24:B26"/>
    <mergeCell ref="C24:C25"/>
    <mergeCell ref="D24:D25"/>
  </mergeCells>
  <phoneticPr fontId="0" type="noConversion"/>
  <printOptions horizontalCentered="1" verticalCentered="1"/>
  <pageMargins left="0.25" right="0.25" top="0.25" bottom="0.3" header="0" footer="0.25"/>
  <pageSetup scale="79" orientation="portrait" r:id="rId1"/>
  <headerFooter alignWithMargins="0">
    <oddFooter>&amp;C&amp;"Times New Roman,Regular"F-14</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pageSetUpPr fitToPage="1"/>
  </sheetPr>
  <dimension ref="B1:H51"/>
  <sheetViews>
    <sheetView showGridLines="0" showOutlineSymbols="0" zoomScale="87" zoomScaleNormal="87" workbookViewId="0">
      <selection activeCell="B1" sqref="B1"/>
    </sheetView>
  </sheetViews>
  <sheetFormatPr defaultColWidth="9.6640625" defaultRowHeight="16.5" customHeight="1"/>
  <cols>
    <col min="1" max="1" width="4.21875" style="1" customWidth="1"/>
    <col min="2" max="2" width="9.109375" style="1" customWidth="1"/>
    <col min="3" max="3" width="19.5546875" style="1" customWidth="1"/>
    <col min="4" max="4" width="13.44140625" style="1" customWidth="1"/>
    <col min="5" max="5" width="10.33203125" style="1" customWidth="1"/>
    <col min="6" max="6" width="11.5546875" style="1" customWidth="1"/>
    <col min="7" max="7" width="16" style="54" bestFit="1" customWidth="1"/>
    <col min="8" max="8" width="11" style="54" customWidth="1"/>
    <col min="9" max="9" width="2.5546875" style="1" customWidth="1"/>
    <col min="10" max="16384" width="9.6640625" style="1"/>
  </cols>
  <sheetData>
    <row r="1" spans="2:8" s="8" customFormat="1" ht="16.5" customHeight="1" thickBot="1">
      <c r="B1" s="8" t="s">
        <v>949</v>
      </c>
      <c r="C1" s="1823" t="str">
        <f>+'E-2'!C1:D1</f>
        <v>Insert Utility Name on E-2 and it will be placed throughout report</v>
      </c>
      <c r="D1" s="1823"/>
      <c r="E1" s="1823"/>
      <c r="F1" s="63" t="s">
        <v>950</v>
      </c>
      <c r="G1" s="1823">
        <f>+'E-2'!F1</f>
        <v>46022</v>
      </c>
      <c r="H1" s="1823"/>
    </row>
    <row r="2" spans="2:8" ht="16.5" customHeight="1" thickTop="1">
      <c r="B2" s="1857" t="s">
        <v>209</v>
      </c>
      <c r="C2" s="1688"/>
      <c r="D2" s="1688"/>
      <c r="E2" s="1688"/>
      <c r="F2" s="1688"/>
      <c r="G2" s="1688"/>
      <c r="H2" s="1689"/>
    </row>
    <row r="3" spans="2:8" ht="21" customHeight="1" thickBot="1">
      <c r="B3" s="2153"/>
      <c r="C3" s="1690"/>
      <c r="D3" s="1690"/>
      <c r="E3" s="1690"/>
      <c r="F3" s="1690"/>
      <c r="G3" s="1690"/>
      <c r="H3" s="1691"/>
    </row>
    <row r="4" spans="2:8" ht="29.25" customHeight="1" thickTop="1" thickBot="1">
      <c r="B4" s="2018" t="s">
        <v>119</v>
      </c>
      <c r="C4" s="2178"/>
      <c r="D4" s="2178"/>
      <c r="E4" s="2178"/>
      <c r="F4" s="2178"/>
      <c r="G4" s="2178"/>
      <c r="H4" s="2179"/>
    </row>
    <row r="5" spans="2:8" s="8" customFormat="1" ht="22.5" customHeight="1" thickTop="1" thickBot="1">
      <c r="B5" s="1853" t="s">
        <v>951</v>
      </c>
      <c r="C5" s="186"/>
      <c r="D5" s="185" t="s">
        <v>210</v>
      </c>
      <c r="E5" s="185" t="s">
        <v>111</v>
      </c>
      <c r="F5" s="2171" t="s">
        <v>164</v>
      </c>
      <c r="G5" s="2172"/>
      <c r="H5" s="2034" t="s">
        <v>213</v>
      </c>
    </row>
    <row r="6" spans="2:8" s="8" customFormat="1" ht="26.25" customHeight="1">
      <c r="B6" s="2176"/>
      <c r="C6" s="188"/>
      <c r="D6" s="188" t="s">
        <v>211</v>
      </c>
      <c r="E6" s="188" t="s">
        <v>112</v>
      </c>
      <c r="F6" s="288" t="s">
        <v>108</v>
      </c>
      <c r="G6" s="288" t="s">
        <v>212</v>
      </c>
      <c r="H6" s="2035"/>
    </row>
    <row r="7" spans="2:8" s="8" customFormat="1" ht="16.5" customHeight="1" thickBot="1">
      <c r="B7" s="2177"/>
      <c r="C7" s="190" t="s">
        <v>1019</v>
      </c>
      <c r="D7" s="190" t="s">
        <v>1020</v>
      </c>
      <c r="E7" s="190" t="s">
        <v>1021</v>
      </c>
      <c r="F7" s="190" t="s">
        <v>1022</v>
      </c>
      <c r="G7" s="225" t="s">
        <v>1023</v>
      </c>
      <c r="H7" s="193" t="s">
        <v>110</v>
      </c>
    </row>
    <row r="8" spans="2:8" s="8" customFormat="1" ht="12.75">
      <c r="B8" s="76">
        <v>1</v>
      </c>
      <c r="C8" s="330" t="s">
        <v>215</v>
      </c>
      <c r="D8" s="330"/>
      <c r="E8" s="330"/>
      <c r="F8" s="331"/>
      <c r="G8" s="248"/>
      <c r="H8" s="202"/>
    </row>
    <row r="9" spans="2:8" s="8" customFormat="1" ht="12.75">
      <c r="B9" s="76">
        <v>2</v>
      </c>
      <c r="C9" s="842"/>
      <c r="D9" s="842"/>
      <c r="E9" s="842"/>
      <c r="F9" s="158"/>
      <c r="G9" s="579"/>
      <c r="H9" s="452"/>
    </row>
    <row r="10" spans="2:8" s="8" customFormat="1" ht="12.75">
      <c r="B10" s="76">
        <v>3</v>
      </c>
      <c r="C10" s="160"/>
      <c r="D10" s="160"/>
      <c r="E10" s="160"/>
      <c r="F10" s="746"/>
      <c r="G10" s="490"/>
      <c r="H10" s="457"/>
    </row>
    <row r="11" spans="2:8" s="8" customFormat="1" ht="12.75">
      <c r="B11" s="76">
        <v>4</v>
      </c>
      <c r="C11" s="498"/>
      <c r="D11" s="498"/>
      <c r="E11" s="498"/>
      <c r="F11" s="747"/>
      <c r="G11" s="496"/>
      <c r="H11" s="471"/>
    </row>
    <row r="12" spans="2:8" s="8" customFormat="1" ht="12.75">
      <c r="B12" s="76">
        <v>5</v>
      </c>
      <c r="C12" s="498"/>
      <c r="D12" s="498"/>
      <c r="E12" s="843"/>
      <c r="F12" s="844"/>
      <c r="G12" s="845"/>
      <c r="H12" s="836"/>
    </row>
    <row r="13" spans="2:8" s="8" customFormat="1" ht="12.75">
      <c r="B13" s="76">
        <v>6</v>
      </c>
      <c r="C13" s="498"/>
      <c r="D13" s="498"/>
      <c r="E13" s="843"/>
      <c r="F13" s="844"/>
      <c r="G13" s="845"/>
      <c r="H13" s="836"/>
    </row>
    <row r="14" spans="2:8" s="8" customFormat="1" ht="12.75">
      <c r="B14" s="76">
        <v>7</v>
      </c>
      <c r="C14" s="498"/>
      <c r="D14" s="498"/>
      <c r="E14" s="498"/>
      <c r="F14" s="747"/>
      <c r="G14" s="496"/>
      <c r="H14" s="467"/>
    </row>
    <row r="15" spans="2:8" s="8" customFormat="1" ht="12.75">
      <c r="B15" s="76">
        <v>8</v>
      </c>
      <c r="C15" s="213"/>
      <c r="D15" s="213"/>
      <c r="E15" s="213"/>
      <c r="F15" s="328"/>
      <c r="G15" s="302"/>
      <c r="H15" s="540"/>
    </row>
    <row r="16" spans="2:8" s="8" customFormat="1" ht="13.5" thickBot="1">
      <c r="B16" s="76">
        <v>9</v>
      </c>
      <c r="C16" s="199" t="s">
        <v>214</v>
      </c>
      <c r="D16" s="646"/>
      <c r="E16" s="646"/>
      <c r="F16" s="590"/>
      <c r="G16" s="841"/>
      <c r="H16" s="650">
        <f>SUM(H9:H15)</f>
        <v>0</v>
      </c>
    </row>
    <row r="17" spans="2:8" s="8" customFormat="1" ht="14.25" thickTop="1" thickBot="1">
      <c r="B17" s="78"/>
      <c r="C17" s="285"/>
      <c r="D17" s="287"/>
      <c r="E17" s="287"/>
      <c r="F17" s="286"/>
      <c r="G17" s="231"/>
      <c r="H17" s="235"/>
    </row>
    <row r="18" spans="2:8" s="8" customFormat="1" ht="16.5" customHeight="1" thickTop="1">
      <c r="B18" s="76">
        <v>10</v>
      </c>
      <c r="C18" s="330" t="s">
        <v>216</v>
      </c>
      <c r="D18" s="330"/>
      <c r="E18" s="330"/>
      <c r="F18" s="331"/>
      <c r="G18" s="248"/>
      <c r="H18" s="202"/>
    </row>
    <row r="19" spans="2:8" s="8" customFormat="1" ht="16.5" customHeight="1">
      <c r="B19" s="76">
        <v>11</v>
      </c>
      <c r="C19" s="176" t="s">
        <v>217</v>
      </c>
      <c r="D19" s="176"/>
      <c r="E19" s="176"/>
      <c r="G19" s="173"/>
      <c r="H19" s="203"/>
    </row>
    <row r="20" spans="2:8" s="8" customFormat="1" ht="16.5" customHeight="1">
      <c r="B20" s="76">
        <v>12</v>
      </c>
      <c r="C20" s="842"/>
      <c r="D20" s="842"/>
      <c r="E20" s="842"/>
      <c r="F20" s="158"/>
      <c r="G20" s="579"/>
      <c r="H20" s="452"/>
    </row>
    <row r="21" spans="2:8" s="8" customFormat="1" ht="16.5" customHeight="1">
      <c r="B21" s="76">
        <v>13</v>
      </c>
      <c r="C21" s="160"/>
      <c r="D21" s="160"/>
      <c r="E21" s="160"/>
      <c r="F21" s="746"/>
      <c r="G21" s="490"/>
      <c r="H21" s="457"/>
    </row>
    <row r="22" spans="2:8" s="8" customFormat="1" ht="16.5" customHeight="1">
      <c r="B22" s="76">
        <v>14</v>
      </c>
      <c r="C22" s="498"/>
      <c r="D22" s="498"/>
      <c r="E22" s="498"/>
      <c r="F22" s="747"/>
      <c r="G22" s="496"/>
      <c r="H22" s="471"/>
    </row>
    <row r="23" spans="2:8" s="8" customFormat="1" ht="16.5" customHeight="1">
      <c r="B23" s="76">
        <v>15</v>
      </c>
      <c r="C23" s="498"/>
      <c r="D23" s="498"/>
      <c r="E23" s="843"/>
      <c r="F23" s="844"/>
      <c r="G23" s="845"/>
      <c r="H23" s="836"/>
    </row>
    <row r="24" spans="2:8" s="8" customFormat="1" ht="16.5" customHeight="1">
      <c r="B24" s="76">
        <v>16</v>
      </c>
      <c r="C24" s="498"/>
      <c r="D24" s="498"/>
      <c r="E24" s="843"/>
      <c r="F24" s="844"/>
      <c r="G24" s="845"/>
      <c r="H24" s="836"/>
    </row>
    <row r="25" spans="2:8" s="8" customFormat="1" ht="16.5" customHeight="1">
      <c r="B25" s="76">
        <v>17</v>
      </c>
      <c r="C25" s="498"/>
      <c r="D25" s="498"/>
      <c r="E25" s="498"/>
      <c r="F25" s="747"/>
      <c r="G25" s="496"/>
      <c r="H25" s="467"/>
    </row>
    <row r="26" spans="2:8" s="8" customFormat="1" ht="16.5" customHeight="1">
      <c r="B26" s="76">
        <v>18</v>
      </c>
      <c r="C26" s="213"/>
      <c r="D26" s="213"/>
      <c r="E26" s="213"/>
      <c r="F26" s="328"/>
      <c r="G26" s="302"/>
      <c r="H26" s="540"/>
    </row>
    <row r="27" spans="2:8" s="8" customFormat="1" ht="16.5" customHeight="1" thickBot="1">
      <c r="B27" s="76">
        <v>19</v>
      </c>
      <c r="C27" s="199" t="s">
        <v>218</v>
      </c>
      <c r="D27" s="646"/>
      <c r="E27" s="646"/>
      <c r="F27" s="590"/>
      <c r="G27" s="841"/>
      <c r="H27" s="650">
        <f>SUM(H20:H26)</f>
        <v>0</v>
      </c>
    </row>
    <row r="28" spans="2:8" s="8" customFormat="1" ht="16.5" customHeight="1" thickTop="1" thickBot="1">
      <c r="B28" s="78"/>
      <c r="C28" s="285"/>
      <c r="D28" s="287"/>
      <c r="E28" s="287"/>
      <c r="F28" s="286"/>
      <c r="G28" s="231"/>
      <c r="H28" s="235"/>
    </row>
    <row r="29" spans="2:8" s="8" customFormat="1" ht="16.5" customHeight="1" thickTop="1">
      <c r="B29" s="1998" t="s">
        <v>219</v>
      </c>
      <c r="C29" s="1999"/>
      <c r="D29" s="1999"/>
      <c r="E29" s="1999"/>
      <c r="F29" s="1999"/>
      <c r="G29" s="1999"/>
      <c r="H29" s="2000"/>
    </row>
    <row r="30" spans="2:8" s="8" customFormat="1" ht="16.5" customHeight="1">
      <c r="B30" s="2173"/>
      <c r="C30" s="2174"/>
      <c r="D30" s="2174"/>
      <c r="E30" s="2174"/>
      <c r="F30" s="2174"/>
      <c r="G30" s="2174"/>
      <c r="H30" s="2175"/>
    </row>
    <row r="31" spans="2:8" s="8" customFormat="1" ht="16.5" customHeight="1" thickBot="1">
      <c r="B31" s="1891" t="s">
        <v>220</v>
      </c>
      <c r="C31" s="1892"/>
      <c r="D31" s="1892"/>
      <c r="E31" s="1892"/>
      <c r="F31" s="1892"/>
      <c r="G31" s="1892"/>
      <c r="H31" s="1893"/>
    </row>
    <row r="32" spans="2:8" s="8" customFormat="1" ht="27.75" customHeight="1" thickTop="1">
      <c r="B32" s="1853" t="s">
        <v>951</v>
      </c>
      <c r="C32" s="2008" t="s">
        <v>134</v>
      </c>
      <c r="D32" s="1999"/>
      <c r="E32" s="1999"/>
      <c r="F32" s="1999"/>
      <c r="G32" s="2009"/>
      <c r="H32" s="2034" t="s">
        <v>932</v>
      </c>
    </row>
    <row r="33" spans="2:8" s="8" customFormat="1" ht="20.25" customHeight="1">
      <c r="B33" s="2176"/>
      <c r="C33" s="2010"/>
      <c r="D33" s="2174"/>
      <c r="E33" s="2174"/>
      <c r="F33" s="2174"/>
      <c r="G33" s="2011"/>
      <c r="H33" s="2035"/>
    </row>
    <row r="34" spans="2:8" s="8" customFormat="1" ht="16.5" customHeight="1" thickBot="1">
      <c r="B34" s="2177"/>
      <c r="C34" s="1916" t="s">
        <v>1019</v>
      </c>
      <c r="D34" s="1917"/>
      <c r="E34" s="1917"/>
      <c r="F34" s="1917"/>
      <c r="G34" s="1918"/>
      <c r="H34" s="193" t="s">
        <v>1020</v>
      </c>
    </row>
    <row r="35" spans="2:8" s="8" customFormat="1" ht="16.5" customHeight="1">
      <c r="B35" s="76">
        <v>20</v>
      </c>
      <c r="C35" s="1825"/>
      <c r="D35" s="1851"/>
      <c r="E35" s="1851"/>
      <c r="F35" s="1851"/>
      <c r="G35" s="1833"/>
      <c r="H35" s="752"/>
    </row>
    <row r="36" spans="2:8" s="8" customFormat="1" ht="16.5" customHeight="1">
      <c r="B36" s="76">
        <v>21</v>
      </c>
      <c r="C36" s="1799"/>
      <c r="D36" s="1771"/>
      <c r="E36" s="1771"/>
      <c r="F36" s="1771"/>
      <c r="G36" s="1789"/>
      <c r="H36" s="457"/>
    </row>
    <row r="37" spans="2:8" s="8" customFormat="1" ht="16.5" customHeight="1">
      <c r="B37" s="76">
        <v>22</v>
      </c>
      <c r="C37" s="1799"/>
      <c r="D37" s="1771"/>
      <c r="E37" s="1771"/>
      <c r="F37" s="1771"/>
      <c r="G37" s="1789"/>
      <c r="H37" s="457"/>
    </row>
    <row r="38" spans="2:8" s="8" customFormat="1" ht="16.5" customHeight="1">
      <c r="B38" s="76">
        <v>23</v>
      </c>
      <c r="C38" s="1788"/>
      <c r="D38" s="1771"/>
      <c r="E38" s="1771"/>
      <c r="F38" s="1771"/>
      <c r="G38" s="1789"/>
      <c r="H38" s="471"/>
    </row>
    <row r="39" spans="2:8" s="8" customFormat="1" ht="16.5" customHeight="1">
      <c r="B39" s="76">
        <v>24</v>
      </c>
      <c r="C39" s="1788"/>
      <c r="D39" s="1771"/>
      <c r="E39" s="1771"/>
      <c r="F39" s="1771"/>
      <c r="G39" s="1789"/>
      <c r="H39" s="457"/>
    </row>
    <row r="40" spans="2:8" s="8" customFormat="1" ht="16.5" customHeight="1">
      <c r="B40" s="76">
        <v>25</v>
      </c>
      <c r="C40" s="1788"/>
      <c r="D40" s="1771"/>
      <c r="E40" s="1771"/>
      <c r="F40" s="1771"/>
      <c r="G40" s="1789"/>
      <c r="H40" s="457"/>
    </row>
    <row r="41" spans="2:8" s="8" customFormat="1" ht="16.5" customHeight="1">
      <c r="B41" s="76">
        <v>26</v>
      </c>
      <c r="C41" s="1788"/>
      <c r="D41" s="1771"/>
      <c r="E41" s="1771"/>
      <c r="F41" s="1771"/>
      <c r="G41" s="1789"/>
      <c r="H41" s="457"/>
    </row>
    <row r="42" spans="2:8" s="8" customFormat="1" ht="16.5" customHeight="1">
      <c r="B42" s="76">
        <v>27</v>
      </c>
      <c r="C42" s="1788"/>
      <c r="D42" s="1771"/>
      <c r="E42" s="1771"/>
      <c r="F42" s="1771"/>
      <c r="G42" s="1789"/>
      <c r="H42" s="457"/>
    </row>
    <row r="43" spans="2:8" s="8" customFormat="1" ht="16.5" customHeight="1">
      <c r="B43" s="76">
        <v>28</v>
      </c>
      <c r="C43" s="1788"/>
      <c r="D43" s="1771"/>
      <c r="E43" s="1771"/>
      <c r="F43" s="1771"/>
      <c r="G43" s="1789"/>
      <c r="H43" s="457"/>
    </row>
    <row r="44" spans="2:8" s="8" customFormat="1" ht="16.5" customHeight="1">
      <c r="B44" s="76">
        <v>29</v>
      </c>
      <c r="C44" s="1788"/>
      <c r="D44" s="1771"/>
      <c r="E44" s="1771"/>
      <c r="F44" s="1771"/>
      <c r="G44" s="1789"/>
      <c r="H44" s="457"/>
    </row>
    <row r="45" spans="2:8" s="8" customFormat="1" ht="16.5" customHeight="1">
      <c r="B45" s="76">
        <v>30</v>
      </c>
      <c r="C45" s="333"/>
      <c r="D45" s="104"/>
      <c r="E45" s="104"/>
      <c r="F45" s="104"/>
      <c r="G45" s="143"/>
      <c r="H45" s="652"/>
    </row>
    <row r="46" spans="2:8" s="8" customFormat="1" ht="16.5" customHeight="1" thickBot="1">
      <c r="B46" s="122">
        <v>31</v>
      </c>
      <c r="C46" s="2168" t="s">
        <v>932</v>
      </c>
      <c r="D46" s="2169"/>
      <c r="E46" s="2169"/>
      <c r="F46" s="2169"/>
      <c r="G46" s="2170"/>
      <c r="H46" s="485">
        <f>SUM(H35:H45)</f>
        <v>0</v>
      </c>
    </row>
    <row r="47" spans="2:8" s="8" customFormat="1" ht="16.5" customHeight="1">
      <c r="B47" s="1850"/>
      <c r="C47" s="1851"/>
      <c r="D47" s="1851"/>
      <c r="E47" s="1851"/>
      <c r="F47" s="1851"/>
      <c r="G47" s="1851"/>
      <c r="H47" s="1826"/>
    </row>
    <row r="48" spans="2:8" s="8" customFormat="1" ht="16.5" customHeight="1">
      <c r="B48" s="1770"/>
      <c r="C48" s="1771"/>
      <c r="D48" s="1771"/>
      <c r="E48" s="1771"/>
      <c r="F48" s="1771"/>
      <c r="G48" s="1771"/>
      <c r="H48" s="1777"/>
    </row>
    <row r="49" spans="2:8" s="8" customFormat="1" ht="16.5" customHeight="1">
      <c r="B49" s="1770"/>
      <c r="C49" s="1771"/>
      <c r="D49" s="1771"/>
      <c r="E49" s="1771"/>
      <c r="F49" s="1771"/>
      <c r="G49" s="1771"/>
      <c r="H49" s="1777"/>
    </row>
    <row r="50" spans="2:8" ht="16.5" customHeight="1" thickBot="1">
      <c r="B50" s="1773"/>
      <c r="C50" s="1774"/>
      <c r="D50" s="1774"/>
      <c r="E50" s="1774"/>
      <c r="F50" s="1774"/>
      <c r="G50" s="1774"/>
      <c r="H50" s="1950"/>
    </row>
    <row r="51" spans="2:8" ht="16.5" customHeight="1" thickTop="1"/>
  </sheetData>
  <mergeCells count="28">
    <mergeCell ref="C1:E1"/>
    <mergeCell ref="G1:H1"/>
    <mergeCell ref="C35:G35"/>
    <mergeCell ref="C36:G36"/>
    <mergeCell ref="B29:H30"/>
    <mergeCell ref="B31:H31"/>
    <mergeCell ref="B32:B34"/>
    <mergeCell ref="H32:H33"/>
    <mergeCell ref="C32:G33"/>
    <mergeCell ref="C34:G34"/>
    <mergeCell ref="B2:H3"/>
    <mergeCell ref="B5:B7"/>
    <mergeCell ref="B4:H4"/>
    <mergeCell ref="H5:H6"/>
    <mergeCell ref="C41:G41"/>
    <mergeCell ref="C42:G42"/>
    <mergeCell ref="F5:G5"/>
    <mergeCell ref="C38:G38"/>
    <mergeCell ref="C39:G39"/>
    <mergeCell ref="C40:G40"/>
    <mergeCell ref="C37:G37"/>
    <mergeCell ref="C43:G43"/>
    <mergeCell ref="C44:G44"/>
    <mergeCell ref="B50:H50"/>
    <mergeCell ref="C46:G46"/>
    <mergeCell ref="B47:H47"/>
    <mergeCell ref="B48:H48"/>
    <mergeCell ref="B49:H49"/>
  </mergeCells>
  <phoneticPr fontId="0" type="noConversion"/>
  <printOptions horizontalCentered="1" verticalCentered="1"/>
  <pageMargins left="0.25" right="0.25" top="0.25" bottom="0.3" header="0" footer="0.25"/>
  <pageSetup scale="87" orientation="portrait" r:id="rId1"/>
  <headerFooter alignWithMargins="0">
    <oddFooter xml:space="preserve">&amp;C&amp;"Times New Roman,Regular"F-15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pageSetUpPr fitToPage="1"/>
  </sheetPr>
  <dimension ref="A1:K48"/>
  <sheetViews>
    <sheetView showGridLines="0" showOutlineSymbols="0" zoomScale="85" zoomScaleNormal="87" workbookViewId="0">
      <selection activeCell="B2" sqref="B2:K2"/>
    </sheetView>
  </sheetViews>
  <sheetFormatPr defaultColWidth="10.33203125" defaultRowHeight="16.5" customHeight="1"/>
  <cols>
    <col min="1" max="1" width="4" style="399" customWidth="1"/>
    <col min="2" max="2" width="3.5546875" style="399" bestFit="1" customWidth="1"/>
    <col min="3" max="8" width="21.88671875" style="399" customWidth="1"/>
    <col min="9" max="11" width="21.88671875" style="401" customWidth="1"/>
    <col min="12" max="16384" width="10.33203125" style="399"/>
  </cols>
  <sheetData>
    <row r="1" spans="1:11" s="398" customFormat="1" ht="16.5" customHeight="1" thickBot="1">
      <c r="B1" s="878"/>
      <c r="C1" s="2187" t="str">
        <f>+'E-2'!C1:D1</f>
        <v>Insert Utility Name on E-2 and it will be placed throughout report</v>
      </c>
      <c r="D1" s="2187"/>
      <c r="E1" s="2187"/>
      <c r="F1" s="447"/>
      <c r="I1" s="351"/>
      <c r="J1" s="351" t="s">
        <v>950</v>
      </c>
      <c r="K1" s="879">
        <f>+'E-2'!F1</f>
        <v>46022</v>
      </c>
    </row>
    <row r="2" spans="1:11" ht="16.5" customHeight="1" thickTop="1">
      <c r="A2" s="2207" t="s">
        <v>797</v>
      </c>
      <c r="B2" s="2188" t="s">
        <v>608</v>
      </c>
      <c r="C2" s="2189"/>
      <c r="D2" s="2189"/>
      <c r="E2" s="2189"/>
      <c r="F2" s="2189"/>
      <c r="G2" s="2189"/>
      <c r="H2" s="2189"/>
      <c r="I2" s="2189"/>
      <c r="J2" s="2189"/>
      <c r="K2" s="2190"/>
    </row>
    <row r="3" spans="1:11" ht="16.5" customHeight="1">
      <c r="A3" s="2207"/>
      <c r="B3" s="2104" t="s">
        <v>609</v>
      </c>
      <c r="C3" s="2105"/>
      <c r="D3" s="2105"/>
      <c r="E3" s="2105"/>
      <c r="F3" s="2105"/>
      <c r="G3" s="2105"/>
      <c r="H3" s="2105"/>
      <c r="I3" s="2105"/>
      <c r="J3" s="2105"/>
      <c r="K3" s="2106"/>
    </row>
    <row r="4" spans="1:11" ht="16.5" customHeight="1">
      <c r="A4" s="2207"/>
      <c r="B4" s="2191" t="s">
        <v>610</v>
      </c>
      <c r="C4" s="2192"/>
      <c r="D4" s="2192"/>
      <c r="E4" s="2192"/>
      <c r="F4" s="2192"/>
      <c r="G4" s="2192"/>
      <c r="H4" s="2192"/>
      <c r="I4" s="2192"/>
      <c r="J4" s="2192"/>
      <c r="K4" s="2193"/>
    </row>
    <row r="5" spans="1:11" ht="16.5" customHeight="1">
      <c r="A5" s="2207"/>
      <c r="B5" s="2191"/>
      <c r="C5" s="2192"/>
      <c r="D5" s="2192"/>
      <c r="E5" s="2192"/>
      <c r="F5" s="2192"/>
      <c r="G5" s="2192"/>
      <c r="H5" s="2192"/>
      <c r="I5" s="2192"/>
      <c r="J5" s="2192"/>
      <c r="K5" s="2193"/>
    </row>
    <row r="6" spans="1:11" ht="16.5" customHeight="1">
      <c r="A6" s="2207"/>
      <c r="B6" s="2191"/>
      <c r="C6" s="2192"/>
      <c r="D6" s="2192"/>
      <c r="E6" s="2192"/>
      <c r="F6" s="2192"/>
      <c r="G6" s="2192"/>
      <c r="H6" s="2192"/>
      <c r="I6" s="2192"/>
      <c r="J6" s="2192"/>
      <c r="K6" s="2193"/>
    </row>
    <row r="7" spans="1:11" ht="16.5" customHeight="1">
      <c r="A7" s="2207"/>
      <c r="B7" s="2191"/>
      <c r="C7" s="2192"/>
      <c r="D7" s="2192"/>
      <c r="E7" s="2192"/>
      <c r="F7" s="2192"/>
      <c r="G7" s="2192"/>
      <c r="H7" s="2192"/>
      <c r="I7" s="2192"/>
      <c r="J7" s="2192"/>
      <c r="K7" s="2193"/>
    </row>
    <row r="8" spans="1:11" ht="16.5" customHeight="1">
      <c r="A8" s="2207"/>
      <c r="B8" s="2191"/>
      <c r="C8" s="2192"/>
      <c r="D8" s="2192"/>
      <c r="E8" s="2192"/>
      <c r="F8" s="2192"/>
      <c r="G8" s="2192"/>
      <c r="H8" s="2192"/>
      <c r="I8" s="2192"/>
      <c r="J8" s="2192"/>
      <c r="K8" s="2193"/>
    </row>
    <row r="9" spans="1:11" ht="16.5" customHeight="1" thickBot="1">
      <c r="A9" s="2207"/>
      <c r="B9" s="2194"/>
      <c r="C9" s="2195"/>
      <c r="D9" s="2195"/>
      <c r="E9" s="2195"/>
      <c r="F9" s="2195"/>
      <c r="G9" s="2195"/>
      <c r="H9" s="2195"/>
      <c r="I9" s="2195"/>
      <c r="J9" s="2195"/>
      <c r="K9" s="2196"/>
    </row>
    <row r="10" spans="1:11" s="400" customFormat="1" ht="23.25" customHeight="1" thickTop="1">
      <c r="A10" s="2207"/>
      <c r="B10" s="847"/>
      <c r="C10" s="848"/>
      <c r="D10" s="880" t="s">
        <v>611</v>
      </c>
      <c r="E10" s="848"/>
      <c r="F10" s="2197" t="s">
        <v>632</v>
      </c>
      <c r="G10" s="2198"/>
      <c r="H10" s="849"/>
      <c r="I10" s="848"/>
      <c r="J10" s="848" t="s">
        <v>612</v>
      </c>
      <c r="K10" s="850"/>
    </row>
    <row r="11" spans="1:11" s="400" customFormat="1" ht="23.25" customHeight="1">
      <c r="A11" s="2207"/>
      <c r="B11" s="851"/>
      <c r="C11" s="852"/>
      <c r="D11" s="881" t="s">
        <v>613</v>
      </c>
      <c r="E11" s="852" t="s">
        <v>614</v>
      </c>
      <c r="F11" s="2199"/>
      <c r="G11" s="2200"/>
      <c r="H11" s="852" t="s">
        <v>615</v>
      </c>
      <c r="I11" s="852" t="s">
        <v>616</v>
      </c>
      <c r="J11" s="852" t="s">
        <v>617</v>
      </c>
      <c r="K11" s="853" t="s">
        <v>618</v>
      </c>
    </row>
    <row r="12" spans="1:11" s="400" customFormat="1" ht="23.25" customHeight="1" thickBot="1">
      <c r="A12" s="2207"/>
      <c r="B12" s="851" t="s">
        <v>65</v>
      </c>
      <c r="C12" s="852" t="s">
        <v>619</v>
      </c>
      <c r="D12" s="881" t="s">
        <v>620</v>
      </c>
      <c r="E12" s="852" t="s">
        <v>621</v>
      </c>
      <c r="F12" s="2201"/>
      <c r="G12" s="2202"/>
      <c r="H12" s="854" t="s">
        <v>622</v>
      </c>
      <c r="I12" s="854" t="s">
        <v>623</v>
      </c>
      <c r="J12" s="854" t="s">
        <v>624</v>
      </c>
      <c r="K12" s="855" t="s">
        <v>625</v>
      </c>
    </row>
    <row r="13" spans="1:11" s="400" customFormat="1" ht="23.25" customHeight="1">
      <c r="A13" s="2207"/>
      <c r="B13" s="851" t="s">
        <v>66</v>
      </c>
      <c r="C13" s="852"/>
      <c r="D13" s="881" t="s">
        <v>626</v>
      </c>
      <c r="E13" s="852" t="s">
        <v>627</v>
      </c>
      <c r="F13" s="852" t="s">
        <v>611</v>
      </c>
      <c r="G13" s="854" t="s">
        <v>628</v>
      </c>
      <c r="H13" s="854" t="s">
        <v>106</v>
      </c>
      <c r="I13" s="854" t="s">
        <v>629</v>
      </c>
      <c r="J13" s="854" t="s">
        <v>630</v>
      </c>
      <c r="K13" s="855" t="s">
        <v>631</v>
      </c>
    </row>
    <row r="14" spans="1:11" s="400" customFormat="1" ht="23.25" customHeight="1" thickBot="1">
      <c r="A14" s="2207"/>
      <c r="B14" s="856"/>
      <c r="C14" s="857" t="s">
        <v>1019</v>
      </c>
      <c r="D14" s="857" t="s">
        <v>1020</v>
      </c>
      <c r="E14" s="857" t="s">
        <v>1021</v>
      </c>
      <c r="F14" s="857" t="s">
        <v>1022</v>
      </c>
      <c r="G14" s="858" t="s">
        <v>1023</v>
      </c>
      <c r="H14" s="858" t="s">
        <v>110</v>
      </c>
      <c r="I14" s="858" t="s">
        <v>129</v>
      </c>
      <c r="J14" s="858" t="s">
        <v>132</v>
      </c>
      <c r="K14" s="859" t="s">
        <v>133</v>
      </c>
    </row>
    <row r="15" spans="1:11" s="398" customFormat="1" ht="23.25" customHeight="1">
      <c r="A15" s="2207"/>
      <c r="B15" s="860">
        <v>1</v>
      </c>
      <c r="C15" s="861"/>
      <c r="D15" s="886"/>
      <c r="E15" s="886"/>
      <c r="F15" s="886"/>
      <c r="G15" s="887"/>
      <c r="H15" s="888"/>
      <c r="I15" s="887"/>
      <c r="J15" s="887"/>
      <c r="K15" s="889"/>
    </row>
    <row r="16" spans="1:11" s="398" customFormat="1" ht="23.25" customHeight="1">
      <c r="A16" s="2207"/>
      <c r="B16" s="863">
        <v>2</v>
      </c>
      <c r="C16" s="864" t="s">
        <v>634</v>
      </c>
      <c r="D16" s="882"/>
      <c r="E16" s="882"/>
      <c r="F16" s="882"/>
      <c r="G16" s="883"/>
      <c r="H16" s="884"/>
      <c r="I16" s="883"/>
      <c r="J16" s="883"/>
      <c r="K16" s="885"/>
    </row>
    <row r="17" spans="1:11" s="398" customFormat="1" ht="23.25" customHeight="1">
      <c r="A17" s="2207"/>
      <c r="B17" s="863">
        <v>3</v>
      </c>
      <c r="C17" s="904"/>
      <c r="D17" s="882"/>
      <c r="E17" s="882"/>
      <c r="F17" s="882"/>
      <c r="G17" s="883"/>
      <c r="H17" s="884"/>
      <c r="I17" s="883"/>
      <c r="J17" s="883"/>
      <c r="K17" s="885"/>
    </row>
    <row r="18" spans="1:11" s="398" customFormat="1" ht="23.25" customHeight="1">
      <c r="A18" s="2207"/>
      <c r="B18" s="863">
        <v>4</v>
      </c>
      <c r="C18" s="904"/>
      <c r="D18" s="882"/>
      <c r="E18" s="882"/>
      <c r="F18" s="882"/>
      <c r="G18" s="883"/>
      <c r="H18" s="884"/>
      <c r="I18" s="890"/>
      <c r="J18" s="890"/>
      <c r="K18" s="891"/>
    </row>
    <row r="19" spans="1:11" s="398" customFormat="1" ht="23.25" customHeight="1">
      <c r="A19" s="2207"/>
      <c r="B19" s="863">
        <v>5</v>
      </c>
      <c r="C19" s="1317" t="s">
        <v>841</v>
      </c>
      <c r="D19" s="882"/>
      <c r="E19" s="882"/>
      <c r="F19" s="882"/>
      <c r="G19" s="892"/>
      <c r="H19" s="893"/>
      <c r="I19" s="892"/>
      <c r="J19" s="892"/>
      <c r="K19" s="894">
        <f>+K16+K17+K18</f>
        <v>0</v>
      </c>
    </row>
    <row r="20" spans="1:11" s="398" customFormat="1" ht="23.25" customHeight="1">
      <c r="A20" s="2207"/>
      <c r="B20" s="863">
        <v>6</v>
      </c>
      <c r="C20" s="864" t="s">
        <v>635</v>
      </c>
      <c r="D20" s="882"/>
      <c r="E20" s="882"/>
      <c r="F20" s="882"/>
      <c r="G20" s="892"/>
      <c r="H20" s="893"/>
      <c r="I20" s="892"/>
      <c r="J20" s="892"/>
      <c r="K20" s="894"/>
    </row>
    <row r="21" spans="1:11" s="398" customFormat="1" ht="23.25" customHeight="1">
      <c r="A21" s="2207"/>
      <c r="B21" s="863">
        <v>7</v>
      </c>
      <c r="C21" s="905"/>
      <c r="D21" s="883"/>
      <c r="E21" s="883"/>
      <c r="F21" s="883"/>
      <c r="G21" s="883"/>
      <c r="H21" s="884"/>
      <c r="I21" s="884"/>
      <c r="J21" s="884"/>
      <c r="K21" s="895"/>
    </row>
    <row r="22" spans="1:11" s="398" customFormat="1" ht="23.25" customHeight="1">
      <c r="A22" s="2207"/>
      <c r="B22" s="863">
        <v>8</v>
      </c>
      <c r="C22" s="904"/>
      <c r="D22" s="882"/>
      <c r="E22" s="882"/>
      <c r="F22" s="882"/>
      <c r="G22" s="883"/>
      <c r="H22" s="884"/>
      <c r="I22" s="883"/>
      <c r="J22" s="883"/>
      <c r="K22" s="885"/>
    </row>
    <row r="23" spans="1:11" s="398" customFormat="1" ht="23.25" customHeight="1">
      <c r="A23" s="2207"/>
      <c r="B23" s="863">
        <v>9</v>
      </c>
      <c r="C23" s="1317" t="s">
        <v>842</v>
      </c>
      <c r="D23" s="882"/>
      <c r="E23" s="882"/>
      <c r="F23" s="882"/>
      <c r="G23" s="883"/>
      <c r="H23" s="884"/>
      <c r="I23" s="883"/>
      <c r="J23" s="883"/>
      <c r="K23" s="885">
        <f>+K20+K21+K22</f>
        <v>0</v>
      </c>
    </row>
    <row r="24" spans="1:11" s="398" customFormat="1" ht="23.25" customHeight="1">
      <c r="A24" s="2207"/>
      <c r="B24" s="863">
        <v>10</v>
      </c>
      <c r="C24" s="864" t="s">
        <v>636</v>
      </c>
      <c r="D24" s="882"/>
      <c r="E24" s="882"/>
      <c r="F24" s="882"/>
      <c r="G24" s="883"/>
      <c r="H24" s="884"/>
      <c r="I24" s="883"/>
      <c r="J24" s="883"/>
      <c r="K24" s="885"/>
    </row>
    <row r="25" spans="1:11" s="398" customFormat="1" ht="23.25" customHeight="1">
      <c r="A25" s="2207"/>
      <c r="B25" s="863">
        <v>11</v>
      </c>
      <c r="C25" s="864" t="s">
        <v>637</v>
      </c>
      <c r="D25" s="882"/>
      <c r="E25" s="882"/>
      <c r="F25" s="882"/>
      <c r="G25" s="883"/>
      <c r="H25" s="884"/>
      <c r="I25" s="883"/>
      <c r="J25" s="883"/>
      <c r="K25" s="885"/>
    </row>
    <row r="26" spans="1:11" s="398" customFormat="1" ht="23.25" customHeight="1" thickBot="1">
      <c r="A26" s="2207"/>
      <c r="B26" s="865">
        <v>12</v>
      </c>
      <c r="C26" s="866" t="s">
        <v>638</v>
      </c>
      <c r="D26" s="897"/>
      <c r="E26" s="897"/>
      <c r="F26" s="897"/>
      <c r="G26" s="898"/>
      <c r="H26" s="899"/>
      <c r="I26" s="898"/>
      <c r="J26" s="898"/>
      <c r="K26" s="896">
        <f>+K19+K23-K25</f>
        <v>0</v>
      </c>
    </row>
    <row r="27" spans="1:11" s="398" customFormat="1" ht="23.25" customHeight="1">
      <c r="A27" s="2207"/>
      <c r="B27" s="2208" t="s">
        <v>633</v>
      </c>
      <c r="C27" s="2209"/>
      <c r="D27" s="2209"/>
      <c r="E27" s="2209"/>
      <c r="F27" s="2209"/>
      <c r="G27" s="2209"/>
      <c r="H27" s="2209"/>
      <c r="I27" s="2209"/>
      <c r="J27" s="2209"/>
      <c r="K27" s="2210"/>
    </row>
    <row r="28" spans="1:11" s="398" customFormat="1" ht="23.25" customHeight="1" thickBot="1">
      <c r="A28" s="2207"/>
      <c r="B28" s="2211"/>
      <c r="C28" s="2212"/>
      <c r="D28" s="2212"/>
      <c r="E28" s="2212"/>
      <c r="F28" s="2212"/>
      <c r="G28" s="2212"/>
      <c r="H28" s="2212"/>
      <c r="I28" s="2212"/>
      <c r="J28" s="2212"/>
      <c r="K28" s="2213"/>
    </row>
    <row r="29" spans="1:11" s="398" customFormat="1" ht="23.25" customHeight="1">
      <c r="A29" s="2207"/>
      <c r="B29" s="2214" t="s">
        <v>464</v>
      </c>
      <c r="C29" s="867"/>
      <c r="D29" s="867" t="s">
        <v>645</v>
      </c>
      <c r="E29" s="867" t="s">
        <v>611</v>
      </c>
      <c r="F29" s="2217" t="s">
        <v>648</v>
      </c>
      <c r="G29" s="2217"/>
      <c r="H29" s="2217"/>
      <c r="I29" s="821" t="s">
        <v>649</v>
      </c>
      <c r="J29" s="2223" t="s">
        <v>653</v>
      </c>
      <c r="K29" s="2224"/>
    </row>
    <row r="30" spans="1:11" s="398" customFormat="1" ht="23.25" customHeight="1" thickBot="1">
      <c r="A30" s="2207"/>
      <c r="B30" s="2215"/>
      <c r="C30" s="868"/>
      <c r="D30" s="868" t="s">
        <v>620</v>
      </c>
      <c r="E30" s="868" t="s">
        <v>646</v>
      </c>
      <c r="F30" s="2218"/>
      <c r="G30" s="2218"/>
      <c r="H30" s="2218"/>
      <c r="I30" s="603" t="s">
        <v>650</v>
      </c>
      <c r="J30" s="2225"/>
      <c r="K30" s="2226"/>
    </row>
    <row r="31" spans="1:11" s="398" customFormat="1" ht="23.25" customHeight="1">
      <c r="A31" s="2207"/>
      <c r="B31" s="2215"/>
      <c r="C31" s="868" t="s">
        <v>619</v>
      </c>
      <c r="D31" s="868" t="s">
        <v>626</v>
      </c>
      <c r="E31" s="868" t="s">
        <v>647</v>
      </c>
      <c r="F31" s="2219" t="s">
        <v>639</v>
      </c>
      <c r="G31" s="2219"/>
      <c r="H31" s="870" t="s">
        <v>640</v>
      </c>
      <c r="I31" s="601" t="s">
        <v>651</v>
      </c>
      <c r="J31" s="2225"/>
      <c r="K31" s="2226"/>
    </row>
    <row r="32" spans="1:11" s="398" customFormat="1" ht="23.25" customHeight="1" thickBot="1">
      <c r="A32" s="2207"/>
      <c r="B32" s="2216"/>
      <c r="C32" s="869" t="s">
        <v>352</v>
      </c>
      <c r="D32" s="869" t="s">
        <v>353</v>
      </c>
      <c r="E32" s="869" t="s">
        <v>641</v>
      </c>
      <c r="F32" s="2206" t="s">
        <v>642</v>
      </c>
      <c r="G32" s="2206"/>
      <c r="H32" s="871" t="s">
        <v>643</v>
      </c>
      <c r="I32" s="871" t="s">
        <v>652</v>
      </c>
      <c r="J32" s="2180" t="s">
        <v>644</v>
      </c>
      <c r="K32" s="2181"/>
    </row>
    <row r="33" spans="1:11" s="398" customFormat="1" ht="23.25" customHeight="1">
      <c r="A33" s="2207"/>
      <c r="B33" s="860">
        <v>13</v>
      </c>
      <c r="C33" s="861"/>
      <c r="D33" s="862"/>
      <c r="E33" s="862"/>
      <c r="F33" s="2203"/>
      <c r="G33" s="2204"/>
      <c r="H33" s="872"/>
      <c r="I33" s="873"/>
      <c r="J33" s="2205"/>
      <c r="K33" s="1879"/>
    </row>
    <row r="34" spans="1:11" s="398" customFormat="1" ht="23.25" customHeight="1">
      <c r="A34" s="2207"/>
      <c r="B34" s="863">
        <v>14</v>
      </c>
      <c r="C34" s="864" t="s">
        <v>634</v>
      </c>
      <c r="D34" s="882"/>
      <c r="E34" s="882"/>
      <c r="F34" s="2182"/>
      <c r="G34" s="2183"/>
      <c r="H34" s="884"/>
      <c r="I34" s="892"/>
      <c r="J34" s="2184"/>
      <c r="K34" s="1882"/>
    </row>
    <row r="35" spans="1:11" s="398" customFormat="1" ht="23.25" customHeight="1">
      <c r="A35" s="2207"/>
      <c r="B35" s="863">
        <v>15</v>
      </c>
      <c r="C35" s="904"/>
      <c r="D35" s="882"/>
      <c r="E35" s="882"/>
      <c r="F35" s="2182"/>
      <c r="G35" s="2183"/>
      <c r="H35" s="893"/>
      <c r="I35" s="892"/>
      <c r="J35" s="2184"/>
      <c r="K35" s="1882"/>
    </row>
    <row r="36" spans="1:11" s="398" customFormat="1" ht="23.25" customHeight="1">
      <c r="A36" s="2207"/>
      <c r="B36" s="863">
        <v>16</v>
      </c>
      <c r="C36" s="904"/>
      <c r="D36" s="882"/>
      <c r="E36" s="882"/>
      <c r="F36" s="2182"/>
      <c r="G36" s="2183"/>
      <c r="H36" s="884"/>
      <c r="I36" s="892"/>
      <c r="J36" s="2184"/>
      <c r="K36" s="1882"/>
    </row>
    <row r="37" spans="1:11" s="398" customFormat="1" ht="23.25" customHeight="1">
      <c r="A37" s="2207"/>
      <c r="B37" s="863">
        <v>17</v>
      </c>
      <c r="C37" s="904"/>
      <c r="D37" s="882"/>
      <c r="E37" s="882"/>
      <c r="F37" s="2182"/>
      <c r="G37" s="2183"/>
      <c r="H37" s="893"/>
      <c r="I37" s="892"/>
      <c r="J37" s="2184"/>
      <c r="K37" s="1882"/>
    </row>
    <row r="38" spans="1:11" s="398" customFormat="1" ht="23.25" customHeight="1">
      <c r="A38" s="2207"/>
      <c r="B38" s="863">
        <v>18</v>
      </c>
      <c r="C38" s="1317"/>
      <c r="D38" s="882"/>
      <c r="E38" s="882"/>
      <c r="F38" s="2182"/>
      <c r="G38" s="2183"/>
      <c r="H38" s="900"/>
      <c r="I38" s="892"/>
      <c r="J38" s="2184"/>
      <c r="K38" s="1882"/>
    </row>
    <row r="39" spans="1:11" s="398" customFormat="1" ht="23.25" customHeight="1">
      <c r="A39" s="2207"/>
      <c r="B39" s="863">
        <v>19</v>
      </c>
      <c r="C39" s="864" t="s">
        <v>635</v>
      </c>
      <c r="D39" s="882"/>
      <c r="E39" s="882"/>
      <c r="F39" s="2182"/>
      <c r="G39" s="2183"/>
      <c r="H39" s="900"/>
      <c r="I39" s="883"/>
      <c r="J39" s="2222"/>
      <c r="K39" s="1882"/>
    </row>
    <row r="40" spans="1:11" s="398" customFormat="1" ht="23.25" customHeight="1">
      <c r="A40" s="2207"/>
      <c r="B40" s="863">
        <v>20</v>
      </c>
      <c r="C40" s="904"/>
      <c r="D40" s="882"/>
      <c r="E40" s="882"/>
      <c r="F40" s="2182"/>
      <c r="G40" s="2183"/>
      <c r="H40" s="893"/>
      <c r="I40" s="892"/>
      <c r="J40" s="2184"/>
      <c r="K40" s="1882"/>
    </row>
    <row r="41" spans="1:11" s="398" customFormat="1" ht="23.25" customHeight="1">
      <c r="A41" s="2207"/>
      <c r="B41" s="863">
        <v>21</v>
      </c>
      <c r="C41" s="904"/>
      <c r="D41" s="882"/>
      <c r="E41" s="882"/>
      <c r="F41" s="2182"/>
      <c r="G41" s="2183"/>
      <c r="H41" s="893"/>
      <c r="I41" s="892"/>
      <c r="J41" s="2184"/>
      <c r="K41" s="1882"/>
    </row>
    <row r="42" spans="1:11" s="398" customFormat="1" ht="23.25" customHeight="1">
      <c r="A42" s="2207"/>
      <c r="B42" s="863">
        <v>22</v>
      </c>
      <c r="C42" s="904"/>
      <c r="D42" s="882"/>
      <c r="E42" s="882"/>
      <c r="F42" s="2182"/>
      <c r="G42" s="2183"/>
      <c r="H42" s="893"/>
      <c r="I42" s="892"/>
      <c r="J42" s="2184"/>
      <c r="K42" s="1882"/>
    </row>
    <row r="43" spans="1:11" s="398" customFormat="1" ht="23.25" customHeight="1">
      <c r="A43" s="2207"/>
      <c r="B43" s="863">
        <v>23</v>
      </c>
      <c r="C43" s="1317"/>
      <c r="D43" s="882"/>
      <c r="E43" s="882"/>
      <c r="F43" s="2182"/>
      <c r="G43" s="2183"/>
      <c r="H43" s="893"/>
      <c r="I43" s="892"/>
      <c r="J43" s="2184"/>
      <c r="K43" s="1882"/>
    </row>
    <row r="44" spans="1:11" s="398" customFormat="1" ht="23.25" customHeight="1">
      <c r="A44" s="2207"/>
      <c r="B44" s="863">
        <v>24</v>
      </c>
      <c r="C44" s="864" t="s">
        <v>636</v>
      </c>
      <c r="D44" s="882"/>
      <c r="E44" s="882"/>
      <c r="F44" s="2182"/>
      <c r="G44" s="2183"/>
      <c r="H44" s="893"/>
      <c r="I44" s="892"/>
      <c r="J44" s="2184"/>
      <c r="K44" s="1882"/>
    </row>
    <row r="45" spans="1:11" s="398" customFormat="1" ht="23.25" customHeight="1">
      <c r="A45" s="2207"/>
      <c r="B45" s="863">
        <v>25</v>
      </c>
      <c r="C45" s="864" t="s">
        <v>637</v>
      </c>
      <c r="D45" s="882"/>
      <c r="E45" s="882"/>
      <c r="F45" s="2182"/>
      <c r="G45" s="2183"/>
      <c r="H45" s="893"/>
      <c r="I45" s="892"/>
      <c r="J45" s="2184"/>
      <c r="K45" s="1882"/>
    </row>
    <row r="46" spans="1:11" s="398" customFormat="1" ht="23.25" customHeight="1">
      <c r="A46" s="2207"/>
      <c r="B46" s="863">
        <v>26</v>
      </c>
      <c r="C46" s="864" t="s">
        <v>638</v>
      </c>
      <c r="D46" s="901"/>
      <c r="E46" s="901"/>
      <c r="F46" s="2220"/>
      <c r="G46" s="2221"/>
      <c r="H46" s="902"/>
      <c r="I46" s="903"/>
      <c r="J46" s="2185"/>
      <c r="K46" s="2186"/>
    </row>
    <row r="47" spans="1:11" ht="16.5" customHeight="1" thickBot="1">
      <c r="A47" s="2207"/>
      <c r="B47" s="874"/>
      <c r="C47" s="875"/>
      <c r="D47" s="875"/>
      <c r="E47" s="875"/>
      <c r="F47" s="875"/>
      <c r="G47" s="875"/>
      <c r="H47" s="875"/>
      <c r="I47" s="876"/>
      <c r="J47" s="876"/>
      <c r="K47" s="877"/>
    </row>
    <row r="48" spans="1:11" ht="16.5" customHeight="1" thickTop="1"/>
  </sheetData>
  <mergeCells count="41">
    <mergeCell ref="A2:A47"/>
    <mergeCell ref="B27:K28"/>
    <mergeCell ref="B29:B32"/>
    <mergeCell ref="F29:H30"/>
    <mergeCell ref="F31:G31"/>
    <mergeCell ref="F46:G46"/>
    <mergeCell ref="F41:G41"/>
    <mergeCell ref="F42:G42"/>
    <mergeCell ref="F43:G43"/>
    <mergeCell ref="F44:G44"/>
    <mergeCell ref="F37:G37"/>
    <mergeCell ref="F38:G38"/>
    <mergeCell ref="J36:K36"/>
    <mergeCell ref="J37:K37"/>
    <mergeCell ref="J39:K39"/>
    <mergeCell ref="J29:K31"/>
    <mergeCell ref="C1:E1"/>
    <mergeCell ref="B2:K2"/>
    <mergeCell ref="B3:K3"/>
    <mergeCell ref="F45:G45"/>
    <mergeCell ref="B4:K9"/>
    <mergeCell ref="F10:G12"/>
    <mergeCell ref="F33:G33"/>
    <mergeCell ref="F34:G34"/>
    <mergeCell ref="J40:K40"/>
    <mergeCell ref="J45:K45"/>
    <mergeCell ref="F35:G35"/>
    <mergeCell ref="F36:G36"/>
    <mergeCell ref="J33:K33"/>
    <mergeCell ref="J34:K34"/>
    <mergeCell ref="J35:K35"/>
    <mergeCell ref="F32:G32"/>
    <mergeCell ref="J32:K32"/>
    <mergeCell ref="F39:G39"/>
    <mergeCell ref="F40:G40"/>
    <mergeCell ref="J38:K38"/>
    <mergeCell ref="J46:K46"/>
    <mergeCell ref="J41:K41"/>
    <mergeCell ref="J42:K42"/>
    <mergeCell ref="J43:K43"/>
    <mergeCell ref="J44:K44"/>
  </mergeCells>
  <phoneticPr fontId="0" type="noConversion"/>
  <printOptions horizontalCentered="1" verticalCentered="1"/>
  <pageMargins left="0.25" right="0.25" top="0.25" bottom="0.3" header="0" footer="0.25"/>
  <pageSetup scale="54"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pageSetUpPr fitToPage="1"/>
  </sheetPr>
  <dimension ref="A1:L49"/>
  <sheetViews>
    <sheetView showGridLines="0" showOutlineSymbols="0" zoomScale="87" zoomScaleNormal="87" workbookViewId="0">
      <selection activeCell="B2" sqref="B2:L2"/>
    </sheetView>
  </sheetViews>
  <sheetFormatPr defaultColWidth="10.33203125" defaultRowHeight="16.5" customHeight="1"/>
  <cols>
    <col min="1" max="1" width="4" style="404" customWidth="1"/>
    <col min="2" max="2" width="4.33203125" style="404" customWidth="1"/>
    <col min="3" max="8" width="20.33203125" style="404" customWidth="1"/>
    <col min="9" max="12" width="20.33203125" style="419" customWidth="1"/>
    <col min="13" max="16384" width="10.33203125" style="404"/>
  </cols>
  <sheetData>
    <row r="1" spans="1:12" s="402" customFormat="1" ht="16.5" customHeight="1" thickBot="1">
      <c r="C1" s="2227" t="str">
        <f>+'E-2'!C1:D1</f>
        <v>Insert Utility Name on E-2 and it will be placed throughout report</v>
      </c>
      <c r="D1" s="2227"/>
      <c r="E1" s="2227"/>
      <c r="I1" s="403"/>
      <c r="J1" s="403"/>
      <c r="K1" s="403" t="s">
        <v>950</v>
      </c>
      <c r="L1" s="906">
        <f>+'E-2'!F1</f>
        <v>46022</v>
      </c>
    </row>
    <row r="2" spans="1:12" ht="16.5" customHeight="1" thickTop="1">
      <c r="A2" s="2228" t="s">
        <v>801</v>
      </c>
      <c r="B2" s="1564" t="s">
        <v>654</v>
      </c>
      <c r="C2" s="1565"/>
      <c r="D2" s="1565"/>
      <c r="E2" s="1565"/>
      <c r="F2" s="1565"/>
      <c r="G2" s="1565"/>
      <c r="H2" s="1565"/>
      <c r="I2" s="1565"/>
      <c r="J2" s="1565"/>
      <c r="K2" s="1565"/>
      <c r="L2" s="1566"/>
    </row>
    <row r="3" spans="1:12" ht="16.5" customHeight="1">
      <c r="A3" s="2228"/>
      <c r="B3" s="1567" t="s">
        <v>609</v>
      </c>
      <c r="C3" s="1568"/>
      <c r="D3" s="1568"/>
      <c r="E3" s="1568"/>
      <c r="F3" s="1568"/>
      <c r="G3" s="1568"/>
      <c r="H3" s="1568"/>
      <c r="I3" s="1568"/>
      <c r="J3" s="1568"/>
      <c r="K3" s="1568"/>
      <c r="L3" s="1569"/>
    </row>
    <row r="4" spans="1:12" ht="16.5" customHeight="1">
      <c r="A4" s="2228"/>
      <c r="B4" s="2229" t="s">
        <v>407</v>
      </c>
      <c r="C4" s="2230"/>
      <c r="D4" s="2230"/>
      <c r="E4" s="2230"/>
      <c r="F4" s="2230"/>
      <c r="G4" s="2230"/>
      <c r="H4" s="2230"/>
      <c r="I4" s="2230"/>
      <c r="J4" s="2230"/>
      <c r="K4" s="2230"/>
      <c r="L4" s="2231"/>
    </row>
    <row r="5" spans="1:12" ht="16.5" customHeight="1">
      <c r="A5" s="2228"/>
      <c r="B5" s="2229"/>
      <c r="C5" s="2230"/>
      <c r="D5" s="2230"/>
      <c r="E5" s="2230"/>
      <c r="F5" s="2230"/>
      <c r="G5" s="2230"/>
      <c r="H5" s="2230"/>
      <c r="I5" s="2230"/>
      <c r="J5" s="2230"/>
      <c r="K5" s="2230"/>
      <c r="L5" s="2231"/>
    </row>
    <row r="6" spans="1:12" ht="16.5" customHeight="1">
      <c r="A6" s="2228"/>
      <c r="B6" s="2229"/>
      <c r="C6" s="2230"/>
      <c r="D6" s="2230"/>
      <c r="E6" s="2230"/>
      <c r="F6" s="2230"/>
      <c r="G6" s="2230"/>
      <c r="H6" s="2230"/>
      <c r="I6" s="2230"/>
      <c r="J6" s="2230"/>
      <c r="K6" s="2230"/>
      <c r="L6" s="2231"/>
    </row>
    <row r="7" spans="1:12" ht="16.5" customHeight="1">
      <c r="A7" s="2228"/>
      <c r="B7" s="2229"/>
      <c r="C7" s="2230"/>
      <c r="D7" s="2230"/>
      <c r="E7" s="2230"/>
      <c r="F7" s="2230"/>
      <c r="G7" s="2230"/>
      <c r="H7" s="2230"/>
      <c r="I7" s="2230"/>
      <c r="J7" s="2230"/>
      <c r="K7" s="2230"/>
      <c r="L7" s="2231"/>
    </row>
    <row r="8" spans="1:12" ht="16.5" customHeight="1">
      <c r="A8" s="2228"/>
      <c r="B8" s="2229"/>
      <c r="C8" s="2230"/>
      <c r="D8" s="2230"/>
      <c r="E8" s="2230"/>
      <c r="F8" s="2230"/>
      <c r="G8" s="2230"/>
      <c r="H8" s="2230"/>
      <c r="I8" s="2230"/>
      <c r="J8" s="2230"/>
      <c r="K8" s="2230"/>
      <c r="L8" s="2231"/>
    </row>
    <row r="9" spans="1:12" ht="16.5" customHeight="1" thickBot="1">
      <c r="A9" s="2228"/>
      <c r="B9" s="2232"/>
      <c r="C9" s="2233"/>
      <c r="D9" s="2233"/>
      <c r="E9" s="2233"/>
      <c r="F9" s="2233"/>
      <c r="G9" s="2233"/>
      <c r="H9" s="2233"/>
      <c r="I9" s="2233"/>
      <c r="J9" s="2233"/>
      <c r="K9" s="2233"/>
      <c r="L9" s="2234"/>
    </row>
    <row r="10" spans="1:12" s="406" customFormat="1" ht="23.25" customHeight="1" thickTop="1">
      <c r="A10" s="2228"/>
      <c r="B10" s="405"/>
      <c r="C10" s="1574" t="s">
        <v>655</v>
      </c>
      <c r="D10" s="1574" t="s">
        <v>656</v>
      </c>
      <c r="E10" s="1574" t="s">
        <v>657</v>
      </c>
      <c r="F10" s="1574" t="s">
        <v>658</v>
      </c>
      <c r="G10" s="1574" t="s">
        <v>659</v>
      </c>
      <c r="H10" s="1574" t="s">
        <v>660</v>
      </c>
      <c r="I10" s="1574" t="s">
        <v>661</v>
      </c>
      <c r="J10" s="1576" t="s">
        <v>662</v>
      </c>
      <c r="K10" s="1565"/>
      <c r="L10" s="1566"/>
    </row>
    <row r="11" spans="1:12" s="406" customFormat="1" ht="23.25" customHeight="1" thickBot="1">
      <c r="A11" s="2228"/>
      <c r="B11" s="407"/>
      <c r="C11" s="1575"/>
      <c r="D11" s="1575"/>
      <c r="E11" s="1575"/>
      <c r="F11" s="1575"/>
      <c r="G11" s="1575"/>
      <c r="H11" s="1575"/>
      <c r="I11" s="1575"/>
      <c r="J11" s="2237"/>
      <c r="K11" s="2238"/>
      <c r="L11" s="2239"/>
    </row>
    <row r="12" spans="1:12" s="406" customFormat="1" ht="23.25" customHeight="1">
      <c r="A12" s="2228"/>
      <c r="B12" s="407" t="s">
        <v>65</v>
      </c>
      <c r="C12" s="1575"/>
      <c r="D12" s="1575"/>
      <c r="E12" s="1575"/>
      <c r="F12" s="1575"/>
      <c r="G12" s="1575"/>
      <c r="H12" s="1575"/>
      <c r="I12" s="1575"/>
      <c r="J12" s="2235" t="s">
        <v>663</v>
      </c>
      <c r="K12" s="2235" t="s">
        <v>664</v>
      </c>
      <c r="L12" s="2236" t="s">
        <v>665</v>
      </c>
    </row>
    <row r="13" spans="1:12" s="406" customFormat="1" ht="23.25" customHeight="1">
      <c r="A13" s="2228"/>
      <c r="B13" s="407" t="s">
        <v>66</v>
      </c>
      <c r="C13" s="1575"/>
      <c r="D13" s="1575"/>
      <c r="E13" s="1575"/>
      <c r="F13" s="1575"/>
      <c r="G13" s="1575"/>
      <c r="H13" s="1575"/>
      <c r="I13" s="1575"/>
      <c r="J13" s="2235"/>
      <c r="K13" s="2235"/>
      <c r="L13" s="2236"/>
    </row>
    <row r="14" spans="1:12" s="406" customFormat="1" ht="23.25" customHeight="1" thickBot="1">
      <c r="A14" s="2228"/>
      <c r="B14" s="408"/>
      <c r="C14" s="409" t="s">
        <v>1019</v>
      </c>
      <c r="D14" s="409" t="s">
        <v>1020</v>
      </c>
      <c r="E14" s="409" t="s">
        <v>1021</v>
      </c>
      <c r="F14" s="409" t="s">
        <v>1022</v>
      </c>
      <c r="G14" s="410" t="s">
        <v>1023</v>
      </c>
      <c r="H14" s="411" t="s">
        <v>110</v>
      </c>
      <c r="I14" s="411" t="s">
        <v>129</v>
      </c>
      <c r="J14" s="411" t="s">
        <v>132</v>
      </c>
      <c r="K14" s="411" t="s">
        <v>133</v>
      </c>
      <c r="L14" s="412" t="s">
        <v>352</v>
      </c>
    </row>
    <row r="15" spans="1:12" s="402" customFormat="1" ht="23.25" customHeight="1">
      <c r="A15" s="2228"/>
      <c r="B15" s="413">
        <v>1</v>
      </c>
      <c r="C15" s="414" t="s">
        <v>804</v>
      </c>
      <c r="D15" s="1254"/>
      <c r="E15" s="1254"/>
      <c r="F15" s="1251"/>
      <c r="G15" s="1236"/>
      <c r="H15" s="1237"/>
      <c r="I15" s="1236"/>
      <c r="J15" s="1217"/>
      <c r="K15" s="1226"/>
      <c r="L15" s="909"/>
    </row>
    <row r="16" spans="1:12" s="402" customFormat="1" ht="23.25" customHeight="1">
      <c r="A16" s="2228"/>
      <c r="B16" s="415">
        <v>2</v>
      </c>
      <c r="C16" s="910"/>
      <c r="D16" s="1231"/>
      <c r="E16" s="1231"/>
      <c r="F16" s="1243"/>
      <c r="G16" s="1238"/>
      <c r="H16" s="1239"/>
      <c r="I16" s="1238"/>
      <c r="J16" s="1218"/>
      <c r="K16" s="1227"/>
      <c r="L16" s="912"/>
    </row>
    <row r="17" spans="1:12" s="402" customFormat="1" ht="23.25" customHeight="1">
      <c r="A17" s="2228"/>
      <c r="B17" s="415">
        <v>3</v>
      </c>
      <c r="C17" s="910"/>
      <c r="D17" s="1231"/>
      <c r="E17" s="1231"/>
      <c r="F17" s="1243"/>
      <c r="G17" s="1238"/>
      <c r="H17" s="1239"/>
      <c r="I17" s="1238"/>
      <c r="J17" s="1218"/>
      <c r="K17" s="1227"/>
      <c r="L17" s="912"/>
    </row>
    <row r="18" spans="1:12" s="402" customFormat="1" ht="23.25" customHeight="1">
      <c r="A18" s="2228"/>
      <c r="B18" s="415">
        <v>4</v>
      </c>
      <c r="C18" s="910"/>
      <c r="D18" s="1231"/>
      <c r="E18" s="1231"/>
      <c r="F18" s="1243"/>
      <c r="G18" s="1238"/>
      <c r="H18" s="1239"/>
      <c r="I18" s="1240"/>
      <c r="J18" s="1219"/>
      <c r="K18" s="1228"/>
      <c r="L18" s="912"/>
    </row>
    <row r="19" spans="1:12" s="402" customFormat="1" ht="23.25" customHeight="1">
      <c r="A19" s="2228"/>
      <c r="B19" s="415">
        <v>5</v>
      </c>
      <c r="C19" s="910"/>
      <c r="D19" s="1231"/>
      <c r="E19" s="1231"/>
      <c r="F19" s="1243"/>
      <c r="G19" s="1241"/>
      <c r="H19" s="1242"/>
      <c r="I19" s="1241"/>
      <c r="J19" s="1220"/>
      <c r="K19" s="1229"/>
      <c r="L19" s="913"/>
    </row>
    <row r="20" spans="1:12" s="402" customFormat="1" ht="23.25" customHeight="1">
      <c r="A20" s="2228"/>
      <c r="B20" s="415">
        <v>6</v>
      </c>
      <c r="C20" s="910"/>
      <c r="D20" s="1231"/>
      <c r="E20" s="1231"/>
      <c r="F20" s="1243"/>
      <c r="G20" s="1241"/>
      <c r="H20" s="1242"/>
      <c r="I20" s="1241"/>
      <c r="J20" s="1220"/>
      <c r="K20" s="1229"/>
      <c r="L20" s="913"/>
    </row>
    <row r="21" spans="1:12" s="402" customFormat="1" ht="23.25" customHeight="1">
      <c r="A21" s="2228"/>
      <c r="B21" s="415">
        <v>7</v>
      </c>
      <c r="C21" s="914"/>
      <c r="D21" s="1227"/>
      <c r="E21" s="1227"/>
      <c r="F21" s="1238"/>
      <c r="G21" s="1238"/>
      <c r="H21" s="1239"/>
      <c r="I21" s="1239"/>
      <c r="J21" s="1221"/>
      <c r="K21" s="1230"/>
      <c r="L21" s="912"/>
    </row>
    <row r="22" spans="1:12" s="402" customFormat="1" ht="23.25" customHeight="1">
      <c r="A22" s="2228"/>
      <c r="B22" s="415">
        <v>8</v>
      </c>
      <c r="C22" s="910"/>
      <c r="D22" s="1231"/>
      <c r="E22" s="1231"/>
      <c r="F22" s="1243"/>
      <c r="G22" s="1238"/>
      <c r="H22" s="1239"/>
      <c r="I22" s="1238"/>
      <c r="J22" s="1218"/>
      <c r="K22" s="1227"/>
      <c r="L22" s="912"/>
    </row>
    <row r="23" spans="1:12" s="402" customFormat="1" ht="23.25" customHeight="1">
      <c r="A23" s="2228"/>
      <c r="B23" s="415">
        <v>9</v>
      </c>
      <c r="C23" s="910"/>
      <c r="D23" s="1231"/>
      <c r="E23" s="1231"/>
      <c r="F23" s="1243"/>
      <c r="G23" s="1238"/>
      <c r="H23" s="1239"/>
      <c r="I23" s="1238"/>
      <c r="J23" s="1218"/>
      <c r="K23" s="1227"/>
      <c r="L23" s="912"/>
    </row>
    <row r="24" spans="1:12" s="402" customFormat="1" ht="23.25" customHeight="1">
      <c r="A24" s="2228"/>
      <c r="B24" s="415">
        <v>10</v>
      </c>
      <c r="C24" s="910"/>
      <c r="D24" s="1231"/>
      <c r="E24" s="1231"/>
      <c r="F24" s="1243"/>
      <c r="G24" s="1238"/>
      <c r="H24" s="1239"/>
      <c r="I24" s="1238"/>
      <c r="J24" s="1218"/>
      <c r="K24" s="1227"/>
      <c r="L24" s="912"/>
    </row>
    <row r="25" spans="1:12" s="402" customFormat="1" ht="23.25" customHeight="1">
      <c r="A25" s="2228"/>
      <c r="B25" s="415">
        <v>11</v>
      </c>
      <c r="C25" s="910"/>
      <c r="D25" s="1231"/>
      <c r="E25" s="1231"/>
      <c r="F25" s="1243"/>
      <c r="G25" s="1238"/>
      <c r="H25" s="1239"/>
      <c r="I25" s="1238"/>
      <c r="J25" s="1218"/>
      <c r="K25" s="1227"/>
      <c r="L25" s="912"/>
    </row>
    <row r="26" spans="1:12" s="402" customFormat="1" ht="23.25" customHeight="1">
      <c r="A26" s="2228"/>
      <c r="B26" s="415">
        <v>12</v>
      </c>
      <c r="C26" s="910"/>
      <c r="D26" s="1231"/>
      <c r="E26" s="1231"/>
      <c r="F26" s="1243"/>
      <c r="G26" s="1238"/>
      <c r="H26" s="1239"/>
      <c r="I26" s="1238"/>
      <c r="J26" s="1218"/>
      <c r="K26" s="1227"/>
      <c r="L26" s="912"/>
    </row>
    <row r="27" spans="1:12" s="402" customFormat="1" ht="23.25" customHeight="1">
      <c r="A27" s="2228"/>
      <c r="B27" s="415">
        <v>13</v>
      </c>
      <c r="C27" s="911"/>
      <c r="D27" s="1231"/>
      <c r="E27" s="1231"/>
      <c r="F27" s="1243"/>
      <c r="G27" s="1243"/>
      <c r="H27" s="1243"/>
      <c r="I27" s="1243"/>
      <c r="J27" s="1222"/>
      <c r="K27" s="1231"/>
      <c r="L27" s="912"/>
    </row>
    <row r="28" spans="1:12" s="402" customFormat="1" ht="23.25" customHeight="1">
      <c r="A28" s="2228"/>
      <c r="B28" s="415">
        <v>14</v>
      </c>
      <c r="C28" s="911"/>
      <c r="D28" s="1231"/>
      <c r="E28" s="1231"/>
      <c r="F28" s="1243"/>
      <c r="G28" s="1243"/>
      <c r="H28" s="1243"/>
      <c r="I28" s="1243"/>
      <c r="J28" s="1222"/>
      <c r="K28" s="1231"/>
      <c r="L28" s="912"/>
    </row>
    <row r="29" spans="1:12" s="402" customFormat="1" ht="23.25" customHeight="1">
      <c r="A29" s="2228"/>
      <c r="B29" s="415">
        <v>15</v>
      </c>
      <c r="C29" s="911"/>
      <c r="D29" s="1231"/>
      <c r="E29" s="1231"/>
      <c r="F29" s="1243"/>
      <c r="G29" s="1243"/>
      <c r="H29" s="1243"/>
      <c r="I29" s="1241"/>
      <c r="J29" s="1220"/>
      <c r="K29" s="1232"/>
      <c r="L29" s="913"/>
    </row>
    <row r="30" spans="1:12" s="402" customFormat="1" ht="23.25" customHeight="1">
      <c r="A30" s="2228"/>
      <c r="B30" s="415">
        <v>16</v>
      </c>
      <c r="C30" s="911"/>
      <c r="D30" s="1231"/>
      <c r="E30" s="1231"/>
      <c r="F30" s="1243"/>
      <c r="G30" s="1243"/>
      <c r="H30" s="1243"/>
      <c r="I30" s="1238"/>
      <c r="J30" s="1218"/>
      <c r="K30" s="1232"/>
      <c r="L30" s="913"/>
    </row>
    <row r="31" spans="1:12" s="402" customFormat="1" ht="23.25" customHeight="1">
      <c r="A31" s="2228"/>
      <c r="B31" s="415">
        <v>17</v>
      </c>
      <c r="C31" s="911"/>
      <c r="D31" s="1231"/>
      <c r="E31" s="1231"/>
      <c r="F31" s="1238"/>
      <c r="G31" s="1238"/>
      <c r="H31" s="1238"/>
      <c r="I31" s="1241"/>
      <c r="J31" s="1220"/>
      <c r="K31" s="1232"/>
      <c r="L31" s="913"/>
    </row>
    <row r="32" spans="1:12" s="402" customFormat="1" ht="23.25" customHeight="1">
      <c r="A32" s="2228"/>
      <c r="B32" s="415">
        <v>18</v>
      </c>
      <c r="C32" s="911"/>
      <c r="D32" s="1231"/>
      <c r="E32" s="1231"/>
      <c r="F32" s="1238"/>
      <c r="G32" s="1238"/>
      <c r="H32" s="1238"/>
      <c r="I32" s="1238"/>
      <c r="J32" s="1218"/>
      <c r="K32" s="1227"/>
      <c r="L32" s="912"/>
    </row>
    <row r="33" spans="1:12" s="402" customFormat="1" ht="23.25" customHeight="1">
      <c r="A33" s="2228"/>
      <c r="B33" s="415">
        <v>19</v>
      </c>
      <c r="C33" s="910"/>
      <c r="D33" s="1231"/>
      <c r="E33" s="1231"/>
      <c r="F33" s="1243"/>
      <c r="G33" s="1238"/>
      <c r="H33" s="1239"/>
      <c r="I33" s="1238"/>
      <c r="J33" s="1218"/>
      <c r="K33" s="1227"/>
      <c r="L33" s="912"/>
    </row>
    <row r="34" spans="1:12" s="402" customFormat="1" ht="23.25" customHeight="1">
      <c r="A34" s="2228"/>
      <c r="B34" s="415">
        <v>20</v>
      </c>
      <c r="C34" s="910"/>
      <c r="D34" s="1231"/>
      <c r="E34" s="1231"/>
      <c r="F34" s="1243"/>
      <c r="G34" s="1238"/>
      <c r="H34" s="1239"/>
      <c r="I34" s="1241"/>
      <c r="J34" s="1220"/>
      <c r="K34" s="1229"/>
      <c r="L34" s="913"/>
    </row>
    <row r="35" spans="1:12" s="402" customFormat="1" ht="23.25" customHeight="1">
      <c r="A35" s="2228"/>
      <c r="B35" s="415">
        <v>21</v>
      </c>
      <c r="C35" s="910"/>
      <c r="D35" s="1231"/>
      <c r="E35" s="1231"/>
      <c r="F35" s="1243"/>
      <c r="G35" s="1241"/>
      <c r="H35" s="1242"/>
      <c r="I35" s="1241"/>
      <c r="J35" s="1220"/>
      <c r="K35" s="1229"/>
      <c r="L35" s="913"/>
    </row>
    <row r="36" spans="1:12" s="402" customFormat="1" ht="23.25" customHeight="1">
      <c r="A36" s="2228"/>
      <c r="B36" s="415">
        <v>22</v>
      </c>
      <c r="C36" s="416" t="s">
        <v>666</v>
      </c>
      <c r="D36" s="1231"/>
      <c r="E36" s="1231"/>
      <c r="F36" s="1243"/>
      <c r="G36" s="1238"/>
      <c r="H36" s="1239"/>
      <c r="I36" s="1241"/>
      <c r="J36" s="1220"/>
      <c r="K36" s="1229"/>
      <c r="L36" s="913"/>
    </row>
    <row r="37" spans="1:12" s="402" customFormat="1" ht="23.25" customHeight="1">
      <c r="A37" s="2228"/>
      <c r="B37" s="415">
        <v>23</v>
      </c>
      <c r="C37" s="910"/>
      <c r="D37" s="1231"/>
      <c r="E37" s="1231"/>
      <c r="F37" s="1243"/>
      <c r="G37" s="1241"/>
      <c r="H37" s="1242"/>
      <c r="I37" s="1241"/>
      <c r="J37" s="1220"/>
      <c r="K37" s="1229"/>
      <c r="L37" s="913"/>
    </row>
    <row r="38" spans="1:12" s="402" customFormat="1" ht="23.25" customHeight="1">
      <c r="A38" s="2228"/>
      <c r="B38" s="415">
        <v>24</v>
      </c>
      <c r="C38" s="910"/>
      <c r="D38" s="1231"/>
      <c r="E38" s="1231"/>
      <c r="F38" s="1243"/>
      <c r="G38" s="1243"/>
      <c r="H38" s="1244"/>
      <c r="I38" s="1241"/>
      <c r="J38" s="1220"/>
      <c r="K38" s="1229"/>
      <c r="L38" s="913"/>
    </row>
    <row r="39" spans="1:12" s="402" customFormat="1" ht="23.25" customHeight="1">
      <c r="A39" s="2228"/>
      <c r="B39" s="415">
        <v>25</v>
      </c>
      <c r="C39" s="910"/>
      <c r="D39" s="1231"/>
      <c r="E39" s="1231"/>
      <c r="F39" s="1243"/>
      <c r="G39" s="1243"/>
      <c r="H39" s="1244"/>
      <c r="I39" s="1238"/>
      <c r="J39" s="1218"/>
      <c r="K39" s="1227"/>
      <c r="L39" s="912"/>
    </row>
    <row r="40" spans="1:12" s="402" customFormat="1" ht="23.25" customHeight="1">
      <c r="A40" s="2228"/>
      <c r="B40" s="916">
        <v>26</v>
      </c>
      <c r="C40" s="917" t="s">
        <v>667</v>
      </c>
      <c r="D40" s="1255"/>
      <c r="E40" s="1255"/>
      <c r="F40" s="1252"/>
      <c r="G40" s="1245"/>
      <c r="H40" s="1246"/>
      <c r="I40" s="1245"/>
      <c r="J40" s="1223"/>
      <c r="K40" s="1233"/>
      <c r="L40" s="918"/>
    </row>
    <row r="41" spans="1:12" s="402" customFormat="1" ht="23.25" customHeight="1">
      <c r="A41" s="2228"/>
      <c r="B41" s="916">
        <v>27</v>
      </c>
      <c r="C41" s="917" t="s">
        <v>668</v>
      </c>
      <c r="D41" s="1255"/>
      <c r="E41" s="1255"/>
      <c r="F41" s="1252"/>
      <c r="G41" s="1245"/>
      <c r="H41" s="1246"/>
      <c r="I41" s="1245"/>
      <c r="J41" s="1223"/>
      <c r="K41" s="1233"/>
      <c r="L41" s="918"/>
    </row>
    <row r="42" spans="1:12" s="402" customFormat="1" ht="23.25" customHeight="1">
      <c r="A42" s="2228"/>
      <c r="B42" s="415">
        <v>28</v>
      </c>
      <c r="C42" s="910"/>
      <c r="D42" s="1231"/>
      <c r="E42" s="1231"/>
      <c r="F42" s="1243"/>
      <c r="G42" s="1241"/>
      <c r="H42" s="1242"/>
      <c r="I42" s="1241"/>
      <c r="J42" s="1220"/>
      <c r="K42" s="1229"/>
      <c r="L42" s="913"/>
    </row>
    <row r="43" spans="1:12" s="402" customFormat="1" ht="23.25" customHeight="1">
      <c r="A43" s="2228"/>
      <c r="B43" s="415">
        <v>29</v>
      </c>
      <c r="C43" s="910"/>
      <c r="D43" s="1231"/>
      <c r="E43" s="1231"/>
      <c r="F43" s="1243"/>
      <c r="G43" s="1241"/>
      <c r="H43" s="1242"/>
      <c r="I43" s="1241"/>
      <c r="J43" s="1220"/>
      <c r="K43" s="1229"/>
      <c r="L43" s="913"/>
    </row>
    <row r="44" spans="1:12" s="402" customFormat="1" ht="23.25" customHeight="1">
      <c r="A44" s="2228"/>
      <c r="B44" s="415">
        <v>30</v>
      </c>
      <c r="C44" s="416" t="s">
        <v>408</v>
      </c>
      <c r="D44" s="1256"/>
      <c r="E44" s="1256"/>
      <c r="F44" s="1253"/>
      <c r="G44" s="1247"/>
      <c r="H44" s="1248"/>
      <c r="I44" s="1247"/>
      <c r="J44" s="1224"/>
      <c r="K44" s="1234"/>
      <c r="L44" s="907"/>
    </row>
    <row r="45" spans="1:12" s="402" customFormat="1" ht="23.25" customHeight="1">
      <c r="A45" s="2228"/>
      <c r="B45" s="415">
        <v>31</v>
      </c>
      <c r="C45" s="910"/>
      <c r="D45" s="1231"/>
      <c r="E45" s="1231"/>
      <c r="F45" s="1243"/>
      <c r="G45" s="1241"/>
      <c r="H45" s="1242"/>
      <c r="I45" s="1241"/>
      <c r="J45" s="1220"/>
      <c r="K45" s="1229"/>
      <c r="L45" s="913"/>
    </row>
    <row r="46" spans="1:12" s="402" customFormat="1" ht="23.25" customHeight="1">
      <c r="A46" s="2228"/>
      <c r="B46" s="415">
        <v>32</v>
      </c>
      <c r="C46" s="910"/>
      <c r="D46" s="1231"/>
      <c r="E46" s="1231"/>
      <c r="F46" s="1243"/>
      <c r="G46" s="1241"/>
      <c r="H46" s="1242"/>
      <c r="I46" s="1241"/>
      <c r="J46" s="1220"/>
      <c r="K46" s="1229"/>
      <c r="L46" s="913"/>
    </row>
    <row r="47" spans="1:12" s="402" customFormat="1" ht="23.25" customHeight="1">
      <c r="A47" s="2228"/>
      <c r="B47" s="415">
        <v>33</v>
      </c>
      <c r="C47" s="915" t="s">
        <v>932</v>
      </c>
      <c r="D47" s="1255"/>
      <c r="E47" s="1255"/>
      <c r="F47" s="1252"/>
      <c r="G47" s="1245"/>
      <c r="H47" s="1246"/>
      <c r="I47" s="1245"/>
      <c r="J47" s="1223"/>
      <c r="K47" s="1233"/>
      <c r="L47" s="907"/>
    </row>
    <row r="48" spans="1:12" ht="16.5" customHeight="1" thickBot="1">
      <c r="A48" s="2228"/>
      <c r="B48" s="417"/>
      <c r="C48" s="418"/>
      <c r="D48" s="1257"/>
      <c r="E48" s="1257"/>
      <c r="F48" s="1249"/>
      <c r="G48" s="1249"/>
      <c r="H48" s="1249"/>
      <c r="I48" s="1250"/>
      <c r="J48" s="1225"/>
      <c r="K48" s="1235"/>
      <c r="L48" s="908"/>
    </row>
    <row r="49" ht="16.5" customHeight="1" thickTop="1"/>
  </sheetData>
  <mergeCells count="16">
    <mergeCell ref="C1:E1"/>
    <mergeCell ref="A2:A48"/>
    <mergeCell ref="B2:L2"/>
    <mergeCell ref="B3:L3"/>
    <mergeCell ref="B4:L9"/>
    <mergeCell ref="C10:C13"/>
    <mergeCell ref="D10:D13"/>
    <mergeCell ref="E10:E13"/>
    <mergeCell ref="F10:F13"/>
    <mergeCell ref="K12:K13"/>
    <mergeCell ref="L12:L13"/>
    <mergeCell ref="J10:L11"/>
    <mergeCell ref="G10:G13"/>
    <mergeCell ref="H10:H13"/>
    <mergeCell ref="I10:I13"/>
    <mergeCell ref="J12:J13"/>
  </mergeCells>
  <phoneticPr fontId="0" type="noConversion"/>
  <printOptions horizontalCentered="1" verticalCentered="1"/>
  <pageMargins left="0.25" right="0.25" top="0.25" bottom="0.3" header="0" footer="0.25"/>
  <pageSetup scale="53"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pageSetUpPr fitToPage="1"/>
  </sheetPr>
  <dimension ref="B1:F58"/>
  <sheetViews>
    <sheetView showGridLines="0" showOutlineSymbols="0" zoomScale="87" zoomScaleNormal="87" workbookViewId="0">
      <selection activeCell="E34" sqref="E34"/>
    </sheetView>
  </sheetViews>
  <sheetFormatPr defaultColWidth="9.6640625" defaultRowHeight="16.5" customHeight="1"/>
  <cols>
    <col min="1" max="1" width="4.21875" style="1" customWidth="1"/>
    <col min="2" max="2" width="9.6640625" style="1" customWidth="1"/>
    <col min="3" max="3" width="43.88671875" style="1" bestFit="1" customWidth="1"/>
    <col min="4" max="6" width="16.6640625" style="54" customWidth="1"/>
    <col min="7" max="7" width="2.5546875" style="1" customWidth="1"/>
    <col min="8" max="16384" width="9.6640625" style="1"/>
  </cols>
  <sheetData>
    <row r="1" spans="2:6" s="8" customFormat="1" ht="16.5" customHeight="1" thickBot="1">
      <c r="B1" s="8" t="s">
        <v>949</v>
      </c>
      <c r="C1" s="8" t="str">
        <f>+'E-2'!C1:D1</f>
        <v>Insert Utility Name on E-2 and it will be placed throughout report</v>
      </c>
      <c r="D1" s="63"/>
      <c r="E1" s="22" t="s">
        <v>950</v>
      </c>
      <c r="F1" s="530">
        <f>+'E-2'!$F$1</f>
        <v>46022</v>
      </c>
    </row>
    <row r="2" spans="2:6" ht="16.5" customHeight="1" thickTop="1">
      <c r="B2" s="1857"/>
      <c r="C2" s="1688"/>
      <c r="D2" s="1688"/>
      <c r="E2" s="1688"/>
      <c r="F2" s="1689"/>
    </row>
    <row r="3" spans="2:6" ht="16.5" customHeight="1" thickBot="1">
      <c r="B3" s="1858" t="s">
        <v>246</v>
      </c>
      <c r="C3" s="1762"/>
      <c r="D3" s="1762"/>
      <c r="E3" s="1762"/>
      <c r="F3" s="1763"/>
    </row>
    <row r="4" spans="2:6" s="8" customFormat="1" ht="16.5" customHeight="1" thickTop="1">
      <c r="B4" s="1853" t="s">
        <v>951</v>
      </c>
      <c r="C4" s="185"/>
      <c r="D4" s="187"/>
      <c r="E4" s="185"/>
      <c r="F4" s="194"/>
    </row>
    <row r="5" spans="2:6" s="8" customFormat="1" ht="16.5" customHeight="1">
      <c r="B5" s="1873"/>
      <c r="C5" s="188"/>
      <c r="D5" s="189" t="s">
        <v>1004</v>
      </c>
      <c r="E5" s="188" t="s">
        <v>48</v>
      </c>
      <c r="F5" s="195" t="s">
        <v>49</v>
      </c>
    </row>
    <row r="6" spans="2:6" s="8" customFormat="1" ht="16.5" customHeight="1" thickBot="1">
      <c r="B6" s="1854"/>
      <c r="C6" s="190" t="s">
        <v>1019</v>
      </c>
      <c r="D6" s="192" t="s">
        <v>1020</v>
      </c>
      <c r="E6" s="190" t="s">
        <v>1021</v>
      </c>
      <c r="F6" s="193" t="s">
        <v>1022</v>
      </c>
    </row>
    <row r="7" spans="2:6" s="8" customFormat="1" ht="16.5" customHeight="1">
      <c r="B7" s="247">
        <v>1</v>
      </c>
      <c r="C7" s="270" t="s">
        <v>221</v>
      </c>
      <c r="D7" s="919"/>
      <c r="E7" s="919"/>
      <c r="F7" s="565">
        <f>+D7+E7</f>
        <v>0</v>
      </c>
    </row>
    <row r="8" spans="2:6" s="8" customFormat="1" ht="16.5" customHeight="1">
      <c r="B8" s="76">
        <v>2</v>
      </c>
      <c r="C8" s="181"/>
      <c r="D8" s="541"/>
      <c r="E8" s="541"/>
      <c r="F8" s="542"/>
    </row>
    <row r="9" spans="2:6" s="8" customFormat="1" ht="16.5" customHeight="1">
      <c r="B9" s="76">
        <v>3</v>
      </c>
      <c r="C9" s="176" t="s">
        <v>222</v>
      </c>
      <c r="D9" s="614"/>
      <c r="E9" s="614"/>
      <c r="F9" s="615"/>
    </row>
    <row r="10" spans="2:6" s="8" customFormat="1" ht="16.5" customHeight="1">
      <c r="B10" s="76">
        <v>4</v>
      </c>
      <c r="C10" s="420" t="s">
        <v>223</v>
      </c>
      <c r="D10" s="464"/>
      <c r="E10" s="464"/>
      <c r="F10" s="477">
        <f t="shared" ref="F10:F21" si="0">+D10+E10</f>
        <v>0</v>
      </c>
    </row>
    <row r="11" spans="2:6" s="8" customFormat="1" ht="16.5" customHeight="1">
      <c r="B11" s="76">
        <v>5</v>
      </c>
      <c r="C11" s="421" t="s">
        <v>224</v>
      </c>
      <c r="D11" s="470"/>
      <c r="E11" s="470"/>
      <c r="F11" s="535">
        <f t="shared" si="0"/>
        <v>0</v>
      </c>
    </row>
    <row r="12" spans="2:6" s="8" customFormat="1" ht="16.5" customHeight="1">
      <c r="B12" s="76">
        <v>6</v>
      </c>
      <c r="C12" s="421" t="s">
        <v>225</v>
      </c>
      <c r="D12" s="470"/>
      <c r="E12" s="470"/>
      <c r="F12" s="535">
        <f t="shared" si="0"/>
        <v>0</v>
      </c>
    </row>
    <row r="13" spans="2:6" s="8" customFormat="1" ht="16.5" customHeight="1">
      <c r="B13" s="76">
        <v>7</v>
      </c>
      <c r="C13" s="422" t="s">
        <v>226</v>
      </c>
      <c r="D13" s="456"/>
      <c r="E13" s="456"/>
      <c r="F13" s="534">
        <f t="shared" si="0"/>
        <v>0</v>
      </c>
    </row>
    <row r="14" spans="2:6" s="8" customFormat="1" ht="16.5" customHeight="1">
      <c r="B14" s="76">
        <v>8</v>
      </c>
      <c r="C14" s="422" t="s">
        <v>227</v>
      </c>
      <c r="D14" s="456"/>
      <c r="E14" s="456"/>
      <c r="F14" s="534">
        <f t="shared" si="0"/>
        <v>0</v>
      </c>
    </row>
    <row r="15" spans="2:6" s="8" customFormat="1" ht="16.5" customHeight="1">
      <c r="B15" s="214">
        <v>9</v>
      </c>
      <c r="C15" s="421" t="s">
        <v>228</v>
      </c>
      <c r="D15" s="470"/>
      <c r="E15" s="470"/>
      <c r="F15" s="535">
        <f t="shared" si="0"/>
        <v>0</v>
      </c>
    </row>
    <row r="16" spans="2:6" s="8" customFormat="1" ht="16.5" customHeight="1">
      <c r="B16" s="76">
        <v>10</v>
      </c>
      <c r="C16" s="421" t="s">
        <v>229</v>
      </c>
      <c r="D16" s="470"/>
      <c r="E16" s="470"/>
      <c r="F16" s="535">
        <f t="shared" si="0"/>
        <v>0</v>
      </c>
    </row>
    <row r="17" spans="2:6" s="8" customFormat="1" ht="16.5" customHeight="1">
      <c r="B17" s="76">
        <v>11</v>
      </c>
      <c r="C17" s="421" t="s">
        <v>230</v>
      </c>
      <c r="D17" s="470"/>
      <c r="E17" s="470"/>
      <c r="F17" s="535">
        <f t="shared" si="0"/>
        <v>0</v>
      </c>
    </row>
    <row r="18" spans="2:6" s="8" customFormat="1" ht="16.5" customHeight="1">
      <c r="B18" s="76">
        <v>12</v>
      </c>
      <c r="C18" s="421" t="s">
        <v>231</v>
      </c>
      <c r="D18" s="470"/>
      <c r="E18" s="470"/>
      <c r="F18" s="535">
        <f t="shared" si="0"/>
        <v>0</v>
      </c>
    </row>
    <row r="19" spans="2:6" s="8" customFormat="1" ht="16.5" customHeight="1">
      <c r="B19" s="76">
        <v>13</v>
      </c>
      <c r="C19" s="421" t="s">
        <v>232</v>
      </c>
      <c r="D19" s="470"/>
      <c r="E19" s="470"/>
      <c r="F19" s="535">
        <f t="shared" si="0"/>
        <v>0</v>
      </c>
    </row>
    <row r="20" spans="2:6" s="8" customFormat="1" ht="16.5" customHeight="1">
      <c r="B20" s="76">
        <v>14</v>
      </c>
      <c r="C20" s="421" t="s">
        <v>233</v>
      </c>
      <c r="D20" s="470"/>
      <c r="E20" s="470"/>
      <c r="F20" s="535">
        <f t="shared" si="0"/>
        <v>0</v>
      </c>
    </row>
    <row r="21" spans="2:6" s="8" customFormat="1" ht="16.5" customHeight="1">
      <c r="B21" s="76">
        <v>15</v>
      </c>
      <c r="C21" s="424" t="s">
        <v>234</v>
      </c>
      <c r="D21" s="454"/>
      <c r="E21" s="454"/>
      <c r="F21" s="540">
        <f t="shared" si="0"/>
        <v>0</v>
      </c>
    </row>
    <row r="22" spans="2:6" s="8" customFormat="1" ht="16.5" customHeight="1">
      <c r="B22" s="76">
        <v>16</v>
      </c>
      <c r="C22" s="424" t="s">
        <v>235</v>
      </c>
      <c r="D22" s="539"/>
      <c r="E22" s="539"/>
      <c r="F22" s="540"/>
    </row>
    <row r="23" spans="2:6" s="8" customFormat="1" ht="16.5" customHeight="1">
      <c r="B23" s="76">
        <v>17</v>
      </c>
      <c r="C23" s="420" t="s">
        <v>236</v>
      </c>
      <c r="D23" s="482"/>
      <c r="E23" s="482"/>
      <c r="F23" s="483"/>
    </row>
    <row r="24" spans="2:6" s="8" customFormat="1" ht="16.5" customHeight="1">
      <c r="B24" s="76">
        <v>18</v>
      </c>
      <c r="C24" s="175"/>
      <c r="D24" s="539"/>
      <c r="E24" s="539"/>
      <c r="F24" s="540"/>
    </row>
    <row r="25" spans="2:6" s="8" customFormat="1" ht="16.5" customHeight="1">
      <c r="B25" s="76">
        <v>19</v>
      </c>
      <c r="C25" s="198" t="s">
        <v>237</v>
      </c>
      <c r="D25" s="482">
        <f>SUM(D10:D21)</f>
        <v>0</v>
      </c>
      <c r="E25" s="482">
        <f>SUM(E10:E21)</f>
        <v>0</v>
      </c>
      <c r="F25" s="483">
        <f>SUM(F10:F21)</f>
        <v>0</v>
      </c>
    </row>
    <row r="26" spans="2:6" s="8" customFormat="1" ht="16.5" customHeight="1">
      <c r="B26" s="76">
        <v>20</v>
      </c>
      <c r="C26" s="182"/>
      <c r="D26" s="541"/>
      <c r="E26" s="541"/>
      <c r="F26" s="542"/>
    </row>
    <row r="27" spans="2:6" s="8" customFormat="1" ht="16.5" customHeight="1">
      <c r="B27" s="76">
        <v>21</v>
      </c>
      <c r="C27" s="176" t="s">
        <v>238</v>
      </c>
      <c r="D27" s="541"/>
      <c r="E27" s="541"/>
      <c r="F27" s="542"/>
    </row>
    <row r="28" spans="2:6" s="8" customFormat="1" ht="16.5" customHeight="1">
      <c r="B28" s="76">
        <v>22</v>
      </c>
      <c r="C28" s="425" t="s">
        <v>223</v>
      </c>
      <c r="D28" s="451"/>
      <c r="E28" s="451"/>
      <c r="F28" s="532">
        <f t="shared" ref="F28:F39" si="1">+D28+E28</f>
        <v>0</v>
      </c>
    </row>
    <row r="29" spans="2:6" s="8" customFormat="1" ht="16.5" customHeight="1">
      <c r="B29" s="76">
        <v>23</v>
      </c>
      <c r="C29" s="423" t="s">
        <v>239</v>
      </c>
      <c r="D29" s="470"/>
      <c r="E29" s="470"/>
      <c r="F29" s="535">
        <f t="shared" si="1"/>
        <v>0</v>
      </c>
    </row>
    <row r="30" spans="2:6" s="8" customFormat="1" ht="16.5" customHeight="1">
      <c r="B30" s="76">
        <v>24</v>
      </c>
      <c r="C30" s="422" t="s">
        <v>225</v>
      </c>
      <c r="D30" s="456"/>
      <c r="E30" s="456"/>
      <c r="F30" s="534">
        <f t="shared" si="1"/>
        <v>0</v>
      </c>
    </row>
    <row r="31" spans="2:6" s="8" customFormat="1" ht="16.5" customHeight="1">
      <c r="B31" s="76">
        <v>25</v>
      </c>
      <c r="C31" s="422" t="s">
        <v>240</v>
      </c>
      <c r="D31" s="456"/>
      <c r="E31" s="456"/>
      <c r="F31" s="534">
        <f t="shared" si="1"/>
        <v>0</v>
      </c>
    </row>
    <row r="32" spans="2:6" s="8" customFormat="1" ht="16.5" customHeight="1">
      <c r="B32" s="76">
        <v>26</v>
      </c>
      <c r="C32" s="422" t="s">
        <v>227</v>
      </c>
      <c r="D32" s="456"/>
      <c r="E32" s="456"/>
      <c r="F32" s="534">
        <f t="shared" si="1"/>
        <v>0</v>
      </c>
    </row>
    <row r="33" spans="2:6" s="8" customFormat="1" ht="16.5" customHeight="1">
      <c r="B33" s="76">
        <v>27</v>
      </c>
      <c r="C33" s="422" t="s">
        <v>228</v>
      </c>
      <c r="D33" s="456"/>
      <c r="E33" s="456"/>
      <c r="F33" s="534">
        <f t="shared" si="1"/>
        <v>0</v>
      </c>
    </row>
    <row r="34" spans="2:6" s="8" customFormat="1" ht="16.5" customHeight="1">
      <c r="B34" s="76">
        <v>28</v>
      </c>
      <c r="C34" s="422" t="s">
        <v>229</v>
      </c>
      <c r="D34" s="456"/>
      <c r="E34" s="456"/>
      <c r="F34" s="534">
        <f t="shared" si="1"/>
        <v>0</v>
      </c>
    </row>
    <row r="35" spans="2:6" s="8" customFormat="1" ht="16.5" customHeight="1">
      <c r="B35" s="76">
        <v>29</v>
      </c>
      <c r="C35" s="422" t="s">
        <v>230</v>
      </c>
      <c r="D35" s="456"/>
      <c r="E35" s="456"/>
      <c r="F35" s="534">
        <f t="shared" si="1"/>
        <v>0</v>
      </c>
    </row>
    <row r="36" spans="2:6" s="8" customFormat="1" ht="16.5" customHeight="1">
      <c r="B36" s="76">
        <v>30</v>
      </c>
      <c r="C36" s="422" t="s">
        <v>231</v>
      </c>
      <c r="D36" s="456"/>
      <c r="E36" s="456"/>
      <c r="F36" s="534">
        <f t="shared" si="1"/>
        <v>0</v>
      </c>
    </row>
    <row r="37" spans="2:6" s="8" customFormat="1" ht="16.5" customHeight="1">
      <c r="B37" s="76">
        <v>31</v>
      </c>
      <c r="C37" s="421" t="s">
        <v>241</v>
      </c>
      <c r="D37" s="470"/>
      <c r="E37" s="470"/>
      <c r="F37" s="535">
        <f t="shared" si="1"/>
        <v>0</v>
      </c>
    </row>
    <row r="38" spans="2:6" s="8" customFormat="1" ht="16.5" customHeight="1">
      <c r="B38" s="76">
        <v>32</v>
      </c>
      <c r="C38" s="421" t="s">
        <v>233</v>
      </c>
      <c r="D38" s="470"/>
      <c r="E38" s="470"/>
      <c r="F38" s="535">
        <f t="shared" si="1"/>
        <v>0</v>
      </c>
    </row>
    <row r="39" spans="2:6" s="8" customFormat="1" ht="16.5" customHeight="1">
      <c r="B39" s="76">
        <v>33</v>
      </c>
      <c r="C39" s="426" t="s">
        <v>234</v>
      </c>
      <c r="D39" s="454"/>
      <c r="E39" s="454"/>
      <c r="F39" s="540">
        <f t="shared" si="1"/>
        <v>0</v>
      </c>
    </row>
    <row r="40" spans="2:6" s="8" customFormat="1" ht="16.5" customHeight="1">
      <c r="B40" s="76">
        <v>34</v>
      </c>
      <c r="C40" s="426" t="s">
        <v>242</v>
      </c>
      <c r="D40" s="541"/>
      <c r="E40" s="541"/>
      <c r="F40" s="542"/>
    </row>
    <row r="41" spans="2:6" s="8" customFormat="1" ht="16.5" customHeight="1">
      <c r="B41" s="76">
        <v>35</v>
      </c>
      <c r="C41" s="427" t="s">
        <v>243</v>
      </c>
      <c r="D41" s="482"/>
      <c r="E41" s="482"/>
      <c r="F41" s="483"/>
    </row>
    <row r="42" spans="2:6" s="8" customFormat="1" ht="16.5" customHeight="1">
      <c r="B42" s="76">
        <v>36</v>
      </c>
      <c r="C42" s="176"/>
      <c r="D42" s="541"/>
      <c r="E42" s="541"/>
      <c r="F42" s="542"/>
    </row>
    <row r="43" spans="2:6" s="8" customFormat="1" ht="16.5" customHeight="1">
      <c r="B43" s="76">
        <v>37</v>
      </c>
      <c r="C43" s="198" t="s">
        <v>244</v>
      </c>
      <c r="D43" s="482">
        <f>SUM(D28:D39)</f>
        <v>0</v>
      </c>
      <c r="E43" s="482">
        <f>SUM(E28:E39)</f>
        <v>0</v>
      </c>
      <c r="F43" s="483">
        <f>+E43+D43</f>
        <v>0</v>
      </c>
    </row>
    <row r="44" spans="2:6" s="8" customFormat="1" ht="16.5" customHeight="1">
      <c r="B44" s="76">
        <v>38</v>
      </c>
      <c r="C44" s="176"/>
      <c r="D44" s="541"/>
      <c r="E44" s="541"/>
      <c r="F44" s="542"/>
    </row>
    <row r="45" spans="2:6" s="8" customFormat="1" ht="16.5" customHeight="1" thickBot="1">
      <c r="B45" s="122">
        <v>39</v>
      </c>
      <c r="C45" s="180" t="s">
        <v>245</v>
      </c>
      <c r="D45" s="484">
        <f>+D7+D25-D43</f>
        <v>0</v>
      </c>
      <c r="E45" s="484">
        <f>+E7+E25-E43</f>
        <v>0</v>
      </c>
      <c r="F45" s="485">
        <f>+F7+F25-F43</f>
        <v>0</v>
      </c>
    </row>
    <row r="46" spans="2:6" s="8" customFormat="1" ht="16.5" customHeight="1">
      <c r="B46" s="1850"/>
      <c r="C46" s="1851"/>
      <c r="D46" s="1851"/>
      <c r="E46" s="1851"/>
      <c r="F46" s="1826"/>
    </row>
    <row r="47" spans="2:6" s="8" customFormat="1" ht="16.5" customHeight="1">
      <c r="B47" s="1776"/>
      <c r="C47" s="1771"/>
      <c r="D47" s="1771"/>
      <c r="E47" s="1771"/>
      <c r="F47" s="1777"/>
    </row>
    <row r="48" spans="2:6" s="8" customFormat="1" ht="16.5" customHeight="1">
      <c r="B48" s="1776"/>
      <c r="C48" s="1771"/>
      <c r="D48" s="1771"/>
      <c r="E48" s="1771"/>
      <c r="F48" s="1777"/>
    </row>
    <row r="49" spans="2:6" s="8" customFormat="1" ht="16.5" customHeight="1">
      <c r="B49" s="1776"/>
      <c r="C49" s="1771"/>
      <c r="D49" s="1771"/>
      <c r="E49" s="1771"/>
      <c r="F49" s="1777"/>
    </row>
    <row r="50" spans="2:6" s="8" customFormat="1" ht="16.5" customHeight="1">
      <c r="B50" s="1776"/>
      <c r="C50" s="1771"/>
      <c r="D50" s="1771"/>
      <c r="E50" s="1771"/>
      <c r="F50" s="1777"/>
    </row>
    <row r="51" spans="2:6" s="8" customFormat="1" ht="16.5" customHeight="1">
      <c r="B51" s="1776"/>
      <c r="C51" s="1771"/>
      <c r="D51" s="1771"/>
      <c r="E51" s="1771"/>
      <c r="F51" s="1777"/>
    </row>
    <row r="52" spans="2:6" s="8" customFormat="1" ht="16.5" customHeight="1">
      <c r="B52" s="1776"/>
      <c r="C52" s="1771"/>
      <c r="D52" s="1771"/>
      <c r="E52" s="1771"/>
      <c r="F52" s="1777"/>
    </row>
    <row r="53" spans="2:6" s="8" customFormat="1" ht="16.5" customHeight="1">
      <c r="B53" s="1776"/>
      <c r="C53" s="1771"/>
      <c r="D53" s="1771"/>
      <c r="E53" s="1771"/>
      <c r="F53" s="1777"/>
    </row>
    <row r="54" spans="2:6" s="8" customFormat="1" ht="16.5" customHeight="1">
      <c r="B54" s="1776"/>
      <c r="C54" s="1771"/>
      <c r="D54" s="1771"/>
      <c r="E54" s="1771"/>
      <c r="F54" s="1777"/>
    </row>
    <row r="55" spans="2:6" s="8" customFormat="1" ht="16.5" customHeight="1">
      <c r="B55" s="1776"/>
      <c r="C55" s="1771"/>
      <c r="D55" s="1771"/>
      <c r="E55" s="1771"/>
      <c r="F55" s="1777"/>
    </row>
    <row r="56" spans="2:6" s="8" customFormat="1" ht="16.5" customHeight="1">
      <c r="B56" s="1770"/>
      <c r="C56" s="1771"/>
      <c r="D56" s="1771"/>
      <c r="E56" s="1771"/>
      <c r="F56" s="1777"/>
    </row>
    <row r="57" spans="2:6" ht="16.5" customHeight="1" thickBot="1">
      <c r="B57" s="1773"/>
      <c r="C57" s="1774"/>
      <c r="D57" s="1774"/>
      <c r="E57" s="1774"/>
      <c r="F57" s="1950"/>
    </row>
    <row r="58" spans="2:6" ht="16.5" customHeight="1" thickTop="1"/>
  </sheetData>
  <mergeCells count="15">
    <mergeCell ref="B47:F47"/>
    <mergeCell ref="B48:F48"/>
    <mergeCell ref="B49:F49"/>
    <mergeCell ref="B50:F50"/>
    <mergeCell ref="B2:F2"/>
    <mergeCell ref="B3:F3"/>
    <mergeCell ref="B4:B6"/>
    <mergeCell ref="B46:F46"/>
    <mergeCell ref="B55:F55"/>
    <mergeCell ref="B56:F56"/>
    <mergeCell ref="B57:F57"/>
    <mergeCell ref="B51:F51"/>
    <mergeCell ref="B52:F52"/>
    <mergeCell ref="B53:F53"/>
    <mergeCell ref="B54:F54"/>
  </mergeCells>
  <phoneticPr fontId="0" type="noConversion"/>
  <printOptions horizontalCentered="1" verticalCentered="1"/>
  <pageMargins left="0.25" right="0.25" top="0.25" bottom="0.3" header="0" footer="0.25"/>
  <pageSetup scale="77" orientation="portrait" r:id="rId1"/>
  <headerFooter alignWithMargins="0">
    <oddFooter>&amp;C&amp;"Times New Roman,Regular"F-18</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pageSetUpPr fitToPage="1"/>
  </sheetPr>
  <dimension ref="B1:H52"/>
  <sheetViews>
    <sheetView showGridLines="0" showOutlineSymbols="0" zoomScale="87" zoomScaleNormal="87" workbookViewId="0">
      <selection activeCell="B1" sqref="B1"/>
    </sheetView>
  </sheetViews>
  <sheetFormatPr defaultColWidth="9.6640625" defaultRowHeight="16.5" customHeight="1"/>
  <cols>
    <col min="1" max="1" width="4.21875" style="1" customWidth="1"/>
    <col min="2" max="2" width="9.109375" style="1" customWidth="1"/>
    <col min="3" max="3" width="19.5546875" style="1" customWidth="1"/>
    <col min="4" max="4" width="10.33203125" style="1" customWidth="1"/>
    <col min="5" max="5" width="11.5546875" style="1" customWidth="1"/>
    <col min="6" max="6" width="16" style="54" bestFit="1" customWidth="1"/>
    <col min="7" max="7" width="16" style="54" customWidth="1"/>
    <col min="8" max="8" width="11" style="54" customWidth="1"/>
    <col min="9" max="9" width="2.5546875" style="1" customWidth="1"/>
    <col min="10" max="16384" width="9.6640625" style="1"/>
  </cols>
  <sheetData>
    <row r="1" spans="2:8" s="8" customFormat="1" ht="16.5" customHeight="1" thickBot="1">
      <c r="B1" s="8" t="s">
        <v>949</v>
      </c>
      <c r="C1" s="1823" t="str">
        <f>+'E-2'!C1:D1</f>
        <v>Insert Utility Name on E-2 and it will be placed throughout report</v>
      </c>
      <c r="D1" s="1823"/>
      <c r="E1" s="1823"/>
      <c r="F1" s="63" t="s">
        <v>950</v>
      </c>
      <c r="G1" s="1823">
        <f>+'E-2'!F1</f>
        <v>46022</v>
      </c>
      <c r="H1" s="1823"/>
    </row>
    <row r="2" spans="2:8" ht="16.5" customHeight="1" thickTop="1">
      <c r="B2" s="2053" t="s">
        <v>247</v>
      </c>
      <c r="C2" s="2054"/>
      <c r="D2" s="2054"/>
      <c r="E2" s="2054"/>
      <c r="F2" s="2054"/>
      <c r="G2" s="2054"/>
      <c r="H2" s="2055"/>
    </row>
    <row r="3" spans="2:8" ht="21" customHeight="1" thickBot="1">
      <c r="B3" s="2242"/>
      <c r="C3" s="2243"/>
      <c r="D3" s="2243"/>
      <c r="E3" s="2243"/>
      <c r="F3" s="2243"/>
      <c r="G3" s="2243"/>
      <c r="H3" s="2244"/>
    </row>
    <row r="4" spans="2:8" s="8" customFormat="1" ht="22.5" customHeight="1" thickTop="1" thickBot="1">
      <c r="B4" s="1939" t="s">
        <v>951</v>
      </c>
      <c r="C4" s="712"/>
      <c r="D4" s="630" t="s">
        <v>256</v>
      </c>
      <c r="E4" s="2247" t="s">
        <v>258</v>
      </c>
      <c r="F4" s="2248"/>
      <c r="G4" s="2249" t="s">
        <v>261</v>
      </c>
      <c r="H4" s="1967" t="s">
        <v>245</v>
      </c>
    </row>
    <row r="5" spans="2:8" s="8" customFormat="1" ht="26.25" customHeight="1">
      <c r="B5" s="2245"/>
      <c r="C5" s="633"/>
      <c r="D5" s="920" t="s">
        <v>257</v>
      </c>
      <c r="E5" s="713" t="s">
        <v>259</v>
      </c>
      <c r="F5" s="713" t="s">
        <v>260</v>
      </c>
      <c r="G5" s="2250"/>
      <c r="H5" s="1968"/>
    </row>
    <row r="6" spans="2:8" s="8" customFormat="1" ht="16.5" customHeight="1" thickBot="1">
      <c r="B6" s="2246"/>
      <c r="C6" s="636" t="s">
        <v>1019</v>
      </c>
      <c r="D6" s="636" t="s">
        <v>1020</v>
      </c>
      <c r="E6" s="636" t="s">
        <v>1021</v>
      </c>
      <c r="F6" s="676" t="s">
        <v>1022</v>
      </c>
      <c r="G6" s="637" t="s">
        <v>1023</v>
      </c>
      <c r="H6" s="677" t="s">
        <v>110</v>
      </c>
    </row>
    <row r="7" spans="2:8" s="8" customFormat="1" ht="12.75">
      <c r="B7" s="600">
        <v>1</v>
      </c>
      <c r="C7" s="921" t="s">
        <v>248</v>
      </c>
      <c r="D7" s="921"/>
      <c r="E7" s="922"/>
      <c r="F7" s="821"/>
      <c r="G7" s="923"/>
      <c r="H7" s="758"/>
    </row>
    <row r="8" spans="2:8" s="8" customFormat="1" ht="12.75">
      <c r="B8" s="600">
        <v>2</v>
      </c>
      <c r="C8" s="643" t="s">
        <v>249</v>
      </c>
      <c r="D8" s="932"/>
      <c r="E8" s="933"/>
      <c r="F8" s="934"/>
      <c r="G8" s="935"/>
      <c r="H8" s="936"/>
    </row>
    <row r="9" spans="2:8" s="8" customFormat="1" ht="12.75">
      <c r="B9" s="600">
        <v>3</v>
      </c>
      <c r="C9" s="641" t="s">
        <v>250</v>
      </c>
      <c r="D9" s="621"/>
      <c r="E9" s="938"/>
      <c r="F9" s="621"/>
      <c r="G9" s="939"/>
      <c r="H9" s="707"/>
    </row>
    <row r="10" spans="2:8" s="8" customFormat="1" ht="12.75">
      <c r="B10" s="600">
        <v>4</v>
      </c>
      <c r="C10" s="700" t="s">
        <v>1101</v>
      </c>
      <c r="D10" s="664"/>
      <c r="E10" s="940"/>
      <c r="F10" s="664"/>
      <c r="G10" s="941"/>
      <c r="H10" s="709"/>
    </row>
    <row r="11" spans="2:8" s="8" customFormat="1" ht="12.75">
      <c r="B11" s="600">
        <v>5</v>
      </c>
      <c r="C11" s="700"/>
      <c r="D11" s="664"/>
      <c r="E11" s="940"/>
      <c r="F11" s="664"/>
      <c r="G11" s="941"/>
      <c r="H11" s="709"/>
    </row>
    <row r="12" spans="2:8" s="8" customFormat="1" ht="12.75">
      <c r="B12" s="600">
        <v>6</v>
      </c>
      <c r="C12" s="700"/>
      <c r="D12" s="664"/>
      <c r="E12" s="940"/>
      <c r="F12" s="664"/>
      <c r="G12" s="941"/>
      <c r="H12" s="709"/>
    </row>
    <row r="13" spans="2:8" s="8" customFormat="1" ht="12.75">
      <c r="B13" s="600">
        <v>7</v>
      </c>
      <c r="C13" s="700"/>
      <c r="D13" s="664"/>
      <c r="E13" s="940"/>
      <c r="F13" s="664"/>
      <c r="G13" s="941"/>
      <c r="H13" s="709"/>
    </row>
    <row r="14" spans="2:8" s="8" customFormat="1" ht="12.75">
      <c r="B14" s="600">
        <v>8</v>
      </c>
      <c r="C14" s="700"/>
      <c r="D14" s="702"/>
      <c r="E14" s="940"/>
      <c r="F14" s="702"/>
      <c r="G14" s="942"/>
      <c r="H14" s="812"/>
    </row>
    <row r="15" spans="2:8" s="8" customFormat="1" ht="12.75">
      <c r="B15" s="600">
        <v>9</v>
      </c>
      <c r="C15" s="645" t="s">
        <v>251</v>
      </c>
      <c r="D15" s="660">
        <f>SUM(D9:D14)</f>
        <v>0</v>
      </c>
      <c r="E15" s="781"/>
      <c r="F15" s="625">
        <f>SUM(F9:F14)</f>
        <v>0</v>
      </c>
      <c r="G15" s="943">
        <f>SUM(G9:G14)</f>
        <v>0</v>
      </c>
      <c r="H15" s="626">
        <f>SUM(H9:H14)</f>
        <v>0</v>
      </c>
    </row>
    <row r="16" spans="2:8" s="8" customFormat="1" ht="12.75">
      <c r="B16" s="600">
        <v>10</v>
      </c>
      <c r="C16" s="643"/>
      <c r="D16" s="643"/>
      <c r="E16" s="924"/>
      <c r="F16" s="601"/>
      <c r="G16" s="925"/>
      <c r="H16" s="602"/>
    </row>
    <row r="17" spans="2:8" s="8" customFormat="1" ht="16.5" customHeight="1">
      <c r="B17" s="600">
        <v>11</v>
      </c>
      <c r="C17" s="613" t="s">
        <v>252</v>
      </c>
      <c r="D17" s="613"/>
      <c r="E17" s="926"/>
      <c r="F17" s="601"/>
      <c r="G17" s="925"/>
      <c r="H17" s="602"/>
    </row>
    <row r="18" spans="2:8" s="8" customFormat="1" ht="16.5" customHeight="1">
      <c r="B18" s="600">
        <v>12</v>
      </c>
      <c r="C18" s="643" t="s">
        <v>249</v>
      </c>
      <c r="D18" s="643"/>
      <c r="E18" s="924"/>
      <c r="F18" s="601"/>
      <c r="G18" s="925"/>
      <c r="H18" s="602"/>
    </row>
    <row r="19" spans="2:8" s="8" customFormat="1" ht="16.5" customHeight="1">
      <c r="B19" s="600">
        <v>13</v>
      </c>
      <c r="C19" s="641" t="s">
        <v>253</v>
      </c>
      <c r="D19" s="655"/>
      <c r="E19" s="944"/>
      <c r="F19" s="655"/>
      <c r="G19" s="945"/>
      <c r="H19" s="622"/>
    </row>
    <row r="20" spans="2:8" s="8" customFormat="1" ht="16.5" customHeight="1">
      <c r="B20" s="600">
        <v>14</v>
      </c>
      <c r="C20" s="666"/>
      <c r="D20" s="610"/>
      <c r="E20" s="946"/>
      <c r="F20" s="610"/>
      <c r="G20" s="947"/>
      <c r="H20" s="623"/>
    </row>
    <row r="21" spans="2:8" s="8" customFormat="1" ht="16.5" customHeight="1">
      <c r="B21" s="600">
        <v>15</v>
      </c>
      <c r="C21" s="700"/>
      <c r="D21" s="656"/>
      <c r="E21" s="948"/>
      <c r="F21" s="656"/>
      <c r="G21" s="949"/>
      <c r="H21" s="657"/>
    </row>
    <row r="22" spans="2:8" s="8" customFormat="1" ht="16.5" customHeight="1">
      <c r="B22" s="600">
        <v>16</v>
      </c>
      <c r="C22" s="700"/>
      <c r="D22" s="656"/>
      <c r="E22" s="948"/>
      <c r="F22" s="656"/>
      <c r="G22" s="949"/>
      <c r="H22" s="657"/>
    </row>
    <row r="23" spans="2:8" s="8" customFormat="1" ht="16.5" customHeight="1">
      <c r="B23" s="600">
        <v>17</v>
      </c>
      <c r="C23" s="700"/>
      <c r="D23" s="656"/>
      <c r="E23" s="948"/>
      <c r="F23" s="656"/>
      <c r="G23" s="949"/>
      <c r="H23" s="657"/>
    </row>
    <row r="24" spans="2:8" s="8" customFormat="1" ht="16.5" customHeight="1">
      <c r="B24" s="600">
        <v>18</v>
      </c>
      <c r="C24" s="669"/>
      <c r="D24" s="696"/>
      <c r="E24" s="948"/>
      <c r="F24" s="696"/>
      <c r="G24" s="950"/>
      <c r="H24" s="697"/>
    </row>
    <row r="25" spans="2:8" s="8" customFormat="1" ht="16.5" customHeight="1">
      <c r="B25" s="600">
        <v>19</v>
      </c>
      <c r="C25" s="927" t="s">
        <v>254</v>
      </c>
      <c r="D25" s="951">
        <f>SUM(D19:D24)</f>
        <v>0</v>
      </c>
      <c r="E25" s="952"/>
      <c r="F25" s="625">
        <f>SUM(F19:F24)</f>
        <v>0</v>
      </c>
      <c r="G25" s="943">
        <f>SUM(G19:G24)</f>
        <v>0</v>
      </c>
      <c r="H25" s="626">
        <f>SUM(H19:H24)</f>
        <v>0</v>
      </c>
    </row>
    <row r="26" spans="2:8" s="8" customFormat="1" ht="16.5" customHeight="1">
      <c r="B26" s="600">
        <v>20</v>
      </c>
      <c r="C26" s="646"/>
      <c r="D26" s="618"/>
      <c r="E26" s="952"/>
      <c r="F26" s="618"/>
      <c r="G26" s="953"/>
      <c r="H26" s="619"/>
    </row>
    <row r="27" spans="2:8" s="8" customFormat="1" ht="16.5" customHeight="1" thickBot="1">
      <c r="B27" s="600">
        <v>21</v>
      </c>
      <c r="C27" s="720" t="s">
        <v>255</v>
      </c>
      <c r="D27" s="616">
        <f>+D25+D15</f>
        <v>0</v>
      </c>
      <c r="E27" s="954"/>
      <c r="F27" s="616">
        <f>+F25+F15</f>
        <v>0</v>
      </c>
      <c r="G27" s="955">
        <f>+G25+G15</f>
        <v>0</v>
      </c>
      <c r="H27" s="617">
        <f>+H25+H15</f>
        <v>0</v>
      </c>
    </row>
    <row r="28" spans="2:8" s="8" customFormat="1" ht="16.5" customHeight="1" thickTop="1">
      <c r="B28" s="1955" t="s">
        <v>267</v>
      </c>
      <c r="C28" s="1956"/>
      <c r="D28" s="1956"/>
      <c r="E28" s="1956"/>
      <c r="F28" s="1956"/>
      <c r="G28" s="1956"/>
      <c r="H28" s="1957"/>
    </row>
    <row r="29" spans="2:8" s="8" customFormat="1" ht="16.5" customHeight="1">
      <c r="B29" s="1958"/>
      <c r="C29" s="1959"/>
      <c r="D29" s="1959"/>
      <c r="E29" s="1959"/>
      <c r="F29" s="1959"/>
      <c r="G29" s="1959"/>
      <c r="H29" s="1960"/>
    </row>
    <row r="30" spans="2:8" s="8" customFormat="1" ht="16.5" customHeight="1">
      <c r="B30" s="1958"/>
      <c r="C30" s="1959"/>
      <c r="D30" s="1959"/>
      <c r="E30" s="1959"/>
      <c r="F30" s="1959"/>
      <c r="G30" s="1959"/>
      <c r="H30" s="1960"/>
    </row>
    <row r="31" spans="2:8" s="8" customFormat="1" ht="16.5" customHeight="1" thickBot="1">
      <c r="B31" s="1988"/>
      <c r="C31" s="1989"/>
      <c r="D31" s="1989"/>
      <c r="E31" s="1989"/>
      <c r="F31" s="1989"/>
      <c r="G31" s="1989"/>
      <c r="H31" s="1990"/>
    </row>
    <row r="32" spans="2:8" s="8" customFormat="1" ht="27.75" customHeight="1" thickTop="1" thickBot="1">
      <c r="B32" s="1939" t="s">
        <v>951</v>
      </c>
      <c r="C32" s="2253" t="s">
        <v>262</v>
      </c>
      <c r="D32" s="2253"/>
      <c r="E32" s="2249" t="s">
        <v>263</v>
      </c>
      <c r="F32" s="2249" t="s">
        <v>264</v>
      </c>
      <c r="G32" s="2251" t="s">
        <v>265</v>
      </c>
      <c r="H32" s="2252"/>
    </row>
    <row r="33" spans="2:8" s="8" customFormat="1" ht="20.25" customHeight="1">
      <c r="B33" s="2245"/>
      <c r="C33" s="2254"/>
      <c r="D33" s="2254"/>
      <c r="E33" s="2250"/>
      <c r="F33" s="2250"/>
      <c r="G33" s="713" t="s">
        <v>266</v>
      </c>
      <c r="H33" s="929" t="s">
        <v>260</v>
      </c>
    </row>
    <row r="34" spans="2:8" s="8" customFormat="1" ht="16.5" customHeight="1" thickBot="1">
      <c r="B34" s="2246"/>
      <c r="C34" s="2241" t="s">
        <v>1019</v>
      </c>
      <c r="D34" s="2241"/>
      <c r="E34" s="636" t="s">
        <v>1020</v>
      </c>
      <c r="F34" s="636" t="s">
        <v>1021</v>
      </c>
      <c r="G34" s="636" t="s">
        <v>1022</v>
      </c>
      <c r="H34" s="638" t="s">
        <v>1023</v>
      </c>
    </row>
    <row r="35" spans="2:8" s="8" customFormat="1" ht="16.5" customHeight="1">
      <c r="B35" s="600">
        <v>22</v>
      </c>
      <c r="C35" s="956"/>
      <c r="D35" s="957"/>
      <c r="E35" s="698"/>
      <c r="F35" s="724"/>
      <c r="G35" s="723"/>
      <c r="H35" s="813"/>
    </row>
    <row r="36" spans="2:8" s="8" customFormat="1" ht="16.5" customHeight="1">
      <c r="B36" s="600">
        <v>23</v>
      </c>
      <c r="C36" s="958"/>
      <c r="D36" s="959"/>
      <c r="E36" s="666"/>
      <c r="F36" s="726"/>
      <c r="G36" s="703"/>
      <c r="H36" s="708"/>
    </row>
    <row r="37" spans="2:8" s="8" customFormat="1" ht="16.5" customHeight="1">
      <c r="B37" s="600">
        <v>24</v>
      </c>
      <c r="C37" s="958"/>
      <c r="D37" s="959"/>
      <c r="E37" s="666"/>
      <c r="F37" s="726"/>
      <c r="G37" s="703"/>
      <c r="H37" s="708"/>
    </row>
    <row r="38" spans="2:8" s="8" customFormat="1" ht="16.5" customHeight="1">
      <c r="B38" s="600">
        <v>25</v>
      </c>
      <c r="C38" s="783"/>
      <c r="D38" s="937"/>
      <c r="E38" s="700"/>
      <c r="F38" s="728"/>
      <c r="G38" s="727"/>
      <c r="H38" s="709"/>
    </row>
    <row r="39" spans="2:8" s="8" customFormat="1" ht="16.5" customHeight="1">
      <c r="B39" s="600">
        <v>26</v>
      </c>
      <c r="C39" s="705"/>
      <c r="D39" s="959"/>
      <c r="E39" s="666"/>
      <c r="F39" s="726"/>
      <c r="G39" s="703"/>
      <c r="H39" s="708"/>
    </row>
    <row r="40" spans="2:8" s="8" customFormat="1" ht="16.5" customHeight="1">
      <c r="B40" s="600">
        <v>27</v>
      </c>
      <c r="C40" s="705"/>
      <c r="D40" s="959"/>
      <c r="E40" s="666"/>
      <c r="F40" s="726"/>
      <c r="G40" s="703"/>
      <c r="H40" s="708"/>
    </row>
    <row r="41" spans="2:8" s="8" customFormat="1" ht="16.5" customHeight="1">
      <c r="B41" s="600">
        <v>28</v>
      </c>
      <c r="C41" s="705"/>
      <c r="D41" s="959"/>
      <c r="E41" s="666"/>
      <c r="F41" s="726"/>
      <c r="G41" s="703"/>
      <c r="H41" s="708"/>
    </row>
    <row r="42" spans="2:8" s="8" customFormat="1" ht="16.5" customHeight="1">
      <c r="B42" s="600">
        <v>29</v>
      </c>
      <c r="C42" s="705"/>
      <c r="D42" s="959"/>
      <c r="E42" s="666"/>
      <c r="F42" s="726"/>
      <c r="G42" s="703"/>
      <c r="H42" s="708"/>
    </row>
    <row r="43" spans="2:8" s="8" customFormat="1" ht="16.5" customHeight="1">
      <c r="B43" s="600">
        <v>30</v>
      </c>
      <c r="C43" s="705"/>
      <c r="D43" s="959"/>
      <c r="E43" s="666"/>
      <c r="F43" s="726"/>
      <c r="G43" s="703"/>
      <c r="H43" s="708"/>
    </row>
    <row r="44" spans="2:8" s="8" customFormat="1" ht="16.5" customHeight="1">
      <c r="B44" s="600">
        <v>31</v>
      </c>
      <c r="C44" s="960"/>
      <c r="D44" s="933"/>
      <c r="E44" s="932"/>
      <c r="F44" s="934"/>
      <c r="G44" s="961"/>
      <c r="H44" s="936"/>
    </row>
    <row r="45" spans="2:8" s="8" customFormat="1" ht="16.5" customHeight="1" thickBot="1">
      <c r="B45" s="597">
        <v>32</v>
      </c>
      <c r="C45" s="930" t="s">
        <v>932</v>
      </c>
      <c r="D45" s="931"/>
      <c r="E45" s="647">
        <f>SUM(E35:E43)</f>
        <v>0</v>
      </c>
      <c r="F45" s="628">
        <v>0</v>
      </c>
      <c r="G45" s="962"/>
      <c r="H45" s="629">
        <f>SUM(H35:H43)</f>
        <v>0</v>
      </c>
    </row>
    <row r="46" spans="2:8" s="8" customFormat="1" ht="16.5" customHeight="1">
      <c r="B46" s="1954"/>
      <c r="C46" s="1851"/>
      <c r="D46" s="1851"/>
      <c r="E46" s="1851"/>
      <c r="F46" s="1851"/>
      <c r="G46" s="1851"/>
      <c r="H46" s="1826"/>
    </row>
    <row r="47" spans="2:8" s="8" customFormat="1" ht="16.5" customHeight="1">
      <c r="B47" s="1948"/>
      <c r="C47" s="1771"/>
      <c r="D47" s="1771"/>
      <c r="E47" s="1771"/>
      <c r="F47" s="1771"/>
      <c r="G47" s="1771"/>
      <c r="H47" s="1777"/>
    </row>
    <row r="48" spans="2:8" s="8" customFormat="1" ht="16.5" customHeight="1">
      <c r="B48" s="1948"/>
      <c r="C48" s="1771"/>
      <c r="D48" s="1771"/>
      <c r="E48" s="1771"/>
      <c r="F48" s="1771"/>
      <c r="G48" s="1771"/>
      <c r="H48" s="1777"/>
    </row>
    <row r="49" spans="2:8" s="8" customFormat="1" ht="16.5" customHeight="1">
      <c r="B49" s="2240"/>
      <c r="C49" s="1771"/>
      <c r="D49" s="1771"/>
      <c r="E49" s="1771"/>
      <c r="F49" s="1771"/>
      <c r="G49" s="1771"/>
      <c r="H49" s="1777"/>
    </row>
    <row r="50" spans="2:8" s="8" customFormat="1" ht="16.5" customHeight="1">
      <c r="B50" s="2240"/>
      <c r="C50" s="1771"/>
      <c r="D50" s="1771"/>
      <c r="E50" s="1771"/>
      <c r="F50" s="1771"/>
      <c r="G50" s="1771"/>
      <c r="H50" s="1777"/>
    </row>
    <row r="51" spans="2:8" ht="16.5" customHeight="1" thickBot="1">
      <c r="B51" s="1949"/>
      <c r="C51" s="1774"/>
      <c r="D51" s="1774"/>
      <c r="E51" s="1774"/>
      <c r="F51" s="1774"/>
      <c r="G51" s="1774"/>
      <c r="H51" s="1950"/>
    </row>
    <row r="52" spans="2:8" ht="16.5" customHeight="1" thickTop="1"/>
  </sheetData>
  <mergeCells count="20">
    <mergeCell ref="F32:F33"/>
    <mergeCell ref="E32:E33"/>
    <mergeCell ref="C32:D33"/>
    <mergeCell ref="B32:B34"/>
    <mergeCell ref="B48:H48"/>
    <mergeCell ref="B49:H49"/>
    <mergeCell ref="B50:H50"/>
    <mergeCell ref="B51:H51"/>
    <mergeCell ref="C1:E1"/>
    <mergeCell ref="G1:H1"/>
    <mergeCell ref="B46:H46"/>
    <mergeCell ref="B47:H47"/>
    <mergeCell ref="C34:D34"/>
    <mergeCell ref="B28:H31"/>
    <mergeCell ref="B2:H3"/>
    <mergeCell ref="B4:B6"/>
    <mergeCell ref="H4:H5"/>
    <mergeCell ref="E4:F4"/>
    <mergeCell ref="G4:G5"/>
    <mergeCell ref="G32:H32"/>
  </mergeCells>
  <phoneticPr fontId="0" type="noConversion"/>
  <printOptions horizontalCentered="1" verticalCentered="1"/>
  <pageMargins left="0.25" right="0.25" top="0.25" bottom="0.3" header="0" footer="0.25"/>
  <pageSetup scale="85" orientation="portrait" r:id="rId1"/>
  <headerFooter alignWithMargins="0">
    <oddFooter xml:space="preserve">&amp;C&amp;"Times New Roman,Regular"F-19
</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pageSetUpPr fitToPage="1"/>
  </sheetPr>
  <dimension ref="B1:I70"/>
  <sheetViews>
    <sheetView showGridLines="0" showOutlineSymbols="0" topLeftCell="B1" zoomScale="87" zoomScaleNormal="87" workbookViewId="0">
      <selection activeCell="C1" sqref="C1:E1"/>
    </sheetView>
  </sheetViews>
  <sheetFormatPr defaultColWidth="9.6640625" defaultRowHeight="16.5" customHeight="1"/>
  <cols>
    <col min="1" max="1" width="4.21875" style="1" customWidth="1"/>
    <col min="2" max="2" width="9.109375" style="1" customWidth="1"/>
    <col min="3" max="3" width="23.5546875" style="1" customWidth="1"/>
    <col min="4" max="4" width="13.77734375" style="1" bestFit="1" customWidth="1"/>
    <col min="5" max="5" width="8.109375" style="1" bestFit="1" customWidth="1"/>
    <col min="6" max="6" width="9.21875" style="1" customWidth="1"/>
    <col min="7" max="7" width="8.77734375" style="54" customWidth="1"/>
    <col min="8" max="8" width="14.5546875" style="54" customWidth="1"/>
    <col min="9" max="9" width="11" style="54" customWidth="1"/>
    <col min="10" max="10" width="2.5546875" style="1" customWidth="1"/>
    <col min="11" max="16384" width="9.6640625" style="1"/>
  </cols>
  <sheetData>
    <row r="1" spans="2:9" s="8" customFormat="1" ht="16.5" customHeight="1" thickBot="1">
      <c r="B1" s="8" t="s">
        <v>949</v>
      </c>
      <c r="C1" s="1823" t="str">
        <f>+'E-2'!C1:D1</f>
        <v>Insert Utility Name on E-2 and it will be placed throughout report</v>
      </c>
      <c r="D1" s="1823"/>
      <c r="E1" s="1823"/>
      <c r="F1" s="2266" t="s">
        <v>950</v>
      </c>
      <c r="G1" s="2266"/>
      <c r="H1" s="1823">
        <f>+'E-2'!F1</f>
        <v>46022</v>
      </c>
      <c r="I1" s="1823"/>
    </row>
    <row r="2" spans="2:9" ht="16.5" customHeight="1" thickTop="1">
      <c r="B2" s="2053"/>
      <c r="C2" s="2054"/>
      <c r="D2" s="2054"/>
      <c r="E2" s="2054"/>
      <c r="F2" s="2054"/>
      <c r="G2" s="2054"/>
      <c r="H2" s="2054"/>
      <c r="I2" s="2055"/>
    </row>
    <row r="3" spans="2:9" ht="21" customHeight="1">
      <c r="B3" s="2104" t="s">
        <v>268</v>
      </c>
      <c r="C3" s="2105"/>
      <c r="D3" s="2105"/>
      <c r="E3" s="2105"/>
      <c r="F3" s="2105"/>
      <c r="G3" s="2105"/>
      <c r="H3" s="2105"/>
      <c r="I3" s="2106"/>
    </row>
    <row r="4" spans="2:9" ht="21" customHeight="1" thickBot="1">
      <c r="B4" s="1961"/>
      <c r="C4" s="1962"/>
      <c r="D4" s="1962"/>
      <c r="E4" s="1962"/>
      <c r="F4" s="1962"/>
      <c r="G4" s="1962"/>
      <c r="H4" s="1962"/>
      <c r="I4" s="1963"/>
    </row>
    <row r="5" spans="2:9" s="8" customFormat="1" ht="16.5" customHeight="1" thickTop="1">
      <c r="B5" s="1939" t="s">
        <v>951</v>
      </c>
      <c r="C5" s="1975" t="s">
        <v>134</v>
      </c>
      <c r="D5" s="1956"/>
      <c r="E5" s="1956"/>
      <c r="F5" s="1956"/>
      <c r="G5" s="1976"/>
      <c r="H5" s="1975" t="s">
        <v>245</v>
      </c>
      <c r="I5" s="1957"/>
    </row>
    <row r="6" spans="2:9" s="8" customFormat="1" ht="16.5" customHeight="1">
      <c r="B6" s="1940"/>
      <c r="C6" s="1977"/>
      <c r="D6" s="1959"/>
      <c r="E6" s="1959"/>
      <c r="F6" s="1959"/>
      <c r="G6" s="1978"/>
      <c r="H6" s="1977"/>
      <c r="I6" s="1960"/>
    </row>
    <row r="7" spans="2:9" s="8" customFormat="1" ht="16.5" customHeight="1" thickBot="1">
      <c r="B7" s="1941"/>
      <c r="C7" s="1979" t="s">
        <v>1019</v>
      </c>
      <c r="D7" s="1980"/>
      <c r="E7" s="1980"/>
      <c r="F7" s="1980"/>
      <c r="G7" s="1981"/>
      <c r="H7" s="1979" t="s">
        <v>1020</v>
      </c>
      <c r="I7" s="2284"/>
    </row>
    <row r="8" spans="2:9" s="8" customFormat="1" ht="15" customHeight="1">
      <c r="B8" s="600">
        <v>1</v>
      </c>
      <c r="C8" s="2107" t="s">
        <v>269</v>
      </c>
      <c r="D8" s="2108"/>
      <c r="E8" s="2108"/>
      <c r="F8" s="2108"/>
      <c r="G8" s="2109"/>
      <c r="H8" s="1192"/>
      <c r="I8" s="1188"/>
    </row>
    <row r="9" spans="2:9" s="8" customFormat="1" ht="15" customHeight="1">
      <c r="B9" s="600">
        <v>2</v>
      </c>
      <c r="C9" s="2121" t="s">
        <v>176</v>
      </c>
      <c r="D9" s="2274"/>
      <c r="E9" s="2274"/>
      <c r="F9" s="2274"/>
      <c r="G9" s="2122"/>
      <c r="H9" s="947"/>
      <c r="I9" s="833"/>
    </row>
    <row r="10" spans="2:9" s="8" customFormat="1" ht="15" customHeight="1">
      <c r="B10" s="600">
        <v>3</v>
      </c>
      <c r="C10" s="2095"/>
      <c r="D10" s="2096"/>
      <c r="E10" s="2096"/>
      <c r="F10" s="2096"/>
      <c r="G10" s="2097"/>
      <c r="H10" s="947"/>
      <c r="I10" s="833"/>
    </row>
    <row r="11" spans="2:9" s="8" customFormat="1" ht="15" customHeight="1">
      <c r="B11" s="600">
        <v>4</v>
      </c>
      <c r="C11" s="2095"/>
      <c r="D11" s="2096"/>
      <c r="E11" s="2096"/>
      <c r="F11" s="2096"/>
      <c r="G11" s="2097"/>
      <c r="H11" s="947"/>
      <c r="I11" s="833"/>
    </row>
    <row r="12" spans="2:9" s="8" customFormat="1" ht="15" customHeight="1">
      <c r="B12" s="600">
        <v>5</v>
      </c>
      <c r="C12" s="2095"/>
      <c r="D12" s="2096"/>
      <c r="E12" s="2096"/>
      <c r="F12" s="2096"/>
      <c r="G12" s="2097"/>
      <c r="H12" s="947"/>
      <c r="I12" s="833"/>
    </row>
    <row r="13" spans="2:9" s="8" customFormat="1" ht="15" customHeight="1">
      <c r="B13" s="600">
        <v>6</v>
      </c>
      <c r="C13" s="2095"/>
      <c r="D13" s="2096"/>
      <c r="E13" s="2096"/>
      <c r="F13" s="2096"/>
      <c r="G13" s="2097"/>
      <c r="H13" s="947"/>
      <c r="I13" s="833"/>
    </row>
    <row r="14" spans="2:9" s="8" customFormat="1" ht="15" customHeight="1">
      <c r="B14" s="600">
        <v>7</v>
      </c>
      <c r="C14" s="2095"/>
      <c r="D14" s="2096"/>
      <c r="E14" s="2096"/>
      <c r="F14" s="2096"/>
      <c r="G14" s="2097"/>
      <c r="H14" s="947"/>
      <c r="I14" s="833"/>
    </row>
    <row r="15" spans="2:9" s="8" customFormat="1" ht="15" customHeight="1">
      <c r="B15" s="600">
        <v>8</v>
      </c>
      <c r="C15" s="2095"/>
      <c r="D15" s="2096"/>
      <c r="E15" s="2096"/>
      <c r="F15" s="2096"/>
      <c r="G15" s="2097"/>
      <c r="H15" s="947"/>
      <c r="I15" s="833"/>
    </row>
    <row r="16" spans="2:9" s="8" customFormat="1" ht="15" customHeight="1">
      <c r="B16" s="600">
        <v>9</v>
      </c>
      <c r="C16" s="2095"/>
      <c r="D16" s="2096"/>
      <c r="E16" s="2096"/>
      <c r="F16" s="2096"/>
      <c r="G16" s="2097"/>
      <c r="H16" s="947"/>
      <c r="I16" s="833"/>
    </row>
    <row r="17" spans="2:9" s="8" customFormat="1" ht="15" customHeight="1">
      <c r="B17" s="600">
        <v>10</v>
      </c>
      <c r="C17" s="2095"/>
      <c r="D17" s="2096"/>
      <c r="E17" s="2096"/>
      <c r="F17" s="2096"/>
      <c r="G17" s="2097"/>
      <c r="H17" s="947"/>
      <c r="I17" s="833"/>
    </row>
    <row r="18" spans="2:9" s="8" customFormat="1" ht="15" customHeight="1">
      <c r="B18" s="600">
        <v>11</v>
      </c>
      <c r="C18" s="2095"/>
      <c r="D18" s="2096"/>
      <c r="E18" s="2096"/>
      <c r="F18" s="2096"/>
      <c r="G18" s="2097"/>
      <c r="H18" s="947"/>
      <c r="I18" s="833"/>
    </row>
    <row r="19" spans="2:9" s="8" customFormat="1" ht="15" customHeight="1">
      <c r="B19" s="600">
        <v>12</v>
      </c>
      <c r="C19" s="2095"/>
      <c r="D19" s="2096"/>
      <c r="E19" s="2096"/>
      <c r="F19" s="2096"/>
      <c r="G19" s="2097"/>
      <c r="H19" s="832"/>
      <c r="I19" s="833"/>
    </row>
    <row r="20" spans="2:9" s="8" customFormat="1" ht="15" customHeight="1">
      <c r="B20" s="600">
        <v>13</v>
      </c>
      <c r="C20" s="2095"/>
      <c r="D20" s="2096"/>
      <c r="E20" s="2096"/>
      <c r="F20" s="2096"/>
      <c r="G20" s="2097"/>
      <c r="H20" s="947"/>
      <c r="I20" s="833"/>
    </row>
    <row r="21" spans="2:9" s="8" customFormat="1" ht="15" customHeight="1">
      <c r="B21" s="600">
        <v>14</v>
      </c>
      <c r="C21" s="2267"/>
      <c r="D21" s="2268"/>
      <c r="E21" s="2268"/>
      <c r="F21" s="2268"/>
      <c r="G21" s="2269"/>
      <c r="H21" s="1193"/>
      <c r="I21" s="1189"/>
    </row>
    <row r="22" spans="2:9" s="8" customFormat="1" ht="15" customHeight="1" thickBot="1">
      <c r="B22" s="600">
        <v>15</v>
      </c>
      <c r="C22" s="2270" t="s">
        <v>270</v>
      </c>
      <c r="D22" s="2271"/>
      <c r="E22" s="2271"/>
      <c r="F22" s="2271"/>
      <c r="G22" s="2272"/>
      <c r="H22" s="955"/>
      <c r="I22" s="1190">
        <f>SUM(I8:J20)</f>
        <v>0</v>
      </c>
    </row>
    <row r="23" spans="2:9" s="8" customFormat="1" ht="15.75" customHeight="1" thickTop="1" thickBot="1">
      <c r="B23" s="718"/>
      <c r="C23" s="2276"/>
      <c r="D23" s="2277"/>
      <c r="E23" s="2277"/>
      <c r="F23" s="2277"/>
      <c r="G23" s="2278"/>
      <c r="H23" s="928"/>
      <c r="I23" s="963"/>
    </row>
    <row r="24" spans="2:9" s="8" customFormat="1" ht="15.75" customHeight="1" thickTop="1">
      <c r="B24" s="1955" t="s">
        <v>271</v>
      </c>
      <c r="C24" s="2279"/>
      <c r="D24" s="2279"/>
      <c r="E24" s="2279"/>
      <c r="F24" s="2279"/>
      <c r="G24" s="2279"/>
      <c r="H24" s="2279"/>
      <c r="I24" s="2280"/>
    </row>
    <row r="25" spans="2:9" s="8" customFormat="1" ht="15.75" customHeight="1" thickBot="1">
      <c r="B25" s="2281"/>
      <c r="C25" s="2282"/>
      <c r="D25" s="2282"/>
      <c r="E25" s="2282"/>
      <c r="F25" s="2282"/>
      <c r="G25" s="2282"/>
      <c r="H25" s="2282"/>
      <c r="I25" s="2283"/>
    </row>
    <row r="26" spans="2:9" s="8" customFormat="1" ht="22.5" customHeight="1" thickTop="1" thickBot="1">
      <c r="B26" s="1939" t="s">
        <v>951</v>
      </c>
      <c r="C26" s="712"/>
      <c r="D26" s="630" t="s">
        <v>278</v>
      </c>
      <c r="E26" s="1994" t="s">
        <v>280</v>
      </c>
      <c r="F26" s="2275"/>
      <c r="G26" s="1995"/>
      <c r="H26" s="2249" t="s">
        <v>281</v>
      </c>
      <c r="I26" s="1967" t="s">
        <v>245</v>
      </c>
    </row>
    <row r="27" spans="2:9" s="8" customFormat="1" ht="26.25" customHeight="1">
      <c r="B27" s="1940"/>
      <c r="C27" s="633" t="s">
        <v>272</v>
      </c>
      <c r="D27" s="633" t="s">
        <v>279</v>
      </c>
      <c r="E27" s="633" t="s">
        <v>259</v>
      </c>
      <c r="F27" s="1977" t="s">
        <v>260</v>
      </c>
      <c r="G27" s="1978"/>
      <c r="H27" s="2250"/>
      <c r="I27" s="1968"/>
    </row>
    <row r="28" spans="2:9" s="8" customFormat="1" ht="16.5" customHeight="1" thickBot="1">
      <c r="B28" s="1941"/>
      <c r="C28" s="636" t="s">
        <v>1019</v>
      </c>
      <c r="D28" s="636" t="s">
        <v>1020</v>
      </c>
      <c r="E28" s="636" t="s">
        <v>1021</v>
      </c>
      <c r="F28" s="1979" t="s">
        <v>1022</v>
      </c>
      <c r="G28" s="1981"/>
      <c r="H28" s="676" t="s">
        <v>1023</v>
      </c>
      <c r="I28" s="638" t="s">
        <v>110</v>
      </c>
    </row>
    <row r="29" spans="2:9" s="8" customFormat="1" ht="12.75">
      <c r="B29" s="600">
        <v>1</v>
      </c>
      <c r="C29" s="698"/>
      <c r="D29" s="699"/>
      <c r="E29" s="698"/>
      <c r="F29" s="2158"/>
      <c r="G29" s="2273"/>
      <c r="H29" s="699"/>
      <c r="I29" s="694">
        <f>+D29-F29+H29</f>
        <v>0</v>
      </c>
    </row>
    <row r="30" spans="2:9" s="8" customFormat="1" ht="12.75">
      <c r="B30" s="600">
        <v>2</v>
      </c>
      <c r="C30" s="620"/>
      <c r="D30" s="621"/>
      <c r="E30" s="620"/>
      <c r="F30" s="2140"/>
      <c r="G30" s="2263"/>
      <c r="H30" s="621"/>
      <c r="I30" s="707"/>
    </row>
    <row r="31" spans="2:9" s="8" customFormat="1" ht="12.75">
      <c r="B31" s="600">
        <v>3</v>
      </c>
      <c r="C31" s="620"/>
      <c r="D31" s="621"/>
      <c r="E31" s="620"/>
      <c r="F31" s="2140"/>
      <c r="G31" s="2263"/>
      <c r="H31" s="621"/>
      <c r="I31" s="707"/>
    </row>
    <row r="32" spans="2:9" s="8" customFormat="1" ht="12.75">
      <c r="B32" s="600">
        <v>4</v>
      </c>
      <c r="C32" s="620"/>
      <c r="D32" s="621"/>
      <c r="E32" s="620"/>
      <c r="F32" s="2140"/>
      <c r="G32" s="2263"/>
      <c r="H32" s="621"/>
      <c r="I32" s="707"/>
    </row>
    <row r="33" spans="2:9" s="8" customFormat="1" ht="12.75">
      <c r="B33" s="600">
        <v>5</v>
      </c>
      <c r="C33" s="620"/>
      <c r="D33" s="621"/>
      <c r="E33" s="620"/>
      <c r="F33" s="2140"/>
      <c r="G33" s="2263"/>
      <c r="H33" s="621"/>
      <c r="I33" s="707"/>
    </row>
    <row r="34" spans="2:9" s="8" customFormat="1" ht="12.75">
      <c r="B34" s="600">
        <v>6</v>
      </c>
      <c r="C34" s="620"/>
      <c r="D34" s="621"/>
      <c r="E34" s="620"/>
      <c r="F34" s="2140"/>
      <c r="G34" s="2263"/>
      <c r="H34" s="621"/>
      <c r="I34" s="707"/>
    </row>
    <row r="35" spans="2:9" s="8" customFormat="1" ht="12.75">
      <c r="B35" s="600">
        <v>7</v>
      </c>
      <c r="C35" s="620"/>
      <c r="D35" s="621"/>
      <c r="E35" s="620"/>
      <c r="F35" s="2140"/>
      <c r="G35" s="2263"/>
      <c r="H35" s="621"/>
      <c r="I35" s="707"/>
    </row>
    <row r="36" spans="2:9" s="8" customFormat="1" ht="12.75">
      <c r="B36" s="600">
        <v>8</v>
      </c>
      <c r="C36" s="620"/>
      <c r="D36" s="621"/>
      <c r="E36" s="620"/>
      <c r="F36" s="2140"/>
      <c r="G36" s="2263"/>
      <c r="H36" s="621"/>
      <c r="I36" s="707"/>
    </row>
    <row r="37" spans="2:9" s="8" customFormat="1" ht="12.75">
      <c r="B37" s="600">
        <v>9</v>
      </c>
      <c r="C37" s="620"/>
      <c r="D37" s="621"/>
      <c r="E37" s="620"/>
      <c r="F37" s="2140"/>
      <c r="G37" s="2263"/>
      <c r="H37" s="621"/>
      <c r="I37" s="707"/>
    </row>
    <row r="38" spans="2:9" s="8" customFormat="1" ht="12.75">
      <c r="B38" s="600">
        <v>10</v>
      </c>
      <c r="C38" s="620"/>
      <c r="D38" s="621"/>
      <c r="E38" s="620"/>
      <c r="F38" s="2140"/>
      <c r="G38" s="2263"/>
      <c r="H38" s="621"/>
      <c r="I38" s="707"/>
    </row>
    <row r="39" spans="2:9" s="8" customFormat="1" ht="12.75">
      <c r="B39" s="600">
        <v>11</v>
      </c>
      <c r="C39" s="620"/>
      <c r="D39" s="621"/>
      <c r="E39" s="620"/>
      <c r="F39" s="2140"/>
      <c r="G39" s="2263"/>
      <c r="H39" s="621"/>
      <c r="I39" s="707"/>
    </row>
    <row r="40" spans="2:9" s="8" customFormat="1" ht="12.75">
      <c r="B40" s="600">
        <v>12</v>
      </c>
      <c r="C40" s="620"/>
      <c r="D40" s="621"/>
      <c r="E40" s="620"/>
      <c r="F40" s="2140"/>
      <c r="G40" s="2263"/>
      <c r="H40" s="621"/>
      <c r="I40" s="707"/>
    </row>
    <row r="41" spans="2:9" s="8" customFormat="1" ht="12.75">
      <c r="B41" s="600">
        <v>13</v>
      </c>
      <c r="C41" s="620"/>
      <c r="D41" s="621"/>
      <c r="E41" s="620"/>
      <c r="F41" s="2140"/>
      <c r="G41" s="2263"/>
      <c r="H41" s="621"/>
      <c r="I41" s="707"/>
    </row>
    <row r="42" spans="2:9" s="8" customFormat="1" ht="12.75">
      <c r="B42" s="600">
        <v>14</v>
      </c>
      <c r="C42" s="620"/>
      <c r="D42" s="621"/>
      <c r="E42" s="620"/>
      <c r="F42" s="2140"/>
      <c r="G42" s="2263"/>
      <c r="H42" s="621"/>
      <c r="I42" s="707"/>
    </row>
    <row r="43" spans="2:9" s="8" customFormat="1" ht="12.75">
      <c r="B43" s="600">
        <v>15</v>
      </c>
      <c r="C43" s="620"/>
      <c r="D43" s="621"/>
      <c r="E43" s="620"/>
      <c r="F43" s="2140"/>
      <c r="G43" s="2263"/>
      <c r="H43" s="621"/>
      <c r="I43" s="707"/>
    </row>
    <row r="44" spans="2:9" s="8" customFormat="1" ht="12.75">
      <c r="B44" s="600">
        <v>16</v>
      </c>
      <c r="C44" s="620"/>
      <c r="D44" s="621"/>
      <c r="E44" s="620"/>
      <c r="F44" s="2140"/>
      <c r="G44" s="2263"/>
      <c r="H44" s="621"/>
      <c r="I44" s="707"/>
    </row>
    <row r="45" spans="2:9" s="8" customFormat="1" ht="12.75">
      <c r="B45" s="600">
        <v>17</v>
      </c>
      <c r="C45" s="620"/>
      <c r="D45" s="621"/>
      <c r="E45" s="620"/>
      <c r="F45" s="2140"/>
      <c r="G45" s="2263"/>
      <c r="H45" s="621"/>
      <c r="I45" s="707"/>
    </row>
    <row r="46" spans="2:9" s="8" customFormat="1" ht="12.75">
      <c r="B46" s="600">
        <v>18</v>
      </c>
      <c r="C46" s="620"/>
      <c r="D46" s="621"/>
      <c r="E46" s="620"/>
      <c r="F46" s="2140"/>
      <c r="G46" s="2263"/>
      <c r="H46" s="621"/>
      <c r="I46" s="707"/>
    </row>
    <row r="47" spans="2:9" s="8" customFormat="1" ht="12.75">
      <c r="B47" s="600">
        <v>19</v>
      </c>
      <c r="C47" s="620"/>
      <c r="D47" s="621"/>
      <c r="E47" s="620"/>
      <c r="F47" s="2140"/>
      <c r="G47" s="2263"/>
      <c r="H47" s="621"/>
      <c r="I47" s="707"/>
    </row>
    <row r="48" spans="2:9" s="8" customFormat="1" ht="12.75">
      <c r="B48" s="600">
        <v>20</v>
      </c>
      <c r="C48" s="620"/>
      <c r="D48" s="621"/>
      <c r="E48" s="620"/>
      <c r="F48" s="2140"/>
      <c r="G48" s="2263"/>
      <c r="H48" s="621"/>
      <c r="I48" s="707"/>
    </row>
    <row r="49" spans="2:9" s="8" customFormat="1" ht="12.75">
      <c r="B49" s="600">
        <v>21</v>
      </c>
      <c r="C49" s="620"/>
      <c r="D49" s="621"/>
      <c r="E49" s="620"/>
      <c r="F49" s="2140"/>
      <c r="G49" s="2263"/>
      <c r="H49" s="621"/>
      <c r="I49" s="707"/>
    </row>
    <row r="50" spans="2:9" s="8" customFormat="1" ht="12.75">
      <c r="B50" s="600">
        <v>22</v>
      </c>
      <c r="C50" s="620"/>
      <c r="D50" s="621"/>
      <c r="E50" s="620"/>
      <c r="F50" s="2140"/>
      <c r="G50" s="2263"/>
      <c r="H50" s="621"/>
      <c r="I50" s="707"/>
    </row>
    <row r="51" spans="2:9" s="8" customFormat="1" ht="12.75">
      <c r="B51" s="600">
        <v>23</v>
      </c>
      <c r="C51" s="620"/>
      <c r="D51" s="621"/>
      <c r="E51" s="620"/>
      <c r="F51" s="2140"/>
      <c r="G51" s="2263"/>
      <c r="H51" s="621"/>
      <c r="I51" s="707"/>
    </row>
    <row r="52" spans="2:9" s="8" customFormat="1" ht="12.75">
      <c r="B52" s="600">
        <v>24</v>
      </c>
      <c r="C52" s="620"/>
      <c r="D52" s="621"/>
      <c r="E52" s="620"/>
      <c r="F52" s="2140"/>
      <c r="G52" s="2263"/>
      <c r="H52" s="621"/>
      <c r="I52" s="707"/>
    </row>
    <row r="53" spans="2:9" s="8" customFormat="1" ht="12.75">
      <c r="B53" s="600">
        <v>25</v>
      </c>
      <c r="C53" s="620"/>
      <c r="D53" s="621"/>
      <c r="E53" s="620"/>
      <c r="F53" s="2140"/>
      <c r="G53" s="2263"/>
      <c r="H53" s="621"/>
      <c r="I53" s="707"/>
    </row>
    <row r="54" spans="2:9" s="8" customFormat="1" ht="12.75">
      <c r="B54" s="600">
        <v>26</v>
      </c>
      <c r="C54" s="620"/>
      <c r="D54" s="621"/>
      <c r="E54" s="620"/>
      <c r="F54" s="2140"/>
      <c r="G54" s="2263"/>
      <c r="H54" s="621"/>
      <c r="I54" s="707"/>
    </row>
    <row r="55" spans="2:9" s="8" customFormat="1" ht="12.75">
      <c r="B55" s="600">
        <v>27</v>
      </c>
      <c r="C55" s="620"/>
      <c r="D55" s="621"/>
      <c r="E55" s="620"/>
      <c r="F55" s="2140"/>
      <c r="G55" s="2263"/>
      <c r="H55" s="621"/>
      <c r="I55" s="707"/>
    </row>
    <row r="56" spans="2:9" s="8" customFormat="1" ht="12.75">
      <c r="B56" s="600">
        <v>28</v>
      </c>
      <c r="C56" s="620"/>
      <c r="D56" s="621"/>
      <c r="E56" s="620"/>
      <c r="F56" s="2140"/>
      <c r="G56" s="2263"/>
      <c r="H56" s="621"/>
      <c r="I56" s="707"/>
    </row>
    <row r="57" spans="2:9" s="8" customFormat="1" ht="12.75">
      <c r="B57" s="600">
        <v>29</v>
      </c>
      <c r="C57" s="620"/>
      <c r="D57" s="621"/>
      <c r="E57" s="620"/>
      <c r="F57" s="2140"/>
      <c r="G57" s="2263"/>
      <c r="H57" s="621"/>
      <c r="I57" s="707"/>
    </row>
    <row r="58" spans="2:9" s="8" customFormat="1" ht="12.75">
      <c r="B58" s="600">
        <v>30</v>
      </c>
      <c r="C58" s="620"/>
      <c r="D58" s="621"/>
      <c r="E58" s="620"/>
      <c r="F58" s="2140"/>
      <c r="G58" s="2263"/>
      <c r="H58" s="621"/>
      <c r="I58" s="707"/>
    </row>
    <row r="59" spans="2:9" s="8" customFormat="1" ht="12.75">
      <c r="B59" s="600">
        <v>31</v>
      </c>
      <c r="C59" s="666"/>
      <c r="D59" s="609"/>
      <c r="E59" s="666"/>
      <c r="F59" s="2140"/>
      <c r="G59" s="2263"/>
      <c r="H59" s="609"/>
      <c r="I59" s="708"/>
    </row>
    <row r="60" spans="2:9" s="8" customFormat="1" ht="12.75">
      <c r="B60" s="600">
        <v>32</v>
      </c>
      <c r="C60" s="666"/>
      <c r="D60" s="609"/>
      <c r="E60" s="666"/>
      <c r="F60" s="2140"/>
      <c r="G60" s="2263"/>
      <c r="H60" s="609"/>
      <c r="I60" s="708"/>
    </row>
    <row r="61" spans="2:9" s="8" customFormat="1" ht="12.75">
      <c r="B61" s="600">
        <v>33</v>
      </c>
      <c r="C61" s="700"/>
      <c r="D61" s="664"/>
      <c r="E61" s="700"/>
      <c r="F61" s="2264"/>
      <c r="G61" s="2265"/>
      <c r="H61" s="664"/>
      <c r="I61" s="709"/>
    </row>
    <row r="62" spans="2:9" s="8" customFormat="1" ht="12.75">
      <c r="B62" s="600">
        <v>34</v>
      </c>
      <c r="C62" s="700"/>
      <c r="D62" s="702"/>
      <c r="E62" s="729"/>
      <c r="F62" s="2255"/>
      <c r="G62" s="2256"/>
      <c r="H62" s="702"/>
      <c r="I62" s="697"/>
    </row>
    <row r="63" spans="2:9" s="8" customFormat="1" ht="12.75">
      <c r="B63" s="600">
        <v>35</v>
      </c>
      <c r="C63" s="646"/>
      <c r="D63" s="618"/>
      <c r="E63" s="646"/>
      <c r="F63" s="2261"/>
      <c r="G63" s="2262"/>
      <c r="H63" s="618"/>
      <c r="I63" s="619"/>
    </row>
    <row r="64" spans="2:9" s="8" customFormat="1" ht="12.75">
      <c r="B64" s="600">
        <v>36</v>
      </c>
      <c r="C64" s="670" t="s">
        <v>932</v>
      </c>
      <c r="D64" s="625">
        <f>SUM(D29:D62)</f>
        <v>0</v>
      </c>
      <c r="E64" s="969"/>
      <c r="F64" s="2259">
        <f>SUM(F29:F62)</f>
        <v>0</v>
      </c>
      <c r="G64" s="2260">
        <f>SUM(G29:G62)</f>
        <v>0</v>
      </c>
      <c r="H64" s="625">
        <f>SUM(H29:H62)</f>
        <v>0</v>
      </c>
      <c r="I64" s="626">
        <f>SUM(I29:I62)</f>
        <v>0</v>
      </c>
    </row>
    <row r="65" spans="2:9" s="8" customFormat="1" ht="21.75" customHeight="1" thickBot="1">
      <c r="B65" s="718"/>
      <c r="C65" s="719"/>
      <c r="D65" s="720"/>
      <c r="E65" s="720"/>
      <c r="F65" s="2257"/>
      <c r="G65" s="2258"/>
      <c r="H65" s="722"/>
      <c r="I65" s="683"/>
    </row>
    <row r="66" spans="2:9" s="8" customFormat="1" ht="16.5" customHeight="1" thickTop="1">
      <c r="B66" s="964"/>
      <c r="C66" s="965"/>
      <c r="D66" s="966"/>
      <c r="E66" s="966"/>
      <c r="F66" s="966"/>
      <c r="G66" s="967"/>
      <c r="H66" s="967"/>
      <c r="I66" s="968"/>
    </row>
    <row r="67" spans="2:9" s="8" customFormat="1" ht="16.5" customHeight="1">
      <c r="B67" s="689"/>
      <c r="C67" s="686"/>
      <c r="D67" s="686"/>
      <c r="E67" s="686"/>
      <c r="F67" s="686"/>
      <c r="G67" s="687"/>
      <c r="H67" s="687"/>
      <c r="I67" s="688"/>
    </row>
    <row r="68" spans="2:9" s="8" customFormat="1" ht="16.5" customHeight="1">
      <c r="B68" s="689"/>
      <c r="C68" s="686"/>
      <c r="D68" s="686"/>
      <c r="E68" s="686"/>
      <c r="F68" s="686"/>
      <c r="G68" s="687"/>
      <c r="H68" s="687"/>
      <c r="I68" s="688"/>
    </row>
    <row r="69" spans="2:9" ht="16.5" customHeight="1" thickBot="1">
      <c r="B69" s="711"/>
      <c r="C69" s="770"/>
      <c r="D69" s="770"/>
      <c r="E69" s="770"/>
      <c r="F69" s="770"/>
      <c r="G69" s="771"/>
      <c r="H69" s="771"/>
      <c r="I69" s="772"/>
    </row>
    <row r="70" spans="2:9" ht="16.5" customHeight="1" thickTop="1"/>
  </sheetData>
  <mergeCells count="71">
    <mergeCell ref="C16:G16"/>
    <mergeCell ref="C17:G17"/>
    <mergeCell ref="H5:I6"/>
    <mergeCell ref="H7:I7"/>
    <mergeCell ref="B4:I4"/>
    <mergeCell ref="C5:G6"/>
    <mergeCell ref="C7:G7"/>
    <mergeCell ref="H1:I1"/>
    <mergeCell ref="F29:G29"/>
    <mergeCell ref="C12:G12"/>
    <mergeCell ref="C13:G13"/>
    <mergeCell ref="C8:G8"/>
    <mergeCell ref="C9:G9"/>
    <mergeCell ref="C10:G10"/>
    <mergeCell ref="C11:G11"/>
    <mergeCell ref="F28:G28"/>
    <mergeCell ref="E26:G26"/>
    <mergeCell ref="H26:H27"/>
    <mergeCell ref="C23:G23"/>
    <mergeCell ref="B24:I25"/>
    <mergeCell ref="B26:B28"/>
    <mergeCell ref="I26:I27"/>
    <mergeCell ref="F27:G27"/>
    <mergeCell ref="F30:G30"/>
    <mergeCell ref="F31:G31"/>
    <mergeCell ref="F32:G32"/>
    <mergeCell ref="F33:G33"/>
    <mergeCell ref="C1:E1"/>
    <mergeCell ref="F1:G1"/>
    <mergeCell ref="C20:G20"/>
    <mergeCell ref="C21:G21"/>
    <mergeCell ref="C22:G22"/>
    <mergeCell ref="C14:G14"/>
    <mergeCell ref="C18:G18"/>
    <mergeCell ref="C19:G19"/>
    <mergeCell ref="C15:G15"/>
    <mergeCell ref="B2:I2"/>
    <mergeCell ref="B5:B7"/>
    <mergeCell ref="B3:I3"/>
    <mergeCell ref="F38:G38"/>
    <mergeCell ref="F39:G39"/>
    <mergeCell ref="F40:G40"/>
    <mergeCell ref="F41:G41"/>
    <mergeCell ref="F34:G34"/>
    <mergeCell ref="F35:G35"/>
    <mergeCell ref="F36:G36"/>
    <mergeCell ref="F37:G37"/>
    <mergeCell ref="F46:G46"/>
    <mergeCell ref="F47:G47"/>
    <mergeCell ref="F48:G48"/>
    <mergeCell ref="F49:G49"/>
    <mergeCell ref="F42:G42"/>
    <mergeCell ref="F43:G43"/>
    <mergeCell ref="F44:G44"/>
    <mergeCell ref="F45:G45"/>
    <mergeCell ref="F54:G54"/>
    <mergeCell ref="F55:G55"/>
    <mergeCell ref="F56:G56"/>
    <mergeCell ref="F57:G57"/>
    <mergeCell ref="F50:G50"/>
    <mergeCell ref="F51:G51"/>
    <mergeCell ref="F52:G52"/>
    <mergeCell ref="F53:G53"/>
    <mergeCell ref="F62:G62"/>
    <mergeCell ref="F65:G65"/>
    <mergeCell ref="F64:G64"/>
    <mergeCell ref="F63:G63"/>
    <mergeCell ref="F58:G58"/>
    <mergeCell ref="F59:G59"/>
    <mergeCell ref="F60:G60"/>
    <mergeCell ref="F61:G61"/>
  </mergeCells>
  <phoneticPr fontId="0" type="noConversion"/>
  <printOptions horizontalCentered="1" verticalCentered="1"/>
  <pageMargins left="0.25" right="0.25" top="0.25" bottom="0.3" header="0" footer="0.25"/>
  <pageSetup scale="74" orientation="portrait" r:id="rId1"/>
  <headerFooter alignWithMargins="0">
    <oddFooter>&amp;C&amp;"Times New Roman,Regular"F-20</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pageSetUpPr fitToPage="1"/>
  </sheetPr>
  <dimension ref="B1:G55"/>
  <sheetViews>
    <sheetView showGridLines="0" showOutlineSymbols="0" zoomScale="87" zoomScaleNormal="87" workbookViewId="0">
      <selection activeCell="G26" sqref="G26"/>
    </sheetView>
  </sheetViews>
  <sheetFormatPr defaultColWidth="9.6640625" defaultRowHeight="16.5" customHeight="1"/>
  <cols>
    <col min="1" max="1" width="4.21875" style="1" customWidth="1"/>
    <col min="2" max="2" width="9.6640625" style="1" customWidth="1"/>
    <col min="3" max="3" width="33.5546875" style="1" customWidth="1"/>
    <col min="4" max="6" width="16.6640625" style="54" customWidth="1"/>
    <col min="7" max="7" width="17.33203125" style="54" customWidth="1"/>
    <col min="8" max="8" width="2.5546875" style="1" customWidth="1"/>
    <col min="9" max="16384" width="9.6640625" style="1"/>
  </cols>
  <sheetData>
    <row r="1" spans="2:7" s="8" customFormat="1" ht="16.5" customHeight="1" thickBot="1">
      <c r="B1" s="8" t="s">
        <v>949</v>
      </c>
      <c r="C1" s="1787" t="str">
        <f>+'E-2'!C1:D1</f>
        <v>Insert Utility Name on E-2 and it will be placed throughout report</v>
      </c>
      <c r="D1" s="1787"/>
      <c r="F1" s="63" t="s">
        <v>950</v>
      </c>
      <c r="G1" s="530">
        <f>+'E-2'!$F$1</f>
        <v>46022</v>
      </c>
    </row>
    <row r="2" spans="2:7" ht="16.5" customHeight="1" thickTop="1">
      <c r="B2" s="1998" t="s">
        <v>282</v>
      </c>
      <c r="C2" s="1999"/>
      <c r="D2" s="1999"/>
      <c r="E2" s="1999"/>
      <c r="F2" s="1999"/>
      <c r="G2" s="2000"/>
    </row>
    <row r="3" spans="2:7" ht="16.5" customHeight="1">
      <c r="B3" s="2173"/>
      <c r="C3" s="2174"/>
      <c r="D3" s="2174"/>
      <c r="E3" s="2174"/>
      <c r="F3" s="2174"/>
      <c r="G3" s="2175"/>
    </row>
    <row r="4" spans="2:7" ht="16.5" customHeight="1" thickBot="1">
      <c r="B4" s="1858"/>
      <c r="C4" s="1762"/>
      <c r="D4" s="1762"/>
      <c r="E4" s="1762"/>
      <c r="F4" s="1762"/>
      <c r="G4" s="1763"/>
    </row>
    <row r="5" spans="2:7" s="8" customFormat="1" ht="16.5" customHeight="1" thickTop="1">
      <c r="B5" s="1853" t="s">
        <v>951</v>
      </c>
      <c r="C5" s="2317" t="s">
        <v>287</v>
      </c>
      <c r="D5" s="2047" t="s">
        <v>288</v>
      </c>
      <c r="E5" s="2293" t="s">
        <v>289</v>
      </c>
      <c r="F5" s="2293" t="s">
        <v>290</v>
      </c>
      <c r="G5" s="2034" t="s">
        <v>291</v>
      </c>
    </row>
    <row r="6" spans="2:7" s="8" customFormat="1" ht="16.5" customHeight="1">
      <c r="B6" s="1873"/>
      <c r="C6" s="2318"/>
      <c r="D6" s="2048"/>
      <c r="E6" s="2294"/>
      <c r="F6" s="2294"/>
      <c r="G6" s="2035"/>
    </row>
    <row r="7" spans="2:7" s="8" customFormat="1" ht="16.5" customHeight="1" thickBot="1">
      <c r="B7" s="1854"/>
      <c r="C7" s="190" t="s">
        <v>1019</v>
      </c>
      <c r="D7" s="190" t="s">
        <v>1020</v>
      </c>
      <c r="E7" s="190" t="s">
        <v>1021</v>
      </c>
      <c r="F7" s="190" t="s">
        <v>1022</v>
      </c>
      <c r="G7" s="193" t="s">
        <v>1023</v>
      </c>
    </row>
    <row r="8" spans="2:7" s="8" customFormat="1" ht="18.75" customHeight="1">
      <c r="B8" s="247">
        <v>1</v>
      </c>
      <c r="C8" s="270" t="s">
        <v>283</v>
      </c>
      <c r="D8" s="750"/>
      <c r="E8" s="750"/>
      <c r="F8" s="750"/>
      <c r="G8" s="651">
        <f>+D8+E8-F8</f>
        <v>0</v>
      </c>
    </row>
    <row r="9" spans="2:7" s="8" customFormat="1" ht="18.75" customHeight="1">
      <c r="B9" s="76">
        <v>2</v>
      </c>
      <c r="C9" s="114" t="s">
        <v>284</v>
      </c>
      <c r="D9" s="456"/>
      <c r="E9" s="456"/>
      <c r="F9" s="456"/>
      <c r="G9" s="534">
        <f>+D9+E9-F9</f>
        <v>0</v>
      </c>
    </row>
    <row r="10" spans="2:7" s="8" customFormat="1" ht="18.75" customHeight="1">
      <c r="B10" s="76">
        <v>3</v>
      </c>
      <c r="C10" s="114" t="s">
        <v>285</v>
      </c>
      <c r="D10" s="456"/>
      <c r="E10" s="456"/>
      <c r="F10" s="456"/>
      <c r="G10" s="534">
        <f>+D10+E10-F10</f>
        <v>0</v>
      </c>
    </row>
    <row r="11" spans="2:7" s="8" customFormat="1" ht="18.75" customHeight="1">
      <c r="B11" s="76">
        <v>4</v>
      </c>
      <c r="C11" s="132" t="s">
        <v>286</v>
      </c>
      <c r="D11" s="470"/>
      <c r="E11" s="470"/>
      <c r="F11" s="470"/>
      <c r="G11" s="535">
        <f>+D11+E11-F11</f>
        <v>0</v>
      </c>
    </row>
    <row r="12" spans="2:7" s="8" customFormat="1" ht="18.75" customHeight="1">
      <c r="B12" s="76">
        <v>5</v>
      </c>
      <c r="C12" s="132" t="s">
        <v>46</v>
      </c>
      <c r="D12" s="470"/>
      <c r="E12" s="470"/>
      <c r="F12" s="470"/>
      <c r="G12" s="535">
        <f>+D12+E12-F12</f>
        <v>0</v>
      </c>
    </row>
    <row r="13" spans="2:7" s="8" customFormat="1" ht="18.75" customHeight="1">
      <c r="B13" s="76">
        <v>6</v>
      </c>
      <c r="C13" s="498"/>
      <c r="D13" s="470"/>
      <c r="E13" s="470"/>
      <c r="F13" s="470"/>
      <c r="G13" s="471"/>
    </row>
    <row r="14" spans="2:7" s="8" customFormat="1" ht="18.75" customHeight="1">
      <c r="B14" s="76">
        <v>7</v>
      </c>
      <c r="C14" s="498"/>
      <c r="D14" s="470"/>
      <c r="E14" s="470"/>
      <c r="F14" s="470"/>
      <c r="G14" s="471"/>
    </row>
    <row r="15" spans="2:7" s="8" customFormat="1" ht="18.75" customHeight="1">
      <c r="B15" s="76">
        <v>8</v>
      </c>
      <c r="C15" s="498"/>
      <c r="D15" s="470"/>
      <c r="E15" s="470"/>
      <c r="F15" s="470"/>
      <c r="G15" s="471"/>
    </row>
    <row r="16" spans="2:7" s="8" customFormat="1" ht="18.75" customHeight="1">
      <c r="B16" s="76">
        <v>9</v>
      </c>
      <c r="C16" s="498"/>
      <c r="D16" s="451"/>
      <c r="E16" s="451"/>
      <c r="F16" s="451"/>
      <c r="G16" s="452"/>
    </row>
    <row r="17" spans="2:7" s="8" customFormat="1" ht="18.75" customHeight="1">
      <c r="B17" s="76">
        <v>10</v>
      </c>
      <c r="C17" s="132" t="s">
        <v>932</v>
      </c>
      <c r="D17" s="470">
        <f>SUM(D8:D16)</f>
        <v>0</v>
      </c>
      <c r="E17" s="470">
        <f>SUM(E8:E16)</f>
        <v>0</v>
      </c>
      <c r="F17" s="470">
        <f>SUM(F8:F16)</f>
        <v>0</v>
      </c>
      <c r="G17" s="471">
        <f>SUM(G8:G16)</f>
        <v>0</v>
      </c>
    </row>
    <row r="18" spans="2:7" s="8" customFormat="1" ht="18.75" customHeight="1" thickBot="1">
      <c r="B18" s="122"/>
      <c r="C18" s="253"/>
      <c r="D18" s="555"/>
      <c r="E18" s="172"/>
      <c r="F18" s="172"/>
      <c r="G18" s="206"/>
    </row>
    <row r="19" spans="2:7" s="8" customFormat="1" ht="16.5" customHeight="1">
      <c r="B19" s="2319" t="s">
        <v>292</v>
      </c>
      <c r="C19" s="1760"/>
      <c r="D19" s="1760"/>
      <c r="E19" s="1760"/>
      <c r="F19" s="1760"/>
      <c r="G19" s="1761"/>
    </row>
    <row r="20" spans="2:7" s="8" customFormat="1" ht="16.5" customHeight="1" thickBot="1">
      <c r="B20" s="1858"/>
      <c r="C20" s="1762"/>
      <c r="D20" s="1762"/>
      <c r="E20" s="1762"/>
      <c r="F20" s="1762"/>
      <c r="G20" s="1763"/>
    </row>
    <row r="21" spans="2:7" s="8" customFormat="1" ht="16.5" customHeight="1" thickTop="1">
      <c r="B21" s="1853" t="s">
        <v>951</v>
      </c>
      <c r="C21" s="2008"/>
      <c r="D21" s="1999"/>
      <c r="E21" s="1999"/>
      <c r="F21" s="2009"/>
      <c r="G21" s="2034" t="s">
        <v>99</v>
      </c>
    </row>
    <row r="22" spans="2:7" s="8" customFormat="1" ht="16.5" customHeight="1">
      <c r="B22" s="1873"/>
      <c r="C22" s="2010"/>
      <c r="D22" s="2174"/>
      <c r="E22" s="2174"/>
      <c r="F22" s="2011"/>
      <c r="G22" s="2035"/>
    </row>
    <row r="23" spans="2:7" s="8" customFormat="1" ht="16.5" customHeight="1" thickBot="1">
      <c r="B23" s="1854"/>
      <c r="C23" s="1916" t="s">
        <v>1019</v>
      </c>
      <c r="D23" s="1917"/>
      <c r="E23" s="1917"/>
      <c r="F23" s="1918"/>
      <c r="G23" s="217" t="s">
        <v>1020</v>
      </c>
    </row>
    <row r="24" spans="2:7" s="8" customFormat="1" ht="18.75" customHeight="1">
      <c r="B24" s="247">
        <v>1</v>
      </c>
      <c r="C24" s="2313" t="s">
        <v>293</v>
      </c>
      <c r="D24" s="2314"/>
      <c r="E24" s="2314"/>
      <c r="F24" s="2315"/>
      <c r="G24" s="459"/>
    </row>
    <row r="25" spans="2:7" s="8" customFormat="1" ht="18.75" customHeight="1">
      <c r="B25" s="76">
        <v>2</v>
      </c>
      <c r="C25" s="2312" t="s">
        <v>294</v>
      </c>
      <c r="D25" s="2312"/>
      <c r="E25" s="2312"/>
      <c r="F25" s="2312"/>
      <c r="G25" s="534"/>
    </row>
    <row r="26" spans="2:7" s="8" customFormat="1" ht="18.75" customHeight="1">
      <c r="B26" s="76">
        <v>3</v>
      </c>
      <c r="C26" s="2312" t="s">
        <v>752</v>
      </c>
      <c r="D26" s="2312"/>
      <c r="E26" s="2312"/>
      <c r="F26" s="2312"/>
      <c r="G26" s="457"/>
    </row>
    <row r="27" spans="2:7" s="8" customFormat="1" ht="18.75" customHeight="1">
      <c r="B27" s="76">
        <v>4</v>
      </c>
      <c r="C27" s="2316"/>
      <c r="D27" s="2316"/>
      <c r="E27" s="2316"/>
      <c r="F27" s="2316"/>
      <c r="G27" s="457"/>
    </row>
    <row r="28" spans="2:7" s="8" customFormat="1" ht="18.75" customHeight="1">
      <c r="B28" s="76">
        <v>5</v>
      </c>
      <c r="C28" s="2316"/>
      <c r="D28" s="2316"/>
      <c r="E28" s="2316"/>
      <c r="F28" s="2316"/>
      <c r="G28" s="457"/>
    </row>
    <row r="29" spans="2:7" s="8" customFormat="1" ht="18.75" customHeight="1">
      <c r="B29" s="76">
        <v>6</v>
      </c>
      <c r="C29" s="2287" t="s">
        <v>295</v>
      </c>
      <c r="D29" s="2288"/>
      <c r="E29" s="2288"/>
      <c r="F29" s="2289"/>
      <c r="G29" s="532">
        <f>+G25+G26+G27+G28</f>
        <v>0</v>
      </c>
    </row>
    <row r="30" spans="2:7" s="8" customFormat="1" ht="18.75" customHeight="1">
      <c r="B30" s="76">
        <v>7</v>
      </c>
      <c r="C30" s="2303" t="s">
        <v>296</v>
      </c>
      <c r="D30" s="2304"/>
      <c r="E30" s="2304"/>
      <c r="F30" s="2305"/>
      <c r="G30" s="534"/>
    </row>
    <row r="31" spans="2:7" s="8" customFormat="1" ht="18.75" customHeight="1">
      <c r="B31" s="76">
        <v>8</v>
      </c>
      <c r="C31" s="2303" t="s">
        <v>297</v>
      </c>
      <c r="D31" s="2304"/>
      <c r="E31" s="2304"/>
      <c r="F31" s="2305"/>
      <c r="G31" s="535">
        <f>+G24+G29-G30</f>
        <v>0</v>
      </c>
    </row>
    <row r="32" spans="2:7" s="8" customFormat="1" ht="18.75" customHeight="1">
      <c r="B32" s="76">
        <v>9</v>
      </c>
      <c r="C32" s="2303" t="s">
        <v>298</v>
      </c>
      <c r="D32" s="2304"/>
      <c r="E32" s="2304"/>
      <c r="F32" s="2305"/>
      <c r="G32" s="473"/>
    </row>
    <row r="33" spans="2:7" s="8" customFormat="1" ht="18.75" customHeight="1">
      <c r="B33" s="76">
        <v>10</v>
      </c>
      <c r="C33" s="2290"/>
      <c r="D33" s="2291"/>
      <c r="E33" s="2291"/>
      <c r="F33" s="2292"/>
      <c r="G33" s="459"/>
    </row>
    <row r="34" spans="2:7" s="8" customFormat="1" ht="18.75" customHeight="1" thickBot="1">
      <c r="B34" s="76">
        <v>11</v>
      </c>
      <c r="C34" s="2287" t="s">
        <v>299</v>
      </c>
      <c r="D34" s="2288"/>
      <c r="E34" s="2288"/>
      <c r="F34" s="2289"/>
      <c r="G34" s="566">
        <f>+G31-G32</f>
        <v>0</v>
      </c>
    </row>
    <row r="35" spans="2:7" s="8" customFormat="1" ht="18.75" customHeight="1" thickTop="1" thickBot="1">
      <c r="B35" s="122"/>
      <c r="C35" s="343"/>
      <c r="D35" s="334"/>
      <c r="E35" s="334"/>
      <c r="F35" s="334"/>
      <c r="G35" s="206"/>
    </row>
    <row r="36" spans="2:7" s="8" customFormat="1" ht="16.5" customHeight="1">
      <c r="B36" s="2296" t="s">
        <v>300</v>
      </c>
      <c r="C36" s="2297"/>
      <c r="D36" s="2297"/>
      <c r="E36" s="2297"/>
      <c r="F36" s="2297"/>
      <c r="G36" s="2298"/>
    </row>
    <row r="37" spans="2:7" s="8" customFormat="1" ht="16.5" customHeight="1" thickBot="1">
      <c r="B37" s="2299"/>
      <c r="C37" s="2300"/>
      <c r="D37" s="2300"/>
      <c r="E37" s="2300"/>
      <c r="F37" s="2300"/>
      <c r="G37" s="2301"/>
    </row>
    <row r="38" spans="2:7" s="8" customFormat="1" ht="16.5" customHeight="1" thickTop="1">
      <c r="B38" s="1853" t="s">
        <v>951</v>
      </c>
      <c r="C38" s="2306" t="s">
        <v>301</v>
      </c>
      <c r="D38" s="2307"/>
      <c r="E38" s="2307"/>
      <c r="F38" s="2293" t="s">
        <v>302</v>
      </c>
      <c r="G38" s="2034" t="s">
        <v>303</v>
      </c>
    </row>
    <row r="39" spans="2:7" s="8" customFormat="1" ht="16.5" customHeight="1">
      <c r="B39" s="1873"/>
      <c r="C39" s="2308"/>
      <c r="D39" s="2309"/>
      <c r="E39" s="2309"/>
      <c r="F39" s="2294"/>
      <c r="G39" s="2035"/>
    </row>
    <row r="40" spans="2:7" s="8" customFormat="1" ht="16.5" customHeight="1" thickBot="1">
      <c r="B40" s="1854"/>
      <c r="C40" s="2310"/>
      <c r="D40" s="2311"/>
      <c r="E40" s="2311"/>
      <c r="F40" s="2295"/>
      <c r="G40" s="2302"/>
    </row>
    <row r="41" spans="2:7" s="8" customFormat="1" ht="18.75" customHeight="1">
      <c r="B41" s="247">
        <v>12</v>
      </c>
      <c r="C41" s="1746"/>
      <c r="D41" s="2033"/>
      <c r="E41" s="1747"/>
      <c r="F41" s="970"/>
      <c r="G41" s="971"/>
    </row>
    <row r="42" spans="2:7" s="8" customFormat="1" ht="18.75" customHeight="1">
      <c r="B42" s="76">
        <v>13</v>
      </c>
      <c r="C42" s="1733"/>
      <c r="D42" s="1731"/>
      <c r="E42" s="1745"/>
      <c r="F42" s="496"/>
      <c r="G42" s="741"/>
    </row>
    <row r="43" spans="2:7" s="8" customFormat="1" ht="18.75" customHeight="1">
      <c r="B43" s="76">
        <v>14</v>
      </c>
      <c r="C43" s="1733"/>
      <c r="D43" s="1731"/>
      <c r="E43" s="1745"/>
      <c r="F43" s="496"/>
      <c r="G43" s="741"/>
    </row>
    <row r="44" spans="2:7" s="8" customFormat="1" ht="18.75" customHeight="1">
      <c r="B44" s="76">
        <v>15</v>
      </c>
      <c r="C44" s="1733"/>
      <c r="D44" s="1731"/>
      <c r="E44" s="1745"/>
      <c r="F44" s="496"/>
      <c r="G44" s="741"/>
    </row>
    <row r="45" spans="2:7" s="8" customFormat="1" ht="18.75" customHeight="1">
      <c r="B45" s="76">
        <v>16</v>
      </c>
      <c r="C45" s="1733"/>
      <c r="D45" s="1731"/>
      <c r="E45" s="1745"/>
      <c r="F45" s="496"/>
      <c r="G45" s="741"/>
    </row>
    <row r="46" spans="2:7" s="8" customFormat="1" ht="18.75" customHeight="1">
      <c r="B46" s="76">
        <v>17</v>
      </c>
      <c r="C46" s="1733"/>
      <c r="D46" s="1731"/>
      <c r="E46" s="1745"/>
      <c r="F46" s="496"/>
      <c r="G46" s="741"/>
    </row>
    <row r="47" spans="2:7" s="8" customFormat="1" ht="18.75" customHeight="1">
      <c r="B47" s="76">
        <v>18</v>
      </c>
      <c r="C47" s="1733"/>
      <c r="D47" s="1731"/>
      <c r="E47" s="1745"/>
      <c r="F47" s="496"/>
      <c r="G47" s="741"/>
    </row>
    <row r="48" spans="2:7" s="8" customFormat="1" ht="18.75" customHeight="1">
      <c r="B48" s="76">
        <v>19</v>
      </c>
      <c r="C48" s="1733"/>
      <c r="D48" s="1731"/>
      <c r="E48" s="1745"/>
      <c r="F48" s="496"/>
      <c r="G48" s="741"/>
    </row>
    <row r="49" spans="2:7" s="8" customFormat="1" ht="18.75" customHeight="1">
      <c r="B49" s="76">
        <v>20</v>
      </c>
      <c r="C49" s="1733"/>
      <c r="D49" s="1731"/>
      <c r="E49" s="1745"/>
      <c r="F49" s="496"/>
      <c r="G49" s="741"/>
    </row>
    <row r="50" spans="2:7" s="8" customFormat="1" ht="18.75" customHeight="1">
      <c r="B50" s="76">
        <v>21</v>
      </c>
      <c r="C50" s="1733"/>
      <c r="D50" s="1731"/>
      <c r="E50" s="1745"/>
      <c r="F50" s="496"/>
      <c r="G50" s="741"/>
    </row>
    <row r="51" spans="2:7" s="8" customFormat="1" ht="18.75" customHeight="1">
      <c r="B51" s="76">
        <v>22</v>
      </c>
      <c r="C51" s="2285"/>
      <c r="D51" s="2286"/>
      <c r="E51" s="2286"/>
      <c r="F51" s="344"/>
      <c r="G51" s="144"/>
    </row>
    <row r="52" spans="2:7" s="8" customFormat="1" ht="18.75" customHeight="1" thickBot="1">
      <c r="B52" s="76">
        <v>23</v>
      </c>
      <c r="C52" s="1904" t="s">
        <v>304</v>
      </c>
      <c r="D52" s="1905"/>
      <c r="E52" s="1905"/>
      <c r="F52" s="325"/>
      <c r="G52" s="566">
        <f>SUM(G41:G51)</f>
        <v>0</v>
      </c>
    </row>
    <row r="53" spans="2:7" s="8" customFormat="1" ht="18.75" customHeight="1" thickTop="1" thickBot="1">
      <c r="B53" s="122"/>
      <c r="C53" s="343"/>
      <c r="D53" s="134"/>
      <c r="E53" s="134"/>
      <c r="F53" s="109"/>
      <c r="G53" s="206"/>
    </row>
    <row r="54" spans="2:7" ht="16.5" customHeight="1" thickBot="1">
      <c r="B54" s="52"/>
      <c r="C54" s="53"/>
      <c r="D54" s="57"/>
      <c r="E54" s="57"/>
      <c r="F54" s="57"/>
      <c r="G54" s="218"/>
    </row>
    <row r="55" spans="2:7" ht="16.5" customHeight="1" thickTop="1"/>
  </sheetData>
  <mergeCells count="41">
    <mergeCell ref="B21:B23"/>
    <mergeCell ref="B5:B7"/>
    <mergeCell ref="C21:F22"/>
    <mergeCell ref="C23:F23"/>
    <mergeCell ref="B19:G20"/>
    <mergeCell ref="G21:G22"/>
    <mergeCell ref="B2:G4"/>
    <mergeCell ref="C5:C6"/>
    <mergeCell ref="D5:D6"/>
    <mergeCell ref="E5:E6"/>
    <mergeCell ref="F5:F6"/>
    <mergeCell ref="G5:G6"/>
    <mergeCell ref="C38:E40"/>
    <mergeCell ref="C25:F25"/>
    <mergeCell ref="C29:F29"/>
    <mergeCell ref="C30:F30"/>
    <mergeCell ref="C24:F24"/>
    <mergeCell ref="C26:F26"/>
    <mergeCell ref="C27:F27"/>
    <mergeCell ref="C28:F28"/>
    <mergeCell ref="C52:E52"/>
    <mergeCell ref="C45:E45"/>
    <mergeCell ref="C46:E46"/>
    <mergeCell ref="C47:E47"/>
    <mergeCell ref="C48:E48"/>
    <mergeCell ref="C1:D1"/>
    <mergeCell ref="C49:E49"/>
    <mergeCell ref="C50:E50"/>
    <mergeCell ref="C51:E51"/>
    <mergeCell ref="C41:E41"/>
    <mergeCell ref="C42:E42"/>
    <mergeCell ref="C43:E43"/>
    <mergeCell ref="C44:E44"/>
    <mergeCell ref="C34:F34"/>
    <mergeCell ref="C33:F33"/>
    <mergeCell ref="F38:F40"/>
    <mergeCell ref="B36:G37"/>
    <mergeCell ref="B38:B40"/>
    <mergeCell ref="G38:G40"/>
    <mergeCell ref="C31:F31"/>
    <mergeCell ref="C32:F32"/>
  </mergeCells>
  <phoneticPr fontId="0" type="noConversion"/>
  <printOptions horizontalCentered="1" verticalCentered="1"/>
  <pageMargins left="0.25" right="0.25" top="0.25" bottom="0.3" header="0" footer="0.25"/>
  <pageSetup scale="72" orientation="portrait" r:id="rId1"/>
  <headerFooter alignWithMargins="0">
    <oddFooter>&amp;C&amp;"Times New Roman,Regular"F-21</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F54"/>
  <sheetViews>
    <sheetView showGridLines="0" showOutlineSymbols="0" zoomScale="87" zoomScaleNormal="87" workbookViewId="0">
      <selection activeCell="B5" sqref="B5:F5"/>
    </sheetView>
  </sheetViews>
  <sheetFormatPr defaultColWidth="9.6640625" defaultRowHeight="12.75"/>
  <cols>
    <col min="1" max="1" width="4.21875" style="1" customWidth="1"/>
    <col min="2" max="2" width="7.6640625" style="1" customWidth="1"/>
    <col min="3" max="3" width="8.44140625" style="1" customWidth="1"/>
    <col min="4" max="4" width="13.6640625" style="1" customWidth="1"/>
    <col min="5" max="5" width="25.5546875" style="1" customWidth="1"/>
    <col min="6" max="6" width="29" style="1" customWidth="1"/>
    <col min="7" max="7" width="2.5546875" style="1" customWidth="1"/>
    <col min="8" max="16384" width="9.6640625" style="1"/>
  </cols>
  <sheetData>
    <row r="1" spans="2:6" ht="13.5" thickBot="1"/>
    <row r="2" spans="2:6" ht="13.5" thickTop="1">
      <c r="B2" s="5"/>
      <c r="C2" s="6"/>
      <c r="D2" s="6"/>
      <c r="E2" s="6"/>
      <c r="F2" s="25"/>
    </row>
    <row r="3" spans="2:6">
      <c r="B3" s="7"/>
      <c r="C3" s="9"/>
      <c r="D3" s="9"/>
      <c r="E3" s="9"/>
      <c r="F3" s="26"/>
    </row>
    <row r="4" spans="2:6">
      <c r="B4" s="7"/>
      <c r="C4" s="8"/>
      <c r="D4" s="8"/>
      <c r="E4" s="8"/>
      <c r="F4" s="26"/>
    </row>
    <row r="5" spans="2:6" ht="20.25">
      <c r="B5" s="1609" t="s">
        <v>723</v>
      </c>
      <c r="C5" s="1610"/>
      <c r="D5" s="1610"/>
      <c r="E5" s="1610"/>
      <c r="F5" s="1611"/>
    </row>
    <row r="6" spans="2:6">
      <c r="B6" s="43"/>
      <c r="E6" s="8"/>
      <c r="F6" s="26"/>
    </row>
    <row r="7" spans="2:6">
      <c r="B7" s="43"/>
      <c r="E7" s="8"/>
      <c r="F7" s="26"/>
    </row>
    <row r="8" spans="2:6" ht="18.75">
      <c r="B8" s="43"/>
      <c r="E8" s="39"/>
      <c r="F8" s="40"/>
    </row>
    <row r="9" spans="2:6">
      <c r="B9" s="1600" t="s">
        <v>753</v>
      </c>
      <c r="C9" s="1617"/>
      <c r="D9" s="1617"/>
      <c r="E9" s="1617"/>
      <c r="F9" s="1618"/>
    </row>
    <row r="10" spans="2:6">
      <c r="B10" s="1600" t="s">
        <v>863</v>
      </c>
      <c r="C10" s="1617"/>
      <c r="D10" s="1617"/>
      <c r="E10" s="1617"/>
      <c r="F10" s="1618"/>
    </row>
    <row r="11" spans="2:6" ht="15">
      <c r="B11" s="44"/>
      <c r="C11" s="45"/>
      <c r="D11" s="45"/>
      <c r="E11" s="27"/>
      <c r="F11" s="37"/>
    </row>
    <row r="12" spans="2:6" ht="15">
      <c r="B12" s="1600" t="s">
        <v>393</v>
      </c>
      <c r="C12" s="1601"/>
      <c r="D12" s="1601"/>
      <c r="E12" s="1601"/>
      <c r="F12" s="1602"/>
    </row>
    <row r="13" spans="2:6">
      <c r="B13" s="44"/>
      <c r="C13" s="45"/>
      <c r="D13" s="45"/>
      <c r="E13" s="8"/>
      <c r="F13" s="26"/>
    </row>
    <row r="14" spans="2:6" ht="15">
      <c r="B14" s="1600" t="s">
        <v>754</v>
      </c>
      <c r="C14" s="1601"/>
      <c r="D14" s="1601"/>
      <c r="E14" s="1601"/>
      <c r="F14" s="1602"/>
    </row>
    <row r="15" spans="2:6" ht="15">
      <c r="B15" s="1600" t="s">
        <v>755</v>
      </c>
      <c r="C15" s="1601"/>
      <c r="D15" s="1601"/>
      <c r="E15" s="1601"/>
      <c r="F15" s="1602"/>
    </row>
    <row r="16" spans="2:6">
      <c r="B16" s="44"/>
      <c r="C16" s="45"/>
      <c r="D16" s="45"/>
      <c r="E16" s="9"/>
      <c r="F16" s="26"/>
    </row>
    <row r="17" spans="2:6" ht="15">
      <c r="B17" s="1600" t="s">
        <v>756</v>
      </c>
      <c r="C17" s="1601"/>
      <c r="D17" s="1601"/>
      <c r="E17" s="1601"/>
      <c r="F17" s="1602"/>
    </row>
    <row r="18" spans="2:6" ht="15" customHeight="1">
      <c r="B18" s="1600" t="s">
        <v>757</v>
      </c>
      <c r="C18" s="1601"/>
      <c r="D18" s="1601"/>
      <c r="E18" s="1601"/>
      <c r="F18" s="1602"/>
    </row>
    <row r="19" spans="2:6" ht="15" customHeight="1">
      <c r="B19" s="44"/>
      <c r="C19" s="45"/>
      <c r="D19" s="45"/>
      <c r="E19" s="27"/>
      <c r="F19" s="37"/>
    </row>
    <row r="20" spans="2:6" ht="15">
      <c r="B20" s="1600" t="s">
        <v>758</v>
      </c>
      <c r="C20" s="1598"/>
      <c r="D20" s="1598"/>
      <c r="E20" s="1598"/>
      <c r="F20" s="1599"/>
    </row>
    <row r="21" spans="2:6">
      <c r="B21" s="44"/>
      <c r="C21" s="45"/>
      <c r="D21" s="45"/>
      <c r="E21" s="8"/>
      <c r="F21" s="26"/>
    </row>
    <row r="22" spans="2:6" ht="15">
      <c r="B22" s="1600" t="s">
        <v>759</v>
      </c>
      <c r="C22" s="1598"/>
      <c r="D22" s="1598"/>
      <c r="E22" s="1598"/>
      <c r="F22" s="1599"/>
    </row>
    <row r="23" spans="2:6" ht="15">
      <c r="B23" s="44"/>
      <c r="C23" s="45"/>
      <c r="D23" s="45"/>
      <c r="E23" s="27"/>
      <c r="F23" s="37"/>
    </row>
    <row r="24" spans="2:6" ht="15">
      <c r="B24" s="1600" t="s">
        <v>1159</v>
      </c>
      <c r="C24" s="1601"/>
      <c r="D24" s="1601"/>
      <c r="E24" s="1601"/>
      <c r="F24" s="1602"/>
    </row>
    <row r="25" spans="2:6" ht="15" customHeight="1">
      <c r="B25" s="1600" t="s">
        <v>760</v>
      </c>
      <c r="C25" s="1601"/>
      <c r="D25" s="1601"/>
      <c r="E25" s="1601"/>
      <c r="F25" s="1602"/>
    </row>
    <row r="26" spans="2:6" ht="15" customHeight="1">
      <c r="B26" s="1600" t="s">
        <v>761</v>
      </c>
      <c r="C26" s="1601"/>
      <c r="D26" s="1601"/>
      <c r="E26" s="1601"/>
      <c r="F26" s="1602"/>
    </row>
    <row r="27" spans="2:6" ht="15">
      <c r="B27" s="44"/>
      <c r="C27" s="45"/>
      <c r="D27" s="45"/>
      <c r="E27" s="27"/>
      <c r="F27" s="37"/>
    </row>
    <row r="28" spans="2:6" ht="15">
      <c r="B28" s="1600" t="s">
        <v>762</v>
      </c>
      <c r="C28" s="1601"/>
      <c r="D28" s="1601"/>
      <c r="E28" s="1601"/>
      <c r="F28" s="1602"/>
    </row>
    <row r="29" spans="2:6" ht="15" customHeight="1">
      <c r="B29" s="1600" t="s">
        <v>763</v>
      </c>
      <c r="C29" s="1601"/>
      <c r="D29" s="1601"/>
      <c r="E29" s="1601"/>
      <c r="F29" s="1602"/>
    </row>
    <row r="30" spans="2:6" ht="15" customHeight="1">
      <c r="B30" s="1600" t="s">
        <v>764</v>
      </c>
      <c r="C30" s="1601"/>
      <c r="D30" s="1601"/>
      <c r="E30" s="1601"/>
      <c r="F30" s="1602"/>
    </row>
    <row r="31" spans="2:6" ht="15" customHeight="1">
      <c r="B31" s="44"/>
      <c r="C31" s="45"/>
      <c r="D31" s="45"/>
      <c r="E31" s="27"/>
      <c r="F31" s="37"/>
    </row>
    <row r="32" spans="2:6" ht="15.75">
      <c r="B32" s="1612" t="s">
        <v>1122</v>
      </c>
      <c r="C32" s="1615"/>
      <c r="D32" s="1615"/>
      <c r="E32" s="1615"/>
      <c r="F32" s="1616"/>
    </row>
    <row r="33" spans="2:6" ht="15" customHeight="1">
      <c r="B33" s="1612" t="s">
        <v>1169</v>
      </c>
      <c r="C33" s="1613"/>
      <c r="D33" s="1613"/>
      <c r="E33" s="1613"/>
      <c r="F33" s="1614"/>
    </row>
    <row r="34" spans="2:6" ht="15" customHeight="1">
      <c r="B34" s="1606" t="s">
        <v>1280</v>
      </c>
      <c r="C34" s="1607"/>
      <c r="D34" s="1607"/>
      <c r="E34" s="1607"/>
      <c r="F34" s="1608"/>
    </row>
    <row r="35" spans="2:6" ht="15">
      <c r="B35" s="1600"/>
      <c r="C35" s="1601"/>
      <c r="D35" s="1601"/>
      <c r="E35" s="1601"/>
      <c r="F35" s="1602"/>
    </row>
    <row r="36" spans="2:6" ht="15">
      <c r="B36" s="1600" t="s">
        <v>864</v>
      </c>
      <c r="C36" s="1601"/>
      <c r="D36" s="1601"/>
      <c r="E36" s="1601"/>
      <c r="F36" s="1602"/>
    </row>
    <row r="37" spans="2:6" ht="15">
      <c r="B37" s="44" t="s">
        <v>962</v>
      </c>
      <c r="C37"/>
      <c r="D37"/>
      <c r="E37"/>
      <c r="F37" s="1380"/>
    </row>
    <row r="38" spans="2:6" ht="15">
      <c r="B38" s="1600"/>
      <c r="C38" s="1601"/>
      <c r="D38" s="1601"/>
      <c r="E38" s="1601"/>
      <c r="F38" s="1602"/>
    </row>
    <row r="39" spans="2:6" ht="18">
      <c r="B39" s="1603"/>
      <c r="C39" s="1604"/>
      <c r="D39" s="1604"/>
      <c r="E39" s="1604"/>
      <c r="F39" s="1605"/>
    </row>
    <row r="40" spans="2:6" ht="18">
      <c r="B40" s="1603"/>
      <c r="C40" s="1604"/>
      <c r="D40" s="1604"/>
      <c r="E40" s="1604"/>
      <c r="F40" s="1605"/>
    </row>
    <row r="41" spans="2:6" ht="18">
      <c r="B41" s="1603"/>
      <c r="C41" s="1604"/>
      <c r="D41" s="1604"/>
      <c r="E41" s="1604"/>
      <c r="F41" s="1605"/>
    </row>
    <row r="42" spans="2:6" ht="15">
      <c r="B42" s="1600"/>
      <c r="C42" s="1601"/>
      <c r="D42" s="1601"/>
      <c r="E42" s="1601"/>
      <c r="F42" s="1602"/>
    </row>
    <row r="43" spans="2:6" ht="15">
      <c r="B43" s="44"/>
      <c r="C43"/>
      <c r="D43"/>
      <c r="E43"/>
      <c r="F43" s="1380"/>
    </row>
    <row r="44" spans="2:6" ht="15">
      <c r="B44" s="1600"/>
      <c r="C44" s="1601"/>
      <c r="D44" s="1601"/>
      <c r="E44" s="1601"/>
      <c r="F44" s="1602"/>
    </row>
    <row r="45" spans="2:6" ht="15">
      <c r="B45" s="1597"/>
      <c r="C45" s="1598"/>
      <c r="D45" s="1598"/>
      <c r="E45" s="1598"/>
      <c r="F45" s="1599"/>
    </row>
    <row r="46" spans="2:6" ht="15.75" customHeight="1">
      <c r="B46" s="28"/>
      <c r="C46" s="27"/>
      <c r="D46" s="27"/>
      <c r="E46" s="27"/>
      <c r="F46" s="37"/>
    </row>
    <row r="47" spans="2:6" ht="15">
      <c r="B47" s="28"/>
      <c r="C47" s="27"/>
      <c r="D47" s="8"/>
      <c r="E47" s="8"/>
      <c r="F47" s="26"/>
    </row>
    <row r="48" spans="2:6" ht="15">
      <c r="B48" s="28"/>
      <c r="C48" s="27"/>
      <c r="D48" s="8"/>
      <c r="E48" s="8"/>
      <c r="F48" s="26"/>
    </row>
    <row r="49" spans="2:6" ht="15.75">
      <c r="B49" s="28"/>
      <c r="C49" s="27"/>
      <c r="D49" s="21"/>
      <c r="E49" s="9"/>
      <c r="F49" s="26"/>
    </row>
    <row r="50" spans="2:6" ht="15">
      <c r="B50" s="28"/>
      <c r="C50" s="27"/>
      <c r="D50" s="8"/>
      <c r="E50" s="8"/>
      <c r="F50" s="26"/>
    </row>
    <row r="51" spans="2:6" ht="15">
      <c r="B51" s="28"/>
      <c r="C51" s="27"/>
      <c r="D51" s="22"/>
      <c r="E51" s="8"/>
      <c r="F51" s="26"/>
    </row>
    <row r="52" spans="2:6">
      <c r="B52" s="7"/>
      <c r="C52" s="8"/>
      <c r="D52" s="8"/>
      <c r="E52" s="8"/>
      <c r="F52" s="26"/>
    </row>
    <row r="53" spans="2:6" ht="13.5" thickBot="1">
      <c r="B53" s="31"/>
      <c r="C53" s="32"/>
      <c r="D53" s="32"/>
      <c r="E53" s="32"/>
      <c r="F53" s="33"/>
    </row>
    <row r="54" spans="2:6" ht="13.5" thickTop="1">
      <c r="B54" s="3"/>
      <c r="C54" s="4"/>
      <c r="D54" s="4"/>
      <c r="E54" s="4"/>
      <c r="F54" s="4"/>
    </row>
  </sheetData>
  <mergeCells count="28">
    <mergeCell ref="B5:F5"/>
    <mergeCell ref="B33:F33"/>
    <mergeCell ref="B12:F12"/>
    <mergeCell ref="B14:F14"/>
    <mergeCell ref="B15:F15"/>
    <mergeCell ref="B18:F18"/>
    <mergeCell ref="B17:F17"/>
    <mergeCell ref="B20:F20"/>
    <mergeCell ref="B22:F22"/>
    <mergeCell ref="B24:F24"/>
    <mergeCell ref="B32:F32"/>
    <mergeCell ref="B9:F9"/>
    <mergeCell ref="B10:F10"/>
    <mergeCell ref="B25:F25"/>
    <mergeCell ref="B26:F26"/>
    <mergeCell ref="B28:F28"/>
    <mergeCell ref="B45:F45"/>
    <mergeCell ref="B42:F42"/>
    <mergeCell ref="B29:F29"/>
    <mergeCell ref="B30:F30"/>
    <mergeCell ref="B36:F36"/>
    <mergeCell ref="B44:F44"/>
    <mergeCell ref="B39:F39"/>
    <mergeCell ref="B40:F40"/>
    <mergeCell ref="B41:F41"/>
    <mergeCell ref="B34:F34"/>
    <mergeCell ref="B35:F35"/>
    <mergeCell ref="B38:F38"/>
  </mergeCells>
  <phoneticPr fontId="0" type="noConversion"/>
  <printOptions horizontalCentered="1" verticalCentered="1"/>
  <pageMargins left="0.25" right="0.25" top="0.25" bottom="0.3" header="0" footer="0.25"/>
  <pageSetup scale="93" orientation="portrait" r:id="rId1"/>
  <headerFooter alignWithMargins="0">
    <oddFooter>&amp;C&amp;"Times New Roman,Regular"Front Matter-3</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pageSetUpPr fitToPage="1"/>
  </sheetPr>
  <dimension ref="B1:G61"/>
  <sheetViews>
    <sheetView showGridLines="0" showOutlineSymbols="0" zoomScale="87" zoomScaleNormal="87" workbookViewId="0">
      <selection activeCell="B1" sqref="B1"/>
    </sheetView>
  </sheetViews>
  <sheetFormatPr defaultColWidth="9.6640625" defaultRowHeight="16.5" customHeight="1"/>
  <cols>
    <col min="1" max="1" width="4.21875" style="1" customWidth="1"/>
    <col min="2" max="2" width="9.6640625" style="1" customWidth="1"/>
    <col min="3" max="3" width="8.21875" style="1" customWidth="1"/>
    <col min="4" max="4" width="43.88671875" style="1" bestFit="1" customWidth="1"/>
    <col min="5" max="5" width="6.77734375" style="54" customWidth="1"/>
    <col min="6" max="6" width="16.77734375" style="54" customWidth="1"/>
    <col min="7" max="7" width="16.5546875" style="54" customWidth="1"/>
    <col min="8" max="8" width="2.5546875" style="1" customWidth="1"/>
    <col min="9" max="16384" width="9.6640625" style="1"/>
  </cols>
  <sheetData>
    <row r="1" spans="2:7" s="8" customFormat="1" ht="16.5" customHeight="1" thickBot="1">
      <c r="B1" s="8" t="s">
        <v>949</v>
      </c>
      <c r="C1" s="1787" t="str">
        <f>+'E-2'!C1:D1</f>
        <v>Insert Utility Name on E-2 and it will be placed throughout report</v>
      </c>
      <c r="D1" s="1787"/>
      <c r="F1" s="63" t="s">
        <v>950</v>
      </c>
      <c r="G1" s="530">
        <f>+'E-2'!$F$1</f>
        <v>46022</v>
      </c>
    </row>
    <row r="2" spans="2:7" ht="16.5" customHeight="1" thickTop="1">
      <c r="B2" s="1564" t="s">
        <v>410</v>
      </c>
      <c r="C2" s="1565"/>
      <c r="D2" s="1565"/>
      <c r="E2" s="1565"/>
      <c r="F2" s="1565"/>
      <c r="G2" s="1566"/>
    </row>
    <row r="3" spans="2:7" ht="16.5" customHeight="1">
      <c r="B3" s="1567"/>
      <c r="C3" s="1568"/>
      <c r="D3" s="1568"/>
      <c r="E3" s="1568"/>
      <c r="F3" s="1568"/>
      <c r="G3" s="1569"/>
    </row>
    <row r="4" spans="2:7" ht="16.5" customHeight="1" thickBot="1">
      <c r="B4" s="2347"/>
      <c r="C4" s="2348"/>
      <c r="D4" s="2348"/>
      <c r="E4" s="2348"/>
      <c r="F4" s="2348"/>
      <c r="G4" s="2349"/>
    </row>
    <row r="5" spans="2:7" s="8" customFormat="1" ht="16.5" customHeight="1" thickTop="1">
      <c r="B5" s="2350" t="s">
        <v>305</v>
      </c>
      <c r="C5" s="2351"/>
      <c r="D5" s="2351"/>
      <c r="E5" s="2351"/>
      <c r="F5" s="2351"/>
      <c r="G5" s="2352"/>
    </row>
    <row r="6" spans="2:7" s="8" customFormat="1" ht="16.5" customHeight="1">
      <c r="B6" s="2353"/>
      <c r="C6" s="2354"/>
      <c r="D6" s="2354"/>
      <c r="E6" s="2354"/>
      <c r="F6" s="2354"/>
      <c r="G6" s="2355"/>
    </row>
    <row r="7" spans="2:7" s="8" customFormat="1" ht="16.5" customHeight="1">
      <c r="B7" s="2353"/>
      <c r="C7" s="2354"/>
      <c r="D7" s="2354"/>
      <c r="E7" s="2354"/>
      <c r="F7" s="2354"/>
      <c r="G7" s="2355"/>
    </row>
    <row r="8" spans="2:7" s="8" customFormat="1" ht="16.5" customHeight="1">
      <c r="B8" s="2353" t="s">
        <v>409</v>
      </c>
      <c r="C8" s="2354"/>
      <c r="D8" s="2354"/>
      <c r="E8" s="2354"/>
      <c r="F8" s="2354"/>
      <c r="G8" s="2355"/>
    </row>
    <row r="9" spans="2:7" s="8" customFormat="1" ht="16.5" customHeight="1">
      <c r="B9" s="2353"/>
      <c r="C9" s="2354"/>
      <c r="D9" s="2354"/>
      <c r="E9" s="2354"/>
      <c r="F9" s="2354"/>
      <c r="G9" s="2355"/>
    </row>
    <row r="10" spans="2:7" s="8" customFormat="1" ht="16.5" customHeight="1">
      <c r="B10" s="2353"/>
      <c r="C10" s="2354"/>
      <c r="D10" s="2354"/>
      <c r="E10" s="2354"/>
      <c r="F10" s="2354"/>
      <c r="G10" s="2355"/>
    </row>
    <row r="11" spans="2:7" s="8" customFormat="1" ht="16.5" customHeight="1" thickBot="1">
      <c r="B11" s="446"/>
      <c r="C11" s="972"/>
      <c r="D11" s="846"/>
      <c r="E11" s="972"/>
      <c r="F11" s="972"/>
      <c r="G11" s="973"/>
    </row>
    <row r="12" spans="2:7" s="8" customFormat="1" ht="16.5" customHeight="1">
      <c r="B12" s="2356" t="s">
        <v>951</v>
      </c>
      <c r="C12" s="2361"/>
      <c r="D12" s="2362"/>
      <c r="E12" s="2363"/>
      <c r="F12" s="2357" t="s">
        <v>306</v>
      </c>
      <c r="G12" s="2359" t="s">
        <v>260</v>
      </c>
    </row>
    <row r="13" spans="2:7" s="8" customFormat="1" ht="16.5" customHeight="1">
      <c r="B13" s="1873"/>
      <c r="C13" s="2364"/>
      <c r="D13" s="2126"/>
      <c r="E13" s="2365"/>
      <c r="F13" s="2358"/>
      <c r="G13" s="2360"/>
    </row>
    <row r="14" spans="2:7" s="8" customFormat="1" ht="16.5" customHeight="1" thickBot="1">
      <c r="B14" s="1854"/>
      <c r="C14" s="2366" t="s">
        <v>1019</v>
      </c>
      <c r="D14" s="2367"/>
      <c r="E14" s="2368"/>
      <c r="F14" s="190" t="s">
        <v>1020</v>
      </c>
      <c r="G14" s="217" t="s">
        <v>1021</v>
      </c>
    </row>
    <row r="15" spans="2:7" s="8" customFormat="1" ht="16.5" customHeight="1">
      <c r="B15" s="247">
        <v>1</v>
      </c>
      <c r="C15" s="1908" t="s">
        <v>307</v>
      </c>
      <c r="D15" s="1909"/>
      <c r="E15" s="1910"/>
      <c r="F15" s="975"/>
      <c r="G15" s="752"/>
    </row>
    <row r="16" spans="2:7" s="8" customFormat="1" ht="16.5" customHeight="1">
      <c r="B16" s="214">
        <v>2</v>
      </c>
      <c r="C16" s="1720" t="s">
        <v>308</v>
      </c>
      <c r="D16" s="1671"/>
      <c r="E16" s="1907"/>
      <c r="F16" s="843"/>
      <c r="G16" s="836"/>
    </row>
    <row r="17" spans="2:7" s="8" customFormat="1" ht="16.5" customHeight="1">
      <c r="B17" s="76">
        <v>3</v>
      </c>
      <c r="C17" s="2344" t="s">
        <v>314</v>
      </c>
      <c r="D17" s="2345"/>
      <c r="E17" s="2346"/>
      <c r="F17" s="977"/>
      <c r="G17" s="465"/>
    </row>
    <row r="18" spans="2:7" s="8" customFormat="1" ht="16.5" customHeight="1">
      <c r="B18" s="214">
        <v>4</v>
      </c>
      <c r="C18" s="1752"/>
      <c r="D18" s="1753"/>
      <c r="E18" s="2028"/>
      <c r="F18" s="496"/>
      <c r="G18" s="465"/>
    </row>
    <row r="19" spans="2:7" s="8" customFormat="1" ht="16.5" customHeight="1">
      <c r="B19" s="76">
        <v>5</v>
      </c>
      <c r="C19" s="1752"/>
      <c r="D19" s="1753"/>
      <c r="E19" s="2028"/>
      <c r="F19" s="496"/>
      <c r="G19" s="471"/>
    </row>
    <row r="20" spans="2:7" s="8" customFormat="1" ht="16.5" customHeight="1">
      <c r="B20" s="214">
        <v>6</v>
      </c>
      <c r="C20" s="1752"/>
      <c r="D20" s="1753"/>
      <c r="E20" s="2028"/>
      <c r="F20" s="496"/>
      <c r="G20" s="471"/>
    </row>
    <row r="21" spans="2:7" s="8" customFormat="1" ht="16.5" customHeight="1">
      <c r="B21" s="76">
        <v>7</v>
      </c>
      <c r="C21" s="1752"/>
      <c r="D21" s="1753"/>
      <c r="E21" s="2028"/>
      <c r="F21" s="496"/>
      <c r="G21" s="471"/>
    </row>
    <row r="22" spans="2:7" s="8" customFormat="1" ht="16.5" customHeight="1">
      <c r="B22" s="214">
        <v>8</v>
      </c>
      <c r="C22" s="1752"/>
      <c r="D22" s="1753"/>
      <c r="E22" s="2028"/>
      <c r="F22" s="496"/>
      <c r="G22" s="471"/>
    </row>
    <row r="23" spans="2:7" s="8" customFormat="1" ht="16.5" customHeight="1">
      <c r="B23" s="76">
        <v>9</v>
      </c>
      <c r="C23" s="1720"/>
      <c r="D23" s="1671"/>
      <c r="E23" s="1907"/>
      <c r="F23" s="845"/>
      <c r="G23" s="455"/>
    </row>
    <row r="24" spans="2:7" s="8" customFormat="1" ht="16.5" customHeight="1">
      <c r="B24" s="214">
        <v>10</v>
      </c>
      <c r="C24" s="1865" t="s">
        <v>309</v>
      </c>
      <c r="D24" s="1866"/>
      <c r="E24" s="1915"/>
      <c r="F24" s="970"/>
      <c r="G24" s="459"/>
    </row>
    <row r="25" spans="2:7" s="8" customFormat="1" ht="16.5" customHeight="1">
      <c r="B25" s="76">
        <v>11</v>
      </c>
      <c r="C25" s="2341"/>
      <c r="D25" s="2342"/>
      <c r="E25" s="2343"/>
      <c r="F25" s="976"/>
      <c r="G25" s="455"/>
    </row>
    <row r="26" spans="2:7" s="8" customFormat="1" ht="16.5" customHeight="1">
      <c r="B26" s="214">
        <v>12</v>
      </c>
      <c r="C26" s="1752"/>
      <c r="D26" s="1753"/>
      <c r="E26" s="2028"/>
      <c r="F26" s="579"/>
      <c r="G26" s="452"/>
    </row>
    <row r="27" spans="2:7" s="8" customFormat="1" ht="16.5" customHeight="1">
      <c r="B27" s="76">
        <v>13</v>
      </c>
      <c r="C27" s="1752"/>
      <c r="D27" s="1753"/>
      <c r="E27" s="2028"/>
      <c r="F27" s="496"/>
      <c r="G27" s="471"/>
    </row>
    <row r="28" spans="2:7" s="8" customFormat="1" ht="16.5" customHeight="1">
      <c r="B28" s="214">
        <v>14</v>
      </c>
      <c r="C28" s="1752"/>
      <c r="D28" s="1753"/>
      <c r="E28" s="2028"/>
      <c r="F28" s="497"/>
      <c r="G28" s="469"/>
    </row>
    <row r="29" spans="2:7" s="8" customFormat="1" ht="16.5" customHeight="1">
      <c r="B29" s="76">
        <v>15</v>
      </c>
      <c r="C29" s="1752"/>
      <c r="D29" s="1753"/>
      <c r="E29" s="2028"/>
      <c r="F29" s="496"/>
      <c r="G29" s="471"/>
    </row>
    <row r="30" spans="2:7" s="8" customFormat="1" ht="16.5" customHeight="1">
      <c r="B30" s="214">
        <v>16</v>
      </c>
      <c r="C30" s="1720"/>
      <c r="D30" s="1671"/>
      <c r="E30" s="1907"/>
      <c r="F30" s="970"/>
      <c r="G30" s="459"/>
    </row>
    <row r="31" spans="2:7" s="8" customFormat="1" ht="16.5" customHeight="1">
      <c r="B31" s="76">
        <v>17</v>
      </c>
      <c r="C31" s="2338" t="s">
        <v>310</v>
      </c>
      <c r="D31" s="2339"/>
      <c r="E31" s="2340"/>
      <c r="F31" s="970"/>
      <c r="G31" s="459"/>
    </row>
    <row r="32" spans="2:7" s="8" customFormat="1" ht="16.5" customHeight="1">
      <c r="B32" s="214">
        <v>18</v>
      </c>
      <c r="C32" s="2341"/>
      <c r="D32" s="2342"/>
      <c r="E32" s="2343"/>
      <c r="F32" s="579"/>
      <c r="G32" s="452"/>
    </row>
    <row r="33" spans="2:7" s="8" customFormat="1" ht="16.5" customHeight="1">
      <c r="B33" s="76">
        <v>19</v>
      </c>
      <c r="C33" s="2332"/>
      <c r="D33" s="2333"/>
      <c r="E33" s="2334"/>
      <c r="F33" s="490"/>
      <c r="G33" s="452"/>
    </row>
    <row r="34" spans="2:7" s="8" customFormat="1" ht="16.5" customHeight="1">
      <c r="B34" s="214">
        <v>20</v>
      </c>
      <c r="C34" s="2335"/>
      <c r="D34" s="2336"/>
      <c r="E34" s="2337"/>
      <c r="F34" s="490"/>
      <c r="G34" s="457"/>
    </row>
    <row r="35" spans="2:7" s="8" customFormat="1" ht="16.5" customHeight="1">
      <c r="B35" s="76">
        <v>21</v>
      </c>
      <c r="C35" s="2335"/>
      <c r="D35" s="2336"/>
      <c r="E35" s="2337"/>
      <c r="F35" s="496"/>
      <c r="G35" s="471"/>
    </row>
    <row r="36" spans="2:7" s="8" customFormat="1" ht="16.5" customHeight="1">
      <c r="B36" s="214">
        <v>22</v>
      </c>
      <c r="C36" s="2332"/>
      <c r="D36" s="2333"/>
      <c r="E36" s="2334"/>
      <c r="F36" s="490"/>
      <c r="G36" s="457"/>
    </row>
    <row r="37" spans="2:7" s="8" customFormat="1" ht="16.5" customHeight="1">
      <c r="B37" s="76">
        <v>23</v>
      </c>
      <c r="C37" s="1849"/>
      <c r="D37" s="1672"/>
      <c r="E37" s="1914"/>
      <c r="F37" s="970"/>
      <c r="G37" s="459"/>
    </row>
    <row r="38" spans="2:7" s="8" customFormat="1" ht="16.5" customHeight="1">
      <c r="B38" s="214">
        <v>24</v>
      </c>
      <c r="C38" s="2338" t="s">
        <v>311</v>
      </c>
      <c r="D38" s="2339"/>
      <c r="E38" s="2340"/>
      <c r="F38" s="970"/>
      <c r="G38" s="459"/>
    </row>
    <row r="39" spans="2:7" s="8" customFormat="1" ht="16.5" customHeight="1">
      <c r="B39" s="76">
        <v>25</v>
      </c>
      <c r="C39" s="2329"/>
      <c r="D39" s="2330"/>
      <c r="E39" s="2331"/>
      <c r="F39" s="579"/>
      <c r="G39" s="452"/>
    </row>
    <row r="40" spans="2:7" s="8" customFormat="1" ht="16.5" customHeight="1">
      <c r="B40" s="214">
        <v>26</v>
      </c>
      <c r="C40" s="2332"/>
      <c r="D40" s="2333"/>
      <c r="E40" s="2334"/>
      <c r="F40" s="490"/>
      <c r="G40" s="452"/>
    </row>
    <row r="41" spans="2:7" s="8" customFormat="1" ht="16.5" customHeight="1">
      <c r="B41" s="76">
        <v>27</v>
      </c>
      <c r="C41" s="2332"/>
      <c r="D41" s="2333"/>
      <c r="E41" s="2334"/>
      <c r="F41" s="490"/>
      <c r="G41" s="457"/>
    </row>
    <row r="42" spans="2:7" s="8" customFormat="1" ht="16.5" customHeight="1">
      <c r="B42" s="214">
        <v>28</v>
      </c>
      <c r="C42" s="2332"/>
      <c r="D42" s="2333"/>
      <c r="E42" s="2334"/>
      <c r="F42" s="490"/>
      <c r="G42" s="457"/>
    </row>
    <row r="43" spans="2:7" s="8" customFormat="1" ht="16.5" customHeight="1">
      <c r="B43" s="76">
        <v>29</v>
      </c>
      <c r="C43" s="1752"/>
      <c r="D43" s="1753"/>
      <c r="E43" s="2028"/>
      <c r="F43" s="496"/>
      <c r="G43" s="471"/>
    </row>
    <row r="44" spans="2:7" s="8" customFormat="1" ht="16.5" customHeight="1">
      <c r="B44" s="214">
        <v>30</v>
      </c>
      <c r="C44" s="1720"/>
      <c r="D44" s="1671"/>
      <c r="E44" s="1907"/>
      <c r="F44" s="845"/>
      <c r="G44" s="455"/>
    </row>
    <row r="45" spans="2:7" s="8" customFormat="1" ht="16.5" customHeight="1">
      <c r="B45" s="76">
        <v>31</v>
      </c>
      <c r="C45" s="2324" t="s">
        <v>312</v>
      </c>
      <c r="D45" s="2325"/>
      <c r="E45" s="2326"/>
      <c r="F45" s="579"/>
      <c r="G45" s="452"/>
    </row>
    <row r="46" spans="2:7" s="8" customFormat="1" ht="16.5" customHeight="1">
      <c r="B46" s="978">
        <v>32</v>
      </c>
      <c r="C46" s="2327"/>
      <c r="D46" s="2327"/>
      <c r="E46" s="2328"/>
      <c r="F46" s="970"/>
      <c r="G46" s="459"/>
    </row>
    <row r="47" spans="2:7" s="8" customFormat="1" ht="16.5" customHeight="1">
      <c r="B47" s="127">
        <v>33</v>
      </c>
      <c r="C47" s="2327" t="s">
        <v>313</v>
      </c>
      <c r="D47" s="2327"/>
      <c r="E47" s="2328"/>
      <c r="F47" s="970"/>
      <c r="G47" s="459"/>
    </row>
    <row r="48" spans="2:7" s="8" customFormat="1" ht="16.5" customHeight="1">
      <c r="B48" s="127"/>
      <c r="C48" s="2320"/>
      <c r="D48" s="2320"/>
      <c r="E48" s="2321"/>
      <c r="F48" s="970"/>
      <c r="G48" s="971"/>
    </row>
    <row r="49" spans="2:7" s="8" customFormat="1" ht="16.5" customHeight="1">
      <c r="B49" s="127"/>
      <c r="C49" s="2320"/>
      <c r="D49" s="2320"/>
      <c r="E49" s="2321"/>
      <c r="F49" s="173"/>
      <c r="G49" s="203"/>
    </row>
    <row r="50" spans="2:7" s="8" customFormat="1" ht="16.5" customHeight="1">
      <c r="B50" s="127"/>
      <c r="C50" s="2320"/>
      <c r="D50" s="2320"/>
      <c r="E50" s="2321"/>
      <c r="F50" s="173"/>
      <c r="G50" s="203"/>
    </row>
    <row r="51" spans="2:7" s="8" customFormat="1" ht="16.5" customHeight="1">
      <c r="B51" s="127"/>
      <c r="C51" s="2320"/>
      <c r="D51" s="2320"/>
      <c r="E51" s="2321"/>
      <c r="F51" s="173"/>
      <c r="G51" s="203"/>
    </row>
    <row r="52" spans="2:7" s="8" customFormat="1" ht="16.5" customHeight="1">
      <c r="B52" s="127"/>
      <c r="C52" s="2320"/>
      <c r="D52" s="2320"/>
      <c r="E52" s="2321"/>
      <c r="F52" s="173"/>
      <c r="G52" s="203"/>
    </row>
    <row r="53" spans="2:7" s="8" customFormat="1" ht="16.5" customHeight="1">
      <c r="B53" s="127"/>
      <c r="C53" s="2320"/>
      <c r="D53" s="2320"/>
      <c r="E53" s="2321"/>
      <c r="F53" s="173"/>
      <c r="G53" s="203"/>
    </row>
    <row r="54" spans="2:7" s="8" customFormat="1" ht="16.5" customHeight="1">
      <c r="B54" s="127"/>
      <c r="C54" s="2320"/>
      <c r="D54" s="2320"/>
      <c r="E54" s="2321"/>
      <c r="F54" s="173"/>
      <c r="G54" s="203"/>
    </row>
    <row r="55" spans="2:7" s="8" customFormat="1" ht="16.5" customHeight="1">
      <c r="B55" s="127"/>
      <c r="C55" s="2320"/>
      <c r="D55" s="2320"/>
      <c r="E55" s="2321"/>
      <c r="F55" s="173"/>
      <c r="G55" s="168"/>
    </row>
    <row r="56" spans="2:7" s="8" customFormat="1" ht="16.5" customHeight="1">
      <c r="B56" s="127"/>
      <c r="C56" s="2320"/>
      <c r="D56" s="2320"/>
      <c r="E56" s="2321"/>
      <c r="F56" s="173"/>
      <c r="G56" s="168"/>
    </row>
    <row r="57" spans="2:7" s="8" customFormat="1" ht="16.5" customHeight="1">
      <c r="B57" s="127"/>
      <c r="C57" s="2320"/>
      <c r="D57" s="2320"/>
      <c r="E57" s="2321"/>
      <c r="F57" s="173"/>
      <c r="G57" s="168"/>
    </row>
    <row r="58" spans="2:7" s="8" customFormat="1" ht="16.5" customHeight="1">
      <c r="B58" s="979"/>
      <c r="C58" s="2320"/>
      <c r="D58" s="2320"/>
      <c r="E58" s="2321"/>
      <c r="F58" s="173"/>
      <c r="G58" s="168"/>
    </row>
    <row r="59" spans="2:7" s="8" customFormat="1" ht="16.5" customHeight="1">
      <c r="B59" s="979"/>
      <c r="C59" s="2320"/>
      <c r="D59" s="2320"/>
      <c r="E59" s="2321"/>
      <c r="F59" s="173"/>
      <c r="G59" s="168"/>
    </row>
    <row r="60" spans="2:7" ht="16.5" customHeight="1" thickBot="1">
      <c r="B60" s="128"/>
      <c r="C60" s="2322"/>
      <c r="D60" s="2322"/>
      <c r="E60" s="2323"/>
      <c r="F60" s="974"/>
      <c r="G60" s="218"/>
    </row>
    <row r="61" spans="2:7" ht="16.5" customHeight="1" thickTop="1"/>
  </sheetData>
  <mergeCells count="55">
    <mergeCell ref="C15:E15"/>
    <mergeCell ref="C16:E16"/>
    <mergeCell ref="C17:E17"/>
    <mergeCell ref="C18:E18"/>
    <mergeCell ref="B2:G4"/>
    <mergeCell ref="B5:G7"/>
    <mergeCell ref="B8:G10"/>
    <mergeCell ref="B12:B14"/>
    <mergeCell ref="F12:F13"/>
    <mergeCell ref="G12:G13"/>
    <mergeCell ref="C12:E13"/>
    <mergeCell ref="C14:E14"/>
    <mergeCell ref="C23:E23"/>
    <mergeCell ref="C24:E24"/>
    <mergeCell ref="C25:E25"/>
    <mergeCell ref="C26:E26"/>
    <mergeCell ref="C19:E19"/>
    <mergeCell ref="C20:E20"/>
    <mergeCell ref="C22:E22"/>
    <mergeCell ref="C21:E21"/>
    <mergeCell ref="C34:E34"/>
    <mergeCell ref="C27:E27"/>
    <mergeCell ref="C28:E28"/>
    <mergeCell ref="C29:E29"/>
    <mergeCell ref="C30:E30"/>
    <mergeCell ref="C54:E54"/>
    <mergeCell ref="C47:E47"/>
    <mergeCell ref="C48:E48"/>
    <mergeCell ref="C49:E49"/>
    <mergeCell ref="C50:E50"/>
    <mergeCell ref="C51:E51"/>
    <mergeCell ref="C52:E52"/>
    <mergeCell ref="C53:E53"/>
    <mergeCell ref="C43:E43"/>
    <mergeCell ref="C44:E44"/>
    <mergeCell ref="C45:E45"/>
    <mergeCell ref="C46:E46"/>
    <mergeCell ref="C1:D1"/>
    <mergeCell ref="C39:E39"/>
    <mergeCell ref="C40:E40"/>
    <mergeCell ref="C41:E41"/>
    <mergeCell ref="C42:E42"/>
    <mergeCell ref="C35:E35"/>
    <mergeCell ref="C36:E36"/>
    <mergeCell ref="C37:E37"/>
    <mergeCell ref="C38:E38"/>
    <mergeCell ref="C31:E31"/>
    <mergeCell ref="C32:E32"/>
    <mergeCell ref="C33:E33"/>
    <mergeCell ref="C59:E59"/>
    <mergeCell ref="C60:E60"/>
    <mergeCell ref="C55:E55"/>
    <mergeCell ref="C56:E56"/>
    <mergeCell ref="C57:E57"/>
    <mergeCell ref="C58:E58"/>
  </mergeCells>
  <phoneticPr fontId="0" type="noConversion"/>
  <printOptions horizontalCentered="1" verticalCentered="1"/>
  <pageMargins left="0.25" right="0.25" top="0.25" bottom="0.3" header="0" footer="0.25"/>
  <pageSetup scale="75" orientation="portrait" r:id="rId1"/>
  <headerFooter alignWithMargins="0">
    <oddFooter>&amp;C&amp;"Times New Roman,Regular"F-22</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pageSetUpPr fitToPage="1"/>
  </sheetPr>
  <dimension ref="B1:G58"/>
  <sheetViews>
    <sheetView showGridLines="0" showOutlineSymbols="0" zoomScale="87" zoomScaleNormal="87" workbookViewId="0">
      <selection activeCell="B1" sqref="B1"/>
    </sheetView>
  </sheetViews>
  <sheetFormatPr defaultColWidth="9.6640625" defaultRowHeight="16.5" customHeight="1"/>
  <cols>
    <col min="1" max="1" width="4.21875" style="1" customWidth="1"/>
    <col min="2" max="2" width="9.6640625" style="1" customWidth="1"/>
    <col min="3" max="3" width="8.21875" style="1" customWidth="1"/>
    <col min="4" max="4" width="43.88671875" style="1" bestFit="1" customWidth="1"/>
    <col min="5" max="5" width="6.77734375" style="54" customWidth="1"/>
    <col min="6" max="6" width="16.77734375" style="54" customWidth="1"/>
    <col min="7" max="7" width="16.5546875" style="54" customWidth="1"/>
    <col min="8" max="8" width="2.5546875" style="1" customWidth="1"/>
    <col min="9" max="16384" width="9.6640625" style="1"/>
  </cols>
  <sheetData>
    <row r="1" spans="2:7" s="8" customFormat="1" ht="16.5" customHeight="1" thickBot="1">
      <c r="B1" s="8" t="s">
        <v>949</v>
      </c>
      <c r="C1" s="1787" t="str">
        <f>+'E-2'!C1:D1</f>
        <v>Insert Utility Name on E-2 and it will be placed throughout report</v>
      </c>
      <c r="D1" s="1787"/>
      <c r="F1" s="63" t="s">
        <v>950</v>
      </c>
      <c r="G1" s="530">
        <f>+'E-2'!$F$1</f>
        <v>46022</v>
      </c>
    </row>
    <row r="2" spans="2:7" ht="21.75" customHeight="1" thickTop="1">
      <c r="B2" s="2381" t="s">
        <v>315</v>
      </c>
      <c r="C2" s="2382"/>
      <c r="D2" s="2382"/>
      <c r="E2" s="2382"/>
      <c r="F2" s="2382"/>
      <c r="G2" s="2383"/>
    </row>
    <row r="3" spans="2:7" ht="24" customHeight="1" thickBot="1">
      <c r="B3" s="2384"/>
      <c r="C3" s="2385"/>
      <c r="D3" s="2385"/>
      <c r="E3" s="2385"/>
      <c r="F3" s="2385"/>
      <c r="G3" s="2386"/>
    </row>
    <row r="4" spans="2:7" s="8" customFormat="1" ht="16.5" customHeight="1" thickTop="1">
      <c r="B4" s="980"/>
      <c r="C4" s="981"/>
      <c r="D4" s="982"/>
      <c r="E4" s="981"/>
      <c r="F4" s="981"/>
      <c r="G4" s="983"/>
    </row>
    <row r="5" spans="2:7" s="397" customFormat="1" ht="24" customHeight="1">
      <c r="B5" s="2387" t="s">
        <v>411</v>
      </c>
      <c r="C5" s="2388"/>
      <c r="D5" s="2388"/>
      <c r="E5" s="2388"/>
      <c r="F5" s="2388"/>
      <c r="G5" s="2389"/>
    </row>
    <row r="6" spans="2:7" s="397" customFormat="1" ht="24" customHeight="1">
      <c r="B6" s="2390"/>
      <c r="C6" s="2391"/>
      <c r="D6" s="2391"/>
      <c r="E6" s="2391"/>
      <c r="F6" s="2391"/>
      <c r="G6" s="2389"/>
    </row>
    <row r="7" spans="2:7" s="397" customFormat="1" ht="24" customHeight="1">
      <c r="B7" s="2390"/>
      <c r="C7" s="2391"/>
      <c r="D7" s="2391"/>
      <c r="E7" s="2391"/>
      <c r="F7" s="2391"/>
      <c r="G7" s="2389"/>
    </row>
    <row r="8" spans="2:7" s="397" customFormat="1" ht="24" customHeight="1">
      <c r="B8" s="2390"/>
      <c r="C8" s="2391"/>
      <c r="D8" s="2391"/>
      <c r="E8" s="2391"/>
      <c r="F8" s="2391"/>
      <c r="G8" s="2389"/>
    </row>
    <row r="9" spans="2:7" s="8" customFormat="1" ht="16.5" customHeight="1">
      <c r="B9" s="257"/>
      <c r="C9" s="268"/>
      <c r="D9" s="341"/>
      <c r="E9" s="268"/>
      <c r="F9" s="268"/>
      <c r="G9" s="345"/>
    </row>
    <row r="10" spans="2:7" s="8" customFormat="1" ht="16.5" customHeight="1">
      <c r="B10" s="326" t="s">
        <v>316</v>
      </c>
      <c r="C10" s="258"/>
      <c r="D10" s="258"/>
      <c r="E10" s="258"/>
      <c r="F10" s="258"/>
      <c r="G10" s="259"/>
    </row>
    <row r="11" spans="2:7" s="8" customFormat="1" ht="16.5" customHeight="1">
      <c r="B11" s="2378"/>
      <c r="C11" s="2379"/>
      <c r="D11" s="2379"/>
      <c r="E11" s="2379"/>
      <c r="F11" s="2379"/>
      <c r="G11" s="2380"/>
    </row>
    <row r="12" spans="2:7" s="8" customFormat="1" ht="16.5" customHeight="1">
      <c r="B12" s="2378"/>
      <c r="C12" s="2379"/>
      <c r="D12" s="2379"/>
      <c r="E12" s="2379"/>
      <c r="F12" s="2379"/>
      <c r="G12" s="2380"/>
    </row>
    <row r="13" spans="2:7" s="8" customFormat="1" ht="16.5" customHeight="1">
      <c r="B13" s="2378"/>
      <c r="C13" s="2379"/>
      <c r="D13" s="2379"/>
      <c r="E13" s="2379"/>
      <c r="F13" s="2379"/>
      <c r="G13" s="2380"/>
    </row>
    <row r="14" spans="2:7" s="8" customFormat="1" ht="16.5" customHeight="1">
      <c r="B14" s="2378"/>
      <c r="C14" s="2379"/>
      <c r="D14" s="2379"/>
      <c r="E14" s="2379"/>
      <c r="F14" s="2379"/>
      <c r="G14" s="2380"/>
    </row>
    <row r="15" spans="2:7" s="8" customFormat="1" ht="16.5" customHeight="1">
      <c r="B15" s="2378"/>
      <c r="C15" s="2379"/>
      <c r="D15" s="2379"/>
      <c r="E15" s="2379"/>
      <c r="F15" s="2379"/>
      <c r="G15" s="2380"/>
    </row>
    <row r="16" spans="2:7" s="8" customFormat="1" ht="16.5" customHeight="1">
      <c r="B16" s="2378"/>
      <c r="C16" s="2379"/>
      <c r="D16" s="2379"/>
      <c r="E16" s="2379"/>
      <c r="F16" s="2379"/>
      <c r="G16" s="2380"/>
    </row>
    <row r="17" spans="2:7" s="8" customFormat="1" ht="16.5" customHeight="1">
      <c r="B17" s="2378"/>
      <c r="C17" s="2379"/>
      <c r="D17" s="2379"/>
      <c r="E17" s="2379"/>
      <c r="F17" s="2379"/>
      <c r="G17" s="2380"/>
    </row>
    <row r="18" spans="2:7" s="8" customFormat="1" ht="16.5" customHeight="1">
      <c r="B18" s="2378"/>
      <c r="C18" s="2379"/>
      <c r="D18" s="2379"/>
      <c r="E18" s="2379"/>
      <c r="F18" s="2379"/>
      <c r="G18" s="2380"/>
    </row>
    <row r="19" spans="2:7" s="8" customFormat="1" ht="16.5" customHeight="1">
      <c r="B19" s="2378"/>
      <c r="C19" s="2379"/>
      <c r="D19" s="2379"/>
      <c r="E19" s="2379"/>
      <c r="F19" s="2379"/>
      <c r="G19" s="2380"/>
    </row>
    <row r="20" spans="2:7" s="8" customFormat="1" ht="16.5" customHeight="1" thickBot="1">
      <c r="B20" s="2378"/>
      <c r="C20" s="2379"/>
      <c r="D20" s="2379"/>
      <c r="E20" s="2379"/>
      <c r="F20" s="2379"/>
      <c r="G20" s="2380"/>
    </row>
    <row r="21" spans="2:7" s="8" customFormat="1" ht="16.5" customHeight="1" thickBot="1">
      <c r="B21" s="2372" t="s">
        <v>317</v>
      </c>
      <c r="C21" s="2373"/>
      <c r="D21" s="2373"/>
      <c r="E21" s="2373"/>
      <c r="F21" s="2374"/>
      <c r="G21" s="346" t="s">
        <v>260</v>
      </c>
    </row>
    <row r="22" spans="2:7" s="8" customFormat="1" ht="16.5" customHeight="1">
      <c r="B22" s="2375"/>
      <c r="C22" s="2376"/>
      <c r="D22" s="2376"/>
      <c r="E22" s="2376"/>
      <c r="F22" s="2377"/>
      <c r="G22" s="259"/>
    </row>
    <row r="23" spans="2:7" s="8" customFormat="1" ht="16.5" customHeight="1">
      <c r="B23" s="2369"/>
      <c r="C23" s="2370"/>
      <c r="D23" s="2370"/>
      <c r="E23" s="2370"/>
      <c r="F23" s="2371"/>
      <c r="G23" s="265"/>
    </row>
    <row r="24" spans="2:7" s="8" customFormat="1" ht="16.5" customHeight="1">
      <c r="B24" s="2369"/>
      <c r="C24" s="2370"/>
      <c r="D24" s="2370"/>
      <c r="E24" s="2370"/>
      <c r="F24" s="2371"/>
      <c r="G24" s="265"/>
    </row>
    <row r="25" spans="2:7" s="8" customFormat="1" ht="16.5" customHeight="1">
      <c r="B25" s="2369"/>
      <c r="C25" s="2370"/>
      <c r="D25" s="2370"/>
      <c r="E25" s="2370"/>
      <c r="F25" s="2371"/>
      <c r="G25" s="265"/>
    </row>
    <row r="26" spans="2:7" s="8" customFormat="1" ht="16.5" customHeight="1">
      <c r="B26" s="2369"/>
      <c r="C26" s="2370"/>
      <c r="D26" s="2370"/>
      <c r="E26" s="2370"/>
      <c r="F26" s="2371"/>
      <c r="G26" s="265"/>
    </row>
    <row r="27" spans="2:7" s="8" customFormat="1" ht="16.5" customHeight="1">
      <c r="B27" s="2369"/>
      <c r="C27" s="2370"/>
      <c r="D27" s="2370"/>
      <c r="E27" s="2370"/>
      <c r="F27" s="2371"/>
      <c r="G27" s="265"/>
    </row>
    <row r="28" spans="2:7" s="8" customFormat="1" ht="16.5" customHeight="1">
      <c r="B28" s="2369"/>
      <c r="C28" s="2370"/>
      <c r="D28" s="2370"/>
      <c r="E28" s="2370"/>
      <c r="F28" s="2371"/>
      <c r="G28" s="265"/>
    </row>
    <row r="29" spans="2:7" s="8" customFormat="1" ht="16.5" customHeight="1">
      <c r="B29" s="2369"/>
      <c r="C29" s="2370"/>
      <c r="D29" s="2370"/>
      <c r="E29" s="2370"/>
      <c r="F29" s="2371"/>
      <c r="G29" s="265"/>
    </row>
    <row r="30" spans="2:7" s="8" customFormat="1" ht="16.5" customHeight="1">
      <c r="B30" s="2369"/>
      <c r="C30" s="2370"/>
      <c r="D30" s="2370"/>
      <c r="E30" s="2370"/>
      <c r="F30" s="2371"/>
      <c r="G30" s="265"/>
    </row>
    <row r="31" spans="2:7" s="8" customFormat="1" ht="16.5" customHeight="1">
      <c r="B31" s="2369"/>
      <c r="C31" s="2370"/>
      <c r="D31" s="2370"/>
      <c r="E31" s="2370"/>
      <c r="F31" s="2371"/>
      <c r="G31" s="265"/>
    </row>
    <row r="32" spans="2:7" s="8" customFormat="1" ht="16.5" customHeight="1">
      <c r="B32" s="2369"/>
      <c r="C32" s="2370"/>
      <c r="D32" s="2370"/>
      <c r="E32" s="2370"/>
      <c r="F32" s="2371"/>
      <c r="G32" s="265"/>
    </row>
    <row r="33" spans="2:7" s="8" customFormat="1" ht="16.5" customHeight="1">
      <c r="B33" s="2369"/>
      <c r="C33" s="2370"/>
      <c r="D33" s="2370"/>
      <c r="E33" s="2370"/>
      <c r="F33" s="2371"/>
      <c r="G33" s="265"/>
    </row>
    <row r="34" spans="2:7" s="8" customFormat="1" ht="16.5" customHeight="1">
      <c r="B34" s="2369"/>
      <c r="C34" s="2370"/>
      <c r="D34" s="2370"/>
      <c r="E34" s="2370"/>
      <c r="F34" s="2371"/>
      <c r="G34" s="265"/>
    </row>
    <row r="35" spans="2:7" s="8" customFormat="1" ht="16.5" customHeight="1">
      <c r="B35" s="2369"/>
      <c r="C35" s="2370"/>
      <c r="D35" s="2370"/>
      <c r="E35" s="2370"/>
      <c r="F35" s="2371"/>
      <c r="G35" s="265"/>
    </row>
    <row r="36" spans="2:7" s="8" customFormat="1" ht="16.5" customHeight="1">
      <c r="B36" s="2369"/>
      <c r="C36" s="2370"/>
      <c r="D36" s="2370"/>
      <c r="E36" s="2370"/>
      <c r="F36" s="2371"/>
      <c r="G36" s="265"/>
    </row>
    <row r="37" spans="2:7" s="8" customFormat="1" ht="16.5" customHeight="1">
      <c r="B37" s="2369"/>
      <c r="C37" s="2370"/>
      <c r="D37" s="2370"/>
      <c r="E37" s="2370"/>
      <c r="F37" s="2371"/>
      <c r="G37" s="265"/>
    </row>
    <row r="38" spans="2:7" s="8" customFormat="1" ht="16.5" customHeight="1">
      <c r="B38" s="2369"/>
      <c r="C38" s="2370"/>
      <c r="D38" s="2370"/>
      <c r="E38" s="2370"/>
      <c r="F38" s="2371"/>
      <c r="G38" s="265"/>
    </row>
    <row r="39" spans="2:7" s="8" customFormat="1" ht="16.5" customHeight="1">
      <c r="B39" s="2369"/>
      <c r="C39" s="2370"/>
      <c r="D39" s="2370"/>
      <c r="E39" s="2370"/>
      <c r="F39" s="2371"/>
      <c r="G39" s="265"/>
    </row>
    <row r="40" spans="2:7" s="8" customFormat="1" ht="16.5" customHeight="1">
      <c r="B40" s="2369"/>
      <c r="C40" s="2370"/>
      <c r="D40" s="2370"/>
      <c r="E40" s="2370"/>
      <c r="F40" s="2371"/>
      <c r="G40" s="265"/>
    </row>
    <row r="41" spans="2:7" s="8" customFormat="1" ht="16.5" customHeight="1">
      <c r="B41" s="2369"/>
      <c r="C41" s="2370"/>
      <c r="D41" s="2370"/>
      <c r="E41" s="2370"/>
      <c r="F41" s="2371"/>
      <c r="G41" s="265"/>
    </row>
    <row r="42" spans="2:7" s="8" customFormat="1" ht="16.5" customHeight="1">
      <c r="B42" s="2369"/>
      <c r="C42" s="2370"/>
      <c r="D42" s="2370"/>
      <c r="E42" s="2370"/>
      <c r="F42" s="2371"/>
      <c r="G42" s="265"/>
    </row>
    <row r="43" spans="2:7" s="8" customFormat="1" ht="16.5" customHeight="1">
      <c r="B43" s="2369"/>
      <c r="C43" s="2370"/>
      <c r="D43" s="2370"/>
      <c r="E43" s="2370"/>
      <c r="F43" s="2371"/>
      <c r="G43" s="265"/>
    </row>
    <row r="44" spans="2:7" s="8" customFormat="1" ht="16.5" customHeight="1">
      <c r="B44" s="2369"/>
      <c r="C44" s="2370"/>
      <c r="D44" s="2370"/>
      <c r="E44" s="2370"/>
      <c r="F44" s="2371"/>
      <c r="G44" s="265"/>
    </row>
    <row r="45" spans="2:7" s="8" customFormat="1" ht="16.5" customHeight="1">
      <c r="B45" s="2369"/>
      <c r="C45" s="2370"/>
      <c r="D45" s="2370"/>
      <c r="E45" s="2370"/>
      <c r="F45" s="2371"/>
      <c r="G45" s="265"/>
    </row>
    <row r="46" spans="2:7" s="8" customFormat="1" ht="16.5" customHeight="1">
      <c r="B46" s="2369"/>
      <c r="C46" s="2370"/>
      <c r="D46" s="2370"/>
      <c r="E46" s="2370"/>
      <c r="F46" s="2371"/>
      <c r="G46" s="265"/>
    </row>
    <row r="47" spans="2:7" s="8" customFormat="1" ht="16.5" customHeight="1">
      <c r="B47" s="2369"/>
      <c r="C47" s="2370"/>
      <c r="D47" s="2370"/>
      <c r="E47" s="2370"/>
      <c r="F47" s="2371"/>
      <c r="G47" s="265"/>
    </row>
    <row r="48" spans="2:7" s="8" customFormat="1" ht="16.5" customHeight="1">
      <c r="B48" s="2369"/>
      <c r="C48" s="2370"/>
      <c r="D48" s="2370"/>
      <c r="E48" s="2370"/>
      <c r="F48" s="2371"/>
      <c r="G48" s="265"/>
    </row>
    <row r="49" spans="2:7" s="8" customFormat="1" ht="16.5" customHeight="1">
      <c r="B49" s="2369"/>
      <c r="C49" s="2370"/>
      <c r="D49" s="2370"/>
      <c r="E49" s="2370"/>
      <c r="F49" s="2371"/>
      <c r="G49" s="265"/>
    </row>
    <row r="50" spans="2:7" s="8" customFormat="1" ht="16.5" customHeight="1">
      <c r="B50" s="2369"/>
      <c r="C50" s="2370"/>
      <c r="D50" s="2370"/>
      <c r="E50" s="2370"/>
      <c r="F50" s="2371"/>
      <c r="G50" s="265"/>
    </row>
    <row r="51" spans="2:7" s="8" customFormat="1" ht="16.5" customHeight="1">
      <c r="B51" s="2369"/>
      <c r="C51" s="2370"/>
      <c r="D51" s="2370"/>
      <c r="E51" s="2370"/>
      <c r="F51" s="2371"/>
      <c r="G51" s="265"/>
    </row>
    <row r="52" spans="2:7" s="8" customFormat="1" ht="16.5" customHeight="1">
      <c r="B52" s="2369"/>
      <c r="C52" s="2370"/>
      <c r="D52" s="2370"/>
      <c r="E52" s="2370"/>
      <c r="F52" s="2371"/>
      <c r="G52" s="265"/>
    </row>
    <row r="53" spans="2:7" s="8" customFormat="1" ht="16.5" customHeight="1">
      <c r="B53" s="2369"/>
      <c r="C53" s="2370"/>
      <c r="D53" s="2370"/>
      <c r="E53" s="2370"/>
      <c r="F53" s="2371"/>
      <c r="G53" s="265"/>
    </row>
    <row r="54" spans="2:7" s="8" customFormat="1" ht="16.5" customHeight="1">
      <c r="B54" s="2369"/>
      <c r="C54" s="2370"/>
      <c r="D54" s="2370"/>
      <c r="E54" s="2370"/>
      <c r="F54" s="2371"/>
      <c r="G54" s="265"/>
    </row>
    <row r="55" spans="2:7" s="8" customFormat="1" ht="16.5" customHeight="1">
      <c r="B55" s="2369"/>
      <c r="C55" s="2370"/>
      <c r="D55" s="2370"/>
      <c r="E55" s="2370"/>
      <c r="F55" s="2371"/>
      <c r="G55" s="265"/>
    </row>
    <row r="56" spans="2:7" s="8" customFormat="1" ht="16.5" customHeight="1">
      <c r="B56" s="2369"/>
      <c r="C56" s="2370"/>
      <c r="D56" s="2370"/>
      <c r="E56" s="2370"/>
      <c r="F56" s="2371"/>
      <c r="G56" s="265"/>
    </row>
    <row r="57" spans="2:7" ht="16.5" customHeight="1" thickBot="1">
      <c r="B57" s="281"/>
      <c r="C57" s="282"/>
      <c r="D57" s="282"/>
      <c r="E57" s="283"/>
      <c r="F57" s="347"/>
      <c r="G57" s="284"/>
    </row>
    <row r="58" spans="2:7" ht="16.5" customHeight="1" thickTop="1"/>
  </sheetData>
  <mergeCells count="49">
    <mergeCell ref="B2:G3"/>
    <mergeCell ref="B5:G8"/>
    <mergeCell ref="B12:G12"/>
    <mergeCell ref="B11:G11"/>
    <mergeCell ref="B17:G17"/>
    <mergeCell ref="B18:G18"/>
    <mergeCell ref="B19:G19"/>
    <mergeCell ref="B20:G20"/>
    <mergeCell ref="B13:G13"/>
    <mergeCell ref="B14:G14"/>
    <mergeCell ref="B15:G15"/>
    <mergeCell ref="B16:G16"/>
    <mergeCell ref="B24:F24"/>
    <mergeCell ref="B25:F25"/>
    <mergeCell ref="B26:F26"/>
    <mergeCell ref="B27:F27"/>
    <mergeCell ref="B21:F21"/>
    <mergeCell ref="B22:F22"/>
    <mergeCell ref="B23:F23"/>
    <mergeCell ref="B32:F32"/>
    <mergeCell ref="B33:F33"/>
    <mergeCell ref="B34:F34"/>
    <mergeCell ref="B35:F35"/>
    <mergeCell ref="B28:F28"/>
    <mergeCell ref="B29:F29"/>
    <mergeCell ref="B30:F30"/>
    <mergeCell ref="B31:F31"/>
    <mergeCell ref="B42:F42"/>
    <mergeCell ref="B43:F43"/>
    <mergeCell ref="B36:F36"/>
    <mergeCell ref="B37:F37"/>
    <mergeCell ref="B38:F38"/>
    <mergeCell ref="B39:F39"/>
    <mergeCell ref="C1:D1"/>
    <mergeCell ref="B54:F54"/>
    <mergeCell ref="B55:F55"/>
    <mergeCell ref="B56:F56"/>
    <mergeCell ref="B50:F50"/>
    <mergeCell ref="B51:F51"/>
    <mergeCell ref="B52:F52"/>
    <mergeCell ref="B53:F53"/>
    <mergeCell ref="B48:F48"/>
    <mergeCell ref="B49:F49"/>
    <mergeCell ref="B44:F44"/>
    <mergeCell ref="B45:F45"/>
    <mergeCell ref="B46:F46"/>
    <mergeCell ref="B47:F47"/>
    <mergeCell ref="B40:F40"/>
    <mergeCell ref="B41:F41"/>
  </mergeCells>
  <phoneticPr fontId="0" type="noConversion"/>
  <printOptions horizontalCentered="1" verticalCentered="1"/>
  <pageMargins left="0.25" right="0.25" top="0.25" bottom="0.3" header="0" footer="0.25"/>
  <pageSetup scale="76" orientation="portrait" r:id="rId1"/>
  <headerFooter alignWithMargins="0">
    <oddFooter>&amp;C&amp;"Times New Roman,Regular"F-23</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pageSetUpPr fitToPage="1"/>
  </sheetPr>
  <dimension ref="B1:G44"/>
  <sheetViews>
    <sheetView showGridLines="0" showOutlineSymbols="0" zoomScale="87" zoomScaleNormal="87" workbookViewId="0">
      <selection activeCell="B1" sqref="B1"/>
    </sheetView>
  </sheetViews>
  <sheetFormatPr defaultColWidth="9.6640625" defaultRowHeight="16.5" customHeight="1"/>
  <cols>
    <col min="1" max="1" width="4.21875" style="1" customWidth="1"/>
    <col min="2" max="2" width="9.6640625" style="1" customWidth="1"/>
    <col min="3" max="3" width="8.21875" style="1" customWidth="1"/>
    <col min="4" max="4" width="43.88671875" style="1" bestFit="1" customWidth="1"/>
    <col min="5" max="5" width="6.77734375" style="54" customWidth="1"/>
    <col min="6" max="6" width="16.77734375" style="54" customWidth="1"/>
    <col min="7" max="7" width="16.5546875" style="54" customWidth="1"/>
    <col min="8" max="8" width="2.5546875" style="1" customWidth="1"/>
    <col min="9" max="16384" width="9.6640625" style="1"/>
  </cols>
  <sheetData>
    <row r="1" spans="2:7" s="8" customFormat="1" ht="16.5" customHeight="1" thickBot="1">
      <c r="B1" s="8" t="s">
        <v>949</v>
      </c>
      <c r="C1" s="1787" t="str">
        <f>+'E-2'!C1:D1</f>
        <v>Insert Utility Name on E-2 and it will be placed throughout report</v>
      </c>
      <c r="D1" s="1787"/>
      <c r="F1" s="63" t="s">
        <v>950</v>
      </c>
      <c r="G1" s="530">
        <f>+'E-2'!$F$1</f>
        <v>46022</v>
      </c>
    </row>
    <row r="2" spans="2:7" ht="21.75" customHeight="1" thickTop="1">
      <c r="B2" s="2381" t="s">
        <v>273</v>
      </c>
      <c r="C2" s="2382"/>
      <c r="D2" s="2382"/>
      <c r="E2" s="2382"/>
      <c r="F2" s="2382"/>
      <c r="G2" s="2383"/>
    </row>
    <row r="3" spans="2:7" ht="24" customHeight="1" thickBot="1">
      <c r="B3" s="2384"/>
      <c r="C3" s="2385"/>
      <c r="D3" s="2385"/>
      <c r="E3" s="2385"/>
      <c r="F3" s="2385"/>
      <c r="G3" s="2386"/>
    </row>
    <row r="4" spans="2:7" ht="68.25" customHeight="1" thickTop="1" thickBot="1">
      <c r="B4" s="2392" t="s">
        <v>274</v>
      </c>
      <c r="C4" s="2393"/>
      <c r="D4" s="2393"/>
      <c r="E4" s="2393"/>
      <c r="F4" s="2393"/>
      <c r="G4" s="2394"/>
    </row>
    <row r="5" spans="2:7" ht="158.25" customHeight="1" thickTop="1" thickBot="1">
      <c r="B5" s="2392" t="s">
        <v>275</v>
      </c>
      <c r="C5" s="2393"/>
      <c r="D5" s="2393"/>
      <c r="E5" s="2393"/>
      <c r="F5" s="2393"/>
      <c r="G5" s="2394"/>
    </row>
    <row r="6" spans="2:7" s="8" customFormat="1" ht="16.5" customHeight="1" thickTop="1" thickBot="1">
      <c r="B6" s="980"/>
      <c r="C6" s="981"/>
      <c r="D6" s="982"/>
      <c r="E6" s="981"/>
      <c r="F6" s="981"/>
      <c r="G6" s="983"/>
    </row>
    <row r="7" spans="2:7" s="8" customFormat="1" ht="16.5" customHeight="1" thickBot="1">
      <c r="B7" s="2372" t="s">
        <v>277</v>
      </c>
      <c r="C7" s="2373"/>
      <c r="D7" s="2373"/>
      <c r="E7" s="2373"/>
      <c r="F7" s="2374"/>
      <c r="G7" s="346" t="s">
        <v>276</v>
      </c>
    </row>
    <row r="8" spans="2:7" s="8" customFormat="1" ht="16.5" customHeight="1">
      <c r="B8" s="2375"/>
      <c r="C8" s="2376"/>
      <c r="D8" s="2376"/>
      <c r="E8" s="2376"/>
      <c r="F8" s="2377"/>
      <c r="G8" s="259"/>
    </row>
    <row r="9" spans="2:7" s="8" customFormat="1" ht="16.5" customHeight="1">
      <c r="B9" s="2369"/>
      <c r="C9" s="2370"/>
      <c r="D9" s="2370"/>
      <c r="E9" s="2370"/>
      <c r="F9" s="2371"/>
      <c r="G9" s="265"/>
    </row>
    <row r="10" spans="2:7" s="8" customFormat="1" ht="16.5" customHeight="1">
      <c r="B10" s="2369"/>
      <c r="C10" s="2370"/>
      <c r="D10" s="2370"/>
      <c r="E10" s="2370"/>
      <c r="F10" s="2371"/>
      <c r="G10" s="265"/>
    </row>
    <row r="11" spans="2:7" s="8" customFormat="1" ht="16.5" customHeight="1">
      <c r="B11" s="2369"/>
      <c r="C11" s="2370"/>
      <c r="D11" s="2370"/>
      <c r="E11" s="2370"/>
      <c r="F11" s="2371"/>
      <c r="G11" s="265"/>
    </row>
    <row r="12" spans="2:7" s="8" customFormat="1" ht="16.5" customHeight="1">
      <c r="B12" s="2369"/>
      <c r="C12" s="2370"/>
      <c r="D12" s="2370"/>
      <c r="E12" s="2370"/>
      <c r="F12" s="2371"/>
      <c r="G12" s="265"/>
    </row>
    <row r="13" spans="2:7" s="8" customFormat="1" ht="16.5" customHeight="1">
      <c r="B13" s="2369"/>
      <c r="C13" s="2370"/>
      <c r="D13" s="2370"/>
      <c r="E13" s="2370"/>
      <c r="F13" s="2371"/>
      <c r="G13" s="265"/>
    </row>
    <row r="14" spans="2:7" s="8" customFormat="1" ht="16.5" customHeight="1">
      <c r="B14" s="2369"/>
      <c r="C14" s="2370"/>
      <c r="D14" s="2370"/>
      <c r="E14" s="2370"/>
      <c r="F14" s="2371"/>
      <c r="G14" s="265"/>
    </row>
    <row r="15" spans="2:7" s="8" customFormat="1" ht="16.5" customHeight="1">
      <c r="B15" s="2369"/>
      <c r="C15" s="2370"/>
      <c r="D15" s="2370"/>
      <c r="E15" s="2370"/>
      <c r="F15" s="2371"/>
      <c r="G15" s="265"/>
    </row>
    <row r="16" spans="2:7" s="8" customFormat="1" ht="16.5" customHeight="1">
      <c r="B16" s="2369"/>
      <c r="C16" s="2370"/>
      <c r="D16" s="2370"/>
      <c r="E16" s="2370"/>
      <c r="F16" s="2371"/>
      <c r="G16" s="265"/>
    </row>
    <row r="17" spans="2:7" s="8" customFormat="1" ht="16.5" customHeight="1">
      <c r="B17" s="2369"/>
      <c r="C17" s="2370"/>
      <c r="D17" s="2370"/>
      <c r="E17" s="2370"/>
      <c r="F17" s="2371"/>
      <c r="G17" s="265"/>
    </row>
    <row r="18" spans="2:7" s="8" customFormat="1" ht="16.5" customHeight="1">
      <c r="B18" s="2369"/>
      <c r="C18" s="2370"/>
      <c r="D18" s="2370"/>
      <c r="E18" s="2370"/>
      <c r="F18" s="2371"/>
      <c r="G18" s="265"/>
    </row>
    <row r="19" spans="2:7" s="8" customFormat="1" ht="16.5" customHeight="1">
      <c r="B19" s="2369"/>
      <c r="C19" s="2370"/>
      <c r="D19" s="2370"/>
      <c r="E19" s="2370"/>
      <c r="F19" s="2371"/>
      <c r="G19" s="265"/>
    </row>
    <row r="20" spans="2:7" s="8" customFormat="1" ht="16.5" customHeight="1">
      <c r="B20" s="2369"/>
      <c r="C20" s="2370"/>
      <c r="D20" s="2370"/>
      <c r="E20" s="2370"/>
      <c r="F20" s="2371"/>
      <c r="G20" s="265"/>
    </row>
    <row r="21" spans="2:7" s="8" customFormat="1" ht="16.5" customHeight="1">
      <c r="B21" s="2369"/>
      <c r="C21" s="2370"/>
      <c r="D21" s="2370"/>
      <c r="E21" s="2370"/>
      <c r="F21" s="2371"/>
      <c r="G21" s="265"/>
    </row>
    <row r="22" spans="2:7" s="8" customFormat="1" ht="16.5" customHeight="1">
      <c r="B22" s="2369"/>
      <c r="C22" s="2370"/>
      <c r="D22" s="2370"/>
      <c r="E22" s="2370"/>
      <c r="F22" s="2371"/>
      <c r="G22" s="265"/>
    </row>
    <row r="23" spans="2:7" s="8" customFormat="1" ht="16.5" customHeight="1">
      <c r="B23" s="2369"/>
      <c r="C23" s="2370"/>
      <c r="D23" s="2370"/>
      <c r="E23" s="2370"/>
      <c r="F23" s="2371"/>
      <c r="G23" s="265"/>
    </row>
    <row r="24" spans="2:7" s="8" customFormat="1" ht="16.5" customHeight="1">
      <c r="B24" s="2369"/>
      <c r="C24" s="2370"/>
      <c r="D24" s="2370"/>
      <c r="E24" s="2370"/>
      <c r="F24" s="2371"/>
      <c r="G24" s="265"/>
    </row>
    <row r="25" spans="2:7" s="8" customFormat="1" ht="16.5" customHeight="1">
      <c r="B25" s="2369"/>
      <c r="C25" s="2370"/>
      <c r="D25" s="2370"/>
      <c r="E25" s="2370"/>
      <c r="F25" s="2371"/>
      <c r="G25" s="265"/>
    </row>
    <row r="26" spans="2:7" s="8" customFormat="1" ht="16.5" customHeight="1">
      <c r="B26" s="2369"/>
      <c r="C26" s="2370"/>
      <c r="D26" s="2370"/>
      <c r="E26" s="2370"/>
      <c r="F26" s="2371"/>
      <c r="G26" s="265"/>
    </row>
    <row r="27" spans="2:7" s="8" customFormat="1" ht="16.5" customHeight="1">
      <c r="B27" s="2369"/>
      <c r="C27" s="2370"/>
      <c r="D27" s="2370"/>
      <c r="E27" s="2370"/>
      <c r="F27" s="2371"/>
      <c r="G27" s="265"/>
    </row>
    <row r="28" spans="2:7" s="8" customFormat="1" ht="16.5" customHeight="1">
      <c r="B28" s="2369"/>
      <c r="C28" s="2370"/>
      <c r="D28" s="2370"/>
      <c r="E28" s="2370"/>
      <c r="F28" s="2371"/>
      <c r="G28" s="265"/>
    </row>
    <row r="29" spans="2:7" s="8" customFormat="1" ht="16.5" customHeight="1">
      <c r="B29" s="2369"/>
      <c r="C29" s="2370"/>
      <c r="D29" s="2370"/>
      <c r="E29" s="2370"/>
      <c r="F29" s="2371"/>
      <c r="G29" s="265"/>
    </row>
    <row r="30" spans="2:7" s="8" customFormat="1" ht="16.5" customHeight="1">
      <c r="B30" s="2369"/>
      <c r="C30" s="2370"/>
      <c r="D30" s="2370"/>
      <c r="E30" s="2370"/>
      <c r="F30" s="2371"/>
      <c r="G30" s="265"/>
    </row>
    <row r="31" spans="2:7" s="8" customFormat="1" ht="16.5" customHeight="1">
      <c r="B31" s="2369"/>
      <c r="C31" s="2370"/>
      <c r="D31" s="2370"/>
      <c r="E31" s="2370"/>
      <c r="F31" s="2371"/>
      <c r="G31" s="265"/>
    </row>
    <row r="32" spans="2:7" s="8" customFormat="1" ht="16.5" customHeight="1">
      <c r="B32" s="2369"/>
      <c r="C32" s="2370"/>
      <c r="D32" s="2370"/>
      <c r="E32" s="2370"/>
      <c r="F32" s="2371"/>
      <c r="G32" s="265"/>
    </row>
    <row r="33" spans="2:7" s="8" customFormat="1" ht="16.5" customHeight="1">
      <c r="B33" s="2369"/>
      <c r="C33" s="2370"/>
      <c r="D33" s="2370"/>
      <c r="E33" s="2370"/>
      <c r="F33" s="2371"/>
      <c r="G33" s="265"/>
    </row>
    <row r="34" spans="2:7" s="8" customFormat="1" ht="16.5" customHeight="1">
      <c r="B34" s="2369"/>
      <c r="C34" s="2370"/>
      <c r="D34" s="2370"/>
      <c r="E34" s="2370"/>
      <c r="F34" s="2371"/>
      <c r="G34" s="265"/>
    </row>
    <row r="35" spans="2:7" s="8" customFormat="1" ht="16.5" customHeight="1">
      <c r="B35" s="2369"/>
      <c r="C35" s="2370"/>
      <c r="D35" s="2370"/>
      <c r="E35" s="2370"/>
      <c r="F35" s="2371"/>
      <c r="G35" s="265"/>
    </row>
    <row r="36" spans="2:7" s="8" customFormat="1" ht="16.5" customHeight="1">
      <c r="B36" s="2369"/>
      <c r="C36" s="2370"/>
      <c r="D36" s="2370"/>
      <c r="E36" s="2370"/>
      <c r="F36" s="2371"/>
      <c r="G36" s="265"/>
    </row>
    <row r="37" spans="2:7" s="8" customFormat="1" ht="16.5" customHeight="1">
      <c r="B37" s="2369"/>
      <c r="C37" s="2370"/>
      <c r="D37" s="2370"/>
      <c r="E37" s="2370"/>
      <c r="F37" s="2371"/>
      <c r="G37" s="265"/>
    </row>
    <row r="38" spans="2:7" s="8" customFormat="1" ht="16.5" customHeight="1">
      <c r="B38" s="2369"/>
      <c r="C38" s="2370"/>
      <c r="D38" s="2370"/>
      <c r="E38" s="2370"/>
      <c r="F38" s="2371"/>
      <c r="G38" s="265"/>
    </row>
    <row r="39" spans="2:7" s="8" customFormat="1" ht="16.5" customHeight="1">
      <c r="B39" s="2369"/>
      <c r="C39" s="2370"/>
      <c r="D39" s="2370"/>
      <c r="E39" s="2370"/>
      <c r="F39" s="2371"/>
      <c r="G39" s="265"/>
    </row>
    <row r="40" spans="2:7" s="8" customFormat="1" ht="16.5" customHeight="1">
      <c r="B40" s="2369"/>
      <c r="C40" s="2370"/>
      <c r="D40" s="2370"/>
      <c r="E40" s="2370"/>
      <c r="F40" s="2371"/>
      <c r="G40" s="265"/>
    </row>
    <row r="41" spans="2:7" s="8" customFormat="1" ht="16.5" customHeight="1">
      <c r="B41" s="2369"/>
      <c r="C41" s="2370"/>
      <c r="D41" s="2370"/>
      <c r="E41" s="2370"/>
      <c r="F41" s="2371"/>
      <c r="G41" s="265"/>
    </row>
    <row r="42" spans="2:7" s="8" customFormat="1" ht="16.5" customHeight="1">
      <c r="B42" s="2369"/>
      <c r="C42" s="2370"/>
      <c r="D42" s="2370"/>
      <c r="E42" s="2370"/>
      <c r="F42" s="2371"/>
      <c r="G42" s="265"/>
    </row>
    <row r="43" spans="2:7" ht="16.5" customHeight="1" thickBot="1">
      <c r="B43" s="281"/>
      <c r="C43" s="282"/>
      <c r="D43" s="282"/>
      <c r="E43" s="283"/>
      <c r="F43" s="347"/>
      <c r="G43" s="284"/>
    </row>
    <row r="44" spans="2:7" ht="16.5" customHeight="1" thickTop="1"/>
  </sheetData>
  <mergeCells count="40">
    <mergeCell ref="B41:F41"/>
    <mergeCell ref="B42:F42"/>
    <mergeCell ref="B36:F36"/>
    <mergeCell ref="B37:F37"/>
    <mergeCell ref="B38:F38"/>
    <mergeCell ref="B39:F39"/>
    <mergeCell ref="B32:F32"/>
    <mergeCell ref="B33:F33"/>
    <mergeCell ref="C1:D1"/>
    <mergeCell ref="B40:F40"/>
    <mergeCell ref="B34:F34"/>
    <mergeCell ref="B35:F35"/>
    <mergeCell ref="B28:F28"/>
    <mergeCell ref="B29:F29"/>
    <mergeCell ref="B30:F30"/>
    <mergeCell ref="B31:F31"/>
    <mergeCell ref="B22:F22"/>
    <mergeCell ref="B23:F23"/>
    <mergeCell ref="B24:F24"/>
    <mergeCell ref="B25:F25"/>
    <mergeCell ref="B26:F26"/>
    <mergeCell ref="B27:F27"/>
    <mergeCell ref="B21:F21"/>
    <mergeCell ref="B10:F10"/>
    <mergeCell ref="B11:F11"/>
    <mergeCell ref="B12:F12"/>
    <mergeCell ref="B13:F13"/>
    <mergeCell ref="B14:F14"/>
    <mergeCell ref="B15:F15"/>
    <mergeCell ref="B16:F16"/>
    <mergeCell ref="B17:F17"/>
    <mergeCell ref="B18:F18"/>
    <mergeCell ref="B19:F19"/>
    <mergeCell ref="B20:F20"/>
    <mergeCell ref="B9:F9"/>
    <mergeCell ref="B2:G3"/>
    <mergeCell ref="B5:G5"/>
    <mergeCell ref="B4:G4"/>
    <mergeCell ref="B7:F7"/>
    <mergeCell ref="B8:F8"/>
  </mergeCells>
  <phoneticPr fontId="0" type="noConversion"/>
  <printOptions horizontalCentered="1" verticalCentered="1"/>
  <pageMargins left="0.25" right="0.25" top="0.25" bottom="0.3" header="0" footer="0.25"/>
  <pageSetup scale="78" orientation="portrait" r:id="rId1"/>
  <headerFooter alignWithMargins="0">
    <oddFooter>&amp;C&amp;"Times New Roman,Regular"F-24</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G44"/>
  <sheetViews>
    <sheetView showGridLines="0" showOutlineSymbols="0" zoomScale="87" zoomScaleNormal="87" workbookViewId="0">
      <selection activeCell="G1" sqref="G1"/>
    </sheetView>
  </sheetViews>
  <sheetFormatPr defaultColWidth="9.6640625" defaultRowHeight="16.5" customHeight="1"/>
  <cols>
    <col min="1" max="1" width="4.21875" style="1" customWidth="1"/>
    <col min="2" max="2" width="9.6640625" style="1" customWidth="1"/>
    <col min="3" max="3" width="8.21875" style="1" customWidth="1"/>
    <col min="4" max="4" width="43.88671875" style="1" bestFit="1" customWidth="1"/>
    <col min="5" max="5" width="6.77734375" style="54" customWidth="1"/>
    <col min="6" max="6" width="16.77734375" style="54" customWidth="1"/>
    <col min="7" max="7" width="16.5546875" style="54" customWidth="1"/>
    <col min="8" max="8" width="2.5546875" style="1" customWidth="1"/>
    <col min="9" max="16384" width="9.6640625" style="1"/>
  </cols>
  <sheetData>
    <row r="1" spans="2:7" s="8" customFormat="1" ht="16.5" customHeight="1" thickBot="1">
      <c r="B1" s="8" t="s">
        <v>949</v>
      </c>
      <c r="C1" s="1787" t="str">
        <f>+'E-2'!C1:D1</f>
        <v>Insert Utility Name on E-2 and it will be placed throughout report</v>
      </c>
      <c r="D1" s="1787"/>
      <c r="F1" s="63" t="s">
        <v>950</v>
      </c>
      <c r="G1" s="530">
        <f>+'E-2'!$F$1</f>
        <v>46022</v>
      </c>
    </row>
    <row r="2" spans="2:7" ht="21.75" customHeight="1" thickTop="1">
      <c r="B2" s="2381" t="s">
        <v>1155</v>
      </c>
      <c r="C2" s="2382"/>
      <c r="D2" s="2382"/>
      <c r="E2" s="2382"/>
      <c r="F2" s="2382"/>
      <c r="G2" s="2383"/>
    </row>
    <row r="3" spans="2:7" ht="24" customHeight="1" thickBot="1">
      <c r="B3" s="2384"/>
      <c r="C3" s="2385"/>
      <c r="D3" s="2385"/>
      <c r="E3" s="2385"/>
      <c r="F3" s="2385"/>
      <c r="G3" s="2386"/>
    </row>
    <row r="4" spans="2:7" ht="68.25" customHeight="1" thickTop="1" thickBot="1">
      <c r="B4" s="2392" t="s">
        <v>1156</v>
      </c>
      <c r="C4" s="2393"/>
      <c r="D4" s="2393"/>
      <c r="E4" s="2393"/>
      <c r="F4" s="2393"/>
      <c r="G4" s="2394"/>
    </row>
    <row r="5" spans="2:7" ht="15" customHeight="1" thickTop="1" thickBot="1">
      <c r="B5" s="2392"/>
      <c r="C5" s="2393"/>
      <c r="D5" s="2393"/>
      <c r="E5" s="2393"/>
      <c r="F5" s="2393"/>
      <c r="G5" s="2394"/>
    </row>
    <row r="6" spans="2:7" s="8" customFormat="1" ht="16.5" customHeight="1" thickTop="1" thickBot="1">
      <c r="B6" s="980"/>
      <c r="C6" s="981"/>
      <c r="D6" s="982"/>
      <c r="E6" s="981"/>
      <c r="F6" s="981"/>
      <c r="G6" s="983"/>
    </row>
    <row r="7" spans="2:7" s="8" customFormat="1" ht="16.5" customHeight="1" thickBot="1">
      <c r="B7" s="2398" t="s">
        <v>1157</v>
      </c>
      <c r="C7" s="2399"/>
      <c r="D7" s="2399"/>
      <c r="E7" s="2399"/>
      <c r="F7" s="2400"/>
      <c r="G7" s="346"/>
    </row>
    <row r="8" spans="2:7" s="8" customFormat="1" ht="16.5" customHeight="1">
      <c r="B8" s="2401"/>
      <c r="C8" s="2402"/>
      <c r="D8" s="2402"/>
      <c r="E8" s="2402"/>
      <c r="F8" s="2403"/>
      <c r="G8" s="259"/>
    </row>
    <row r="9" spans="2:7" s="8" customFormat="1" ht="16.5" customHeight="1">
      <c r="B9" s="2378"/>
      <c r="C9" s="2379"/>
      <c r="D9" s="2379"/>
      <c r="E9" s="2379"/>
      <c r="F9" s="2404"/>
      <c r="G9" s="265"/>
    </row>
    <row r="10" spans="2:7" s="8" customFormat="1" ht="16.5" customHeight="1">
      <c r="B10" s="2378"/>
      <c r="C10" s="2379"/>
      <c r="D10" s="2379"/>
      <c r="E10" s="2379"/>
      <c r="F10" s="2404"/>
      <c r="G10" s="265"/>
    </row>
    <row r="11" spans="2:7" s="8" customFormat="1" ht="16.5" customHeight="1">
      <c r="B11" s="2378"/>
      <c r="C11" s="2379"/>
      <c r="D11" s="2379"/>
      <c r="E11" s="2379"/>
      <c r="F11" s="2404"/>
      <c r="G11" s="265"/>
    </row>
    <row r="12" spans="2:7" s="8" customFormat="1" ht="16.5" customHeight="1">
      <c r="B12" s="2378"/>
      <c r="C12" s="2379"/>
      <c r="D12" s="2379"/>
      <c r="E12" s="2379"/>
      <c r="F12" s="2404"/>
      <c r="G12" s="265"/>
    </row>
    <row r="13" spans="2:7" s="8" customFormat="1" ht="16.5" customHeight="1">
      <c r="B13" s="2378"/>
      <c r="C13" s="2379"/>
      <c r="D13" s="2379"/>
      <c r="E13" s="2379"/>
      <c r="F13" s="2404"/>
      <c r="G13" s="265"/>
    </row>
    <row r="14" spans="2:7" s="8" customFormat="1" ht="16.5" customHeight="1">
      <c r="B14" s="2378"/>
      <c r="C14" s="2379"/>
      <c r="D14" s="2379"/>
      <c r="E14" s="2379"/>
      <c r="F14" s="2404"/>
      <c r="G14" s="265"/>
    </row>
    <row r="15" spans="2:7" s="8" customFormat="1" ht="16.5" customHeight="1">
      <c r="B15" s="2378"/>
      <c r="C15" s="2379"/>
      <c r="D15" s="2379"/>
      <c r="E15" s="2379"/>
      <c r="F15" s="2404"/>
      <c r="G15" s="265"/>
    </row>
    <row r="16" spans="2:7" s="8" customFormat="1" ht="16.5" customHeight="1">
      <c r="B16" s="2378"/>
      <c r="C16" s="2379"/>
      <c r="D16" s="2379"/>
      <c r="E16" s="2379"/>
      <c r="F16" s="2404"/>
      <c r="G16" s="265"/>
    </row>
    <row r="17" spans="2:7" s="8" customFormat="1" ht="16.5" customHeight="1">
      <c r="B17" s="2378"/>
      <c r="C17" s="2379"/>
      <c r="D17" s="2379"/>
      <c r="E17" s="2379"/>
      <c r="F17" s="2404"/>
      <c r="G17" s="265"/>
    </row>
    <row r="18" spans="2:7" s="8" customFormat="1" ht="16.5" customHeight="1">
      <c r="B18" s="2378"/>
      <c r="C18" s="2379"/>
      <c r="D18" s="2379"/>
      <c r="E18" s="2379"/>
      <c r="F18" s="2404"/>
      <c r="G18" s="265"/>
    </row>
    <row r="19" spans="2:7" s="8" customFormat="1" ht="16.5" customHeight="1">
      <c r="B19" s="2405"/>
      <c r="C19" s="2406"/>
      <c r="D19" s="2406"/>
      <c r="E19" s="2406"/>
      <c r="F19" s="2407"/>
      <c r="G19" s="265"/>
    </row>
    <row r="20" spans="2:7" s="8" customFormat="1" ht="16.5" customHeight="1">
      <c r="B20" s="2395" t="s">
        <v>1158</v>
      </c>
      <c r="C20" s="2396"/>
      <c r="D20" s="2396"/>
      <c r="E20" s="2396"/>
      <c r="F20" s="2397"/>
      <c r="G20" s="265" t="s">
        <v>260</v>
      </c>
    </row>
    <row r="21" spans="2:7" s="8" customFormat="1" ht="16.5" customHeight="1">
      <c r="B21" s="2369"/>
      <c r="C21" s="2370"/>
      <c r="D21" s="2370"/>
      <c r="E21" s="2370"/>
      <c r="F21" s="2371"/>
      <c r="G21" s="265"/>
    </row>
    <row r="22" spans="2:7" s="8" customFormat="1" ht="16.5" customHeight="1">
      <c r="B22" s="2369"/>
      <c r="C22" s="2370"/>
      <c r="D22" s="2370"/>
      <c r="E22" s="2370"/>
      <c r="F22" s="2371"/>
      <c r="G22" s="265"/>
    </row>
    <row r="23" spans="2:7" s="8" customFormat="1" ht="16.5" customHeight="1">
      <c r="B23" s="2369"/>
      <c r="C23" s="2370"/>
      <c r="D23" s="2370"/>
      <c r="E23" s="2370"/>
      <c r="F23" s="2371"/>
      <c r="G23" s="265"/>
    </row>
    <row r="24" spans="2:7" s="8" customFormat="1" ht="16.5" customHeight="1">
      <c r="B24" s="2369"/>
      <c r="C24" s="2370"/>
      <c r="D24" s="2370"/>
      <c r="E24" s="2370"/>
      <c r="F24" s="2371"/>
      <c r="G24" s="265"/>
    </row>
    <row r="25" spans="2:7" s="8" customFormat="1" ht="16.5" customHeight="1">
      <c r="B25" s="2369"/>
      <c r="C25" s="2370"/>
      <c r="D25" s="2370"/>
      <c r="E25" s="2370"/>
      <c r="F25" s="2371"/>
      <c r="G25" s="265"/>
    </row>
    <row r="26" spans="2:7" s="8" customFormat="1" ht="16.5" customHeight="1">
      <c r="B26" s="2369"/>
      <c r="C26" s="2370"/>
      <c r="D26" s="2370"/>
      <c r="E26" s="2370"/>
      <c r="F26" s="2371"/>
      <c r="G26" s="265"/>
    </row>
    <row r="27" spans="2:7" s="8" customFormat="1" ht="16.5" customHeight="1">
      <c r="B27" s="2369"/>
      <c r="C27" s="2370"/>
      <c r="D27" s="2370"/>
      <c r="E27" s="2370"/>
      <c r="F27" s="2371"/>
      <c r="G27" s="265"/>
    </row>
    <row r="28" spans="2:7" s="8" customFormat="1" ht="16.5" customHeight="1">
      <c r="B28" s="2369"/>
      <c r="C28" s="2370"/>
      <c r="D28" s="2370"/>
      <c r="E28" s="2370"/>
      <c r="F28" s="2371"/>
      <c r="G28" s="265"/>
    </row>
    <row r="29" spans="2:7" s="8" customFormat="1" ht="16.5" customHeight="1">
      <c r="B29" s="2369"/>
      <c r="C29" s="2370"/>
      <c r="D29" s="2370"/>
      <c r="E29" s="2370"/>
      <c r="F29" s="2371"/>
      <c r="G29" s="265"/>
    </row>
    <row r="30" spans="2:7" s="8" customFormat="1" ht="16.5" customHeight="1">
      <c r="B30" s="2369"/>
      <c r="C30" s="2370"/>
      <c r="D30" s="2370"/>
      <c r="E30" s="2370"/>
      <c r="F30" s="2371"/>
      <c r="G30" s="265"/>
    </row>
    <row r="31" spans="2:7" s="8" customFormat="1" ht="16.5" customHeight="1">
      <c r="B31" s="2369"/>
      <c r="C31" s="2370"/>
      <c r="D31" s="2370"/>
      <c r="E31" s="2370"/>
      <c r="F31" s="2371"/>
      <c r="G31" s="265"/>
    </row>
    <row r="32" spans="2:7" s="8" customFormat="1" ht="16.5" customHeight="1">
      <c r="B32" s="2369"/>
      <c r="C32" s="2370"/>
      <c r="D32" s="2370"/>
      <c r="E32" s="2370"/>
      <c r="F32" s="2371"/>
      <c r="G32" s="265"/>
    </row>
    <row r="33" spans="2:7" s="8" customFormat="1" ht="16.5" customHeight="1">
      <c r="B33" s="2369"/>
      <c r="C33" s="2370"/>
      <c r="D33" s="2370"/>
      <c r="E33" s="2370"/>
      <c r="F33" s="2371"/>
      <c r="G33" s="265"/>
    </row>
    <row r="34" spans="2:7" s="8" customFormat="1" ht="16.5" customHeight="1">
      <c r="B34" s="2369"/>
      <c r="C34" s="2370"/>
      <c r="D34" s="2370"/>
      <c r="E34" s="2370"/>
      <c r="F34" s="2371"/>
      <c r="G34" s="265"/>
    </row>
    <row r="35" spans="2:7" s="8" customFormat="1" ht="16.5" customHeight="1">
      <c r="B35" s="2369"/>
      <c r="C35" s="2370"/>
      <c r="D35" s="2370"/>
      <c r="E35" s="2370"/>
      <c r="F35" s="2371"/>
      <c r="G35" s="265"/>
    </row>
    <row r="36" spans="2:7" s="8" customFormat="1" ht="16.5" customHeight="1">
      <c r="B36" s="2369"/>
      <c r="C36" s="2370"/>
      <c r="D36" s="2370"/>
      <c r="E36" s="2370"/>
      <c r="F36" s="2371"/>
      <c r="G36" s="265"/>
    </row>
    <row r="37" spans="2:7" s="8" customFormat="1" ht="16.5" customHeight="1">
      <c r="B37" s="2369"/>
      <c r="C37" s="2370"/>
      <c r="D37" s="2370"/>
      <c r="E37" s="2370"/>
      <c r="F37" s="2371"/>
      <c r="G37" s="265"/>
    </row>
    <row r="38" spans="2:7" s="8" customFormat="1" ht="16.5" customHeight="1">
      <c r="B38" s="2369"/>
      <c r="C38" s="2370"/>
      <c r="D38" s="2370"/>
      <c r="E38" s="2370"/>
      <c r="F38" s="2371"/>
      <c r="G38" s="265"/>
    </row>
    <row r="39" spans="2:7" s="8" customFormat="1" ht="16.5" customHeight="1">
      <c r="B39" s="2369"/>
      <c r="C39" s="2370"/>
      <c r="D39" s="2370"/>
      <c r="E39" s="2370"/>
      <c r="F39" s="2371"/>
      <c r="G39" s="265"/>
    </row>
    <row r="40" spans="2:7" s="8" customFormat="1" ht="16.5" customHeight="1">
      <c r="B40" s="2369"/>
      <c r="C40" s="2370"/>
      <c r="D40" s="2370"/>
      <c r="E40" s="2370"/>
      <c r="F40" s="2371"/>
      <c r="G40" s="265"/>
    </row>
    <row r="41" spans="2:7" s="8" customFormat="1" ht="16.5" customHeight="1">
      <c r="B41" s="2369"/>
      <c r="C41" s="2370"/>
      <c r="D41" s="2370"/>
      <c r="E41" s="2370"/>
      <c r="F41" s="2371"/>
      <c r="G41" s="265"/>
    </row>
    <row r="42" spans="2:7" s="8" customFormat="1" ht="16.5" customHeight="1">
      <c r="B42" s="2369"/>
      <c r="C42" s="2370"/>
      <c r="D42" s="2370"/>
      <c r="E42" s="2370"/>
      <c r="F42" s="2371"/>
      <c r="G42" s="265"/>
    </row>
    <row r="43" spans="2:7" ht="16.5" customHeight="1" thickBot="1">
      <c r="B43" s="281"/>
      <c r="C43" s="282"/>
      <c r="D43" s="282"/>
      <c r="E43" s="283"/>
      <c r="F43" s="347"/>
      <c r="G43" s="284"/>
    </row>
    <row r="44" spans="2:7" ht="16.5" customHeight="1" thickTop="1"/>
  </sheetData>
  <mergeCells count="29">
    <mergeCell ref="B39:F39"/>
    <mergeCell ref="B40:F40"/>
    <mergeCell ref="B41:F41"/>
    <mergeCell ref="B42:F42"/>
    <mergeCell ref="B8:F19"/>
    <mergeCell ref="B33:F33"/>
    <mergeCell ref="B34:F34"/>
    <mergeCell ref="B35:F35"/>
    <mergeCell ref="B36:F36"/>
    <mergeCell ref="B37:F37"/>
    <mergeCell ref="B38:F38"/>
    <mergeCell ref="B27:F27"/>
    <mergeCell ref="B28:F28"/>
    <mergeCell ref="B29:F29"/>
    <mergeCell ref="B30:F30"/>
    <mergeCell ref="B31:F31"/>
    <mergeCell ref="B32:F32"/>
    <mergeCell ref="B21:F21"/>
    <mergeCell ref="B22:F22"/>
    <mergeCell ref="B23:F23"/>
    <mergeCell ref="B24:F24"/>
    <mergeCell ref="B25:F25"/>
    <mergeCell ref="B26:F26"/>
    <mergeCell ref="B20:F20"/>
    <mergeCell ref="C1:D1"/>
    <mergeCell ref="B2:G3"/>
    <mergeCell ref="B4:G4"/>
    <mergeCell ref="B5:G5"/>
    <mergeCell ref="B7:F7"/>
  </mergeCells>
  <printOptions horizontalCentered="1" verticalCentered="1"/>
  <pageMargins left="0.25" right="0.25" top="0.25" bottom="0.3" header="0" footer="0.25"/>
  <pageSetup scale="78" orientation="portrait" r:id="rId1"/>
  <headerFooter alignWithMargins="0">
    <oddFooter>&amp;C&amp;"Times New Roman,Regular"F-24</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6">
    <pageSetUpPr fitToPage="1"/>
  </sheetPr>
  <dimension ref="B1:H101"/>
  <sheetViews>
    <sheetView showGridLines="0" showOutlineSymbols="0" zoomScale="87" zoomScaleNormal="87" workbookViewId="0">
      <selection activeCell="B1" sqref="B1"/>
    </sheetView>
  </sheetViews>
  <sheetFormatPr defaultColWidth="9.6640625" defaultRowHeight="12.75"/>
  <cols>
    <col min="1" max="1" width="4.21875" style="1" customWidth="1"/>
    <col min="2" max="2" width="10.44140625" style="1" customWidth="1"/>
    <col min="3" max="3" width="11.88671875" style="1" customWidth="1"/>
    <col min="4" max="4" width="25.5546875" style="1" customWidth="1"/>
    <col min="5" max="5" width="14.77734375" style="1" customWidth="1"/>
    <col min="6" max="6" width="29" style="1" customWidth="1"/>
    <col min="7" max="7" width="2.5546875" style="1" customWidth="1"/>
    <col min="8" max="16384" width="9.6640625" style="1"/>
  </cols>
  <sheetData>
    <row r="1" spans="2:8" ht="13.5" thickBot="1">
      <c r="B1" s="8" t="s">
        <v>949</v>
      </c>
      <c r="C1" s="1787" t="str">
        <f>+'E-2'!C1:D1</f>
        <v>Insert Utility Name on E-2 and it will be placed throughout report</v>
      </c>
      <c r="D1" s="1787"/>
      <c r="E1" s="8" t="s">
        <v>950</v>
      </c>
      <c r="F1" s="529">
        <f>+'E-2'!F1</f>
        <v>46022</v>
      </c>
      <c r="G1" s="487"/>
      <c r="H1" s="529"/>
    </row>
    <row r="2" spans="2:8" ht="12.95" customHeight="1" thickTop="1">
      <c r="B2" s="5"/>
      <c r="C2" s="6"/>
      <c r="D2" s="6"/>
      <c r="E2" s="6"/>
      <c r="F2" s="6"/>
      <c r="G2" s="2"/>
    </row>
    <row r="3" spans="2:8" ht="12.95" customHeight="1">
      <c r="B3" s="7"/>
      <c r="C3" s="8"/>
      <c r="D3" s="8"/>
      <c r="E3" s="8"/>
      <c r="F3" s="9"/>
      <c r="G3" s="2"/>
    </row>
    <row r="4" spans="2:8" ht="12.95" customHeight="1">
      <c r="B4" s="7"/>
      <c r="C4" s="8"/>
      <c r="D4" s="8"/>
      <c r="E4" s="8"/>
      <c r="F4" s="9"/>
      <c r="G4" s="2"/>
    </row>
    <row r="5" spans="2:8" ht="12.95" customHeight="1">
      <c r="B5" s="7"/>
      <c r="C5" s="8"/>
      <c r="D5" s="8"/>
      <c r="E5" s="8"/>
      <c r="F5" s="9"/>
      <c r="G5" s="2"/>
    </row>
    <row r="6" spans="2:8" ht="12.95" customHeight="1">
      <c r="B6" s="7"/>
      <c r="C6" s="8"/>
      <c r="D6" s="8"/>
      <c r="E6" s="8"/>
      <c r="F6" s="9"/>
      <c r="G6" s="2"/>
    </row>
    <row r="7" spans="2:8" ht="12.95" customHeight="1">
      <c r="B7" s="7"/>
      <c r="C7" s="8"/>
      <c r="D7" s="8"/>
      <c r="E7" s="8"/>
      <c r="F7" s="9"/>
      <c r="G7" s="2"/>
    </row>
    <row r="8" spans="2:8" ht="12.95" customHeight="1">
      <c r="B8" s="7"/>
      <c r="C8" s="8"/>
      <c r="D8" s="8"/>
      <c r="E8" s="8"/>
      <c r="F8" s="9"/>
      <c r="G8" s="2"/>
    </row>
    <row r="9" spans="2:8">
      <c r="B9" s="1636" t="s">
        <v>318</v>
      </c>
      <c r="C9" s="1559"/>
      <c r="D9" s="1559"/>
      <c r="E9" s="1559"/>
      <c r="F9" s="1560"/>
      <c r="G9" s="2"/>
    </row>
    <row r="10" spans="2:8" ht="21" customHeight="1">
      <c r="B10" s="1870"/>
      <c r="C10" s="1559"/>
      <c r="D10" s="1559"/>
      <c r="E10" s="1559"/>
      <c r="F10" s="1560"/>
      <c r="G10" s="2"/>
    </row>
    <row r="11" spans="2:8">
      <c r="B11" s="1636" t="s">
        <v>1009</v>
      </c>
      <c r="C11" s="1559"/>
      <c r="D11" s="1559"/>
      <c r="E11" s="1559"/>
      <c r="F11" s="1560"/>
      <c r="G11" s="2"/>
    </row>
    <row r="12" spans="2:8" ht="22.5" customHeight="1">
      <c r="B12" s="1870"/>
      <c r="C12" s="1559"/>
      <c r="D12" s="1559"/>
      <c r="E12" s="1559"/>
      <c r="F12" s="1560"/>
      <c r="G12" s="2"/>
    </row>
    <row r="13" spans="2:8" ht="12.95" customHeight="1">
      <c r="B13" s="7"/>
      <c r="C13" s="8"/>
      <c r="D13" s="8"/>
      <c r="E13" s="8"/>
      <c r="F13" s="166"/>
    </row>
    <row r="14" spans="2:8" ht="12.95" customHeight="1">
      <c r="B14" s="7"/>
      <c r="C14" s="8"/>
      <c r="D14" s="8"/>
      <c r="E14" s="8"/>
      <c r="F14" s="166"/>
    </row>
    <row r="15" spans="2:8" ht="12.95" customHeight="1">
      <c r="B15" s="7"/>
      <c r="C15" s="1871"/>
      <c r="D15" s="1871"/>
      <c r="E15" s="1871"/>
      <c r="F15" s="1872"/>
    </row>
    <row r="16" spans="2:8">
      <c r="B16" s="7"/>
      <c r="C16" s="1871"/>
      <c r="D16" s="1871"/>
      <c r="E16" s="1871"/>
      <c r="F16" s="1872"/>
    </row>
    <row r="17" spans="2:7" ht="12.95" customHeight="1">
      <c r="B17" s="7"/>
      <c r="C17" s="8"/>
      <c r="D17" s="8"/>
      <c r="E17" s="8"/>
      <c r="F17" s="166"/>
    </row>
    <row r="18" spans="2:7" ht="12.95" customHeight="1">
      <c r="B18" s="7"/>
      <c r="C18" s="1871"/>
      <c r="D18" s="1871"/>
      <c r="E18" s="1871"/>
      <c r="F18" s="1872"/>
    </row>
    <row r="19" spans="2:7" ht="12.95" customHeight="1">
      <c r="B19" s="7"/>
      <c r="C19" s="1871"/>
      <c r="D19" s="1871"/>
      <c r="E19" s="1871"/>
      <c r="F19" s="1872"/>
    </row>
    <row r="20" spans="2:7" ht="12.95" customHeight="1">
      <c r="B20" s="7"/>
      <c r="C20" s="8"/>
      <c r="D20" s="8"/>
      <c r="E20" s="8"/>
      <c r="F20" s="166"/>
    </row>
    <row r="21" spans="2:7" ht="12.95" customHeight="1">
      <c r="B21" s="7"/>
      <c r="C21" s="8"/>
      <c r="D21" s="8"/>
      <c r="E21" s="8"/>
      <c r="F21" s="9"/>
      <c r="G21" s="2"/>
    </row>
    <row r="22" spans="2:7" ht="12.95" customHeight="1">
      <c r="B22" s="7"/>
      <c r="C22" s="8"/>
      <c r="D22" s="8"/>
      <c r="E22" s="8"/>
      <c r="F22" s="9"/>
      <c r="G22" s="2"/>
    </row>
    <row r="23" spans="2:7" ht="12.95" customHeight="1">
      <c r="B23" s="7"/>
      <c r="C23" s="8"/>
      <c r="D23" s="8"/>
      <c r="E23" s="8"/>
      <c r="F23" s="9"/>
      <c r="G23" s="2"/>
    </row>
    <row r="24" spans="2:7" ht="22.5">
      <c r="B24" s="19"/>
      <c r="C24" s="11"/>
      <c r="D24" s="20"/>
      <c r="E24" s="20"/>
      <c r="F24" s="20"/>
      <c r="G24" s="2"/>
    </row>
    <row r="25" spans="2:7" ht="6" customHeight="1">
      <c r="B25" s="12"/>
      <c r="C25" s="13"/>
      <c r="D25" s="8"/>
      <c r="E25" s="8"/>
      <c r="F25" s="9"/>
      <c r="G25" s="2"/>
    </row>
    <row r="26" spans="2:7" ht="36.75">
      <c r="B26" s="10"/>
      <c r="C26" s="11"/>
      <c r="D26" s="20"/>
      <c r="E26" s="20"/>
      <c r="F26" s="20"/>
      <c r="G26" s="2"/>
    </row>
    <row r="27" spans="2:7" ht="12.95" customHeight="1">
      <c r="B27" s="12"/>
      <c r="C27" s="13"/>
      <c r="D27" s="8"/>
      <c r="E27" s="8"/>
      <c r="F27" s="9"/>
      <c r="G27" s="2"/>
    </row>
    <row r="28" spans="2:7" ht="12.95" customHeight="1">
      <c r="B28" s="12"/>
      <c r="C28" s="13"/>
      <c r="D28" s="8"/>
      <c r="E28" s="8"/>
      <c r="F28" s="9"/>
      <c r="G28" s="2"/>
    </row>
    <row r="29" spans="2:7" ht="22.5">
      <c r="B29" s="19"/>
      <c r="C29" s="11"/>
      <c r="D29" s="20"/>
      <c r="E29" s="20"/>
      <c r="F29" s="20"/>
      <c r="G29" s="2"/>
    </row>
    <row r="30" spans="2:7" ht="12.95" customHeight="1">
      <c r="B30" s="12"/>
      <c r="C30" s="13"/>
      <c r="D30" s="8"/>
      <c r="E30" s="8"/>
      <c r="F30" s="9"/>
      <c r="G30" s="2"/>
    </row>
    <row r="31" spans="2:7" ht="36.75">
      <c r="B31" s="10"/>
      <c r="C31" s="11"/>
      <c r="D31" s="20"/>
      <c r="E31" s="20"/>
      <c r="F31" s="20"/>
      <c r="G31" s="2"/>
    </row>
    <row r="32" spans="2:7" ht="12.95" customHeight="1">
      <c r="B32" s="12"/>
      <c r="C32" s="13"/>
      <c r="D32" s="8"/>
      <c r="E32" s="8"/>
      <c r="F32" s="9"/>
      <c r="G32" s="2"/>
    </row>
    <row r="33" spans="2:7" ht="22.5">
      <c r="B33" s="19"/>
      <c r="C33" s="11"/>
      <c r="D33" s="20"/>
      <c r="E33" s="20"/>
      <c r="F33" s="20"/>
      <c r="G33" s="2"/>
    </row>
    <row r="34" spans="2:7" ht="12.95" customHeight="1">
      <c r="B34" s="12"/>
      <c r="C34" s="13"/>
      <c r="D34" s="8"/>
      <c r="E34" s="8"/>
      <c r="F34" s="9"/>
      <c r="G34" s="2"/>
    </row>
    <row r="35" spans="2:7" ht="33">
      <c r="B35" s="24"/>
      <c r="C35" s="11"/>
      <c r="D35" s="20"/>
      <c r="E35" s="20"/>
      <c r="F35" s="167"/>
      <c r="G35" s="2"/>
    </row>
    <row r="36" spans="2:7" ht="12.95" customHeight="1">
      <c r="B36" s="12"/>
      <c r="C36" s="13"/>
      <c r="D36" s="8"/>
      <c r="E36" s="8"/>
      <c r="F36" s="9"/>
      <c r="G36" s="2"/>
    </row>
    <row r="37" spans="2:7" ht="12.95" customHeight="1">
      <c r="B37" s="7"/>
      <c r="C37" s="8"/>
      <c r="D37" s="8"/>
      <c r="E37" s="8"/>
      <c r="F37" s="9"/>
      <c r="G37" s="2"/>
    </row>
    <row r="38" spans="2:7" ht="9" customHeight="1">
      <c r="B38" s="7"/>
      <c r="C38" s="8"/>
      <c r="D38" s="8"/>
      <c r="E38" s="8"/>
      <c r="F38" s="9"/>
      <c r="G38" s="2"/>
    </row>
    <row r="39" spans="2:7" ht="12.95" customHeight="1">
      <c r="B39" s="7"/>
      <c r="C39" s="8"/>
      <c r="D39" s="8"/>
      <c r="E39" s="8"/>
      <c r="F39" s="9"/>
      <c r="G39" s="2"/>
    </row>
    <row r="40" spans="2:7" ht="12.95" customHeight="1">
      <c r="B40" s="7"/>
      <c r="C40" s="8"/>
      <c r="D40" s="8"/>
      <c r="E40" s="8"/>
      <c r="F40" s="9"/>
      <c r="G40" s="2"/>
    </row>
    <row r="41" spans="2:7">
      <c r="B41" s="1545"/>
      <c r="C41" s="1546"/>
      <c r="D41" s="1547"/>
      <c r="E41" s="1547"/>
      <c r="F41" s="1548"/>
      <c r="G41" s="2"/>
    </row>
    <row r="42" spans="2:7" ht="16.5" customHeight="1">
      <c r="B42" s="1545"/>
      <c r="C42" s="1546"/>
      <c r="D42" s="1547"/>
      <c r="E42" s="1547"/>
      <c r="F42" s="1548"/>
      <c r="G42" s="2"/>
    </row>
    <row r="43" spans="2:7" ht="12.95" customHeight="1">
      <c r="B43" s="7"/>
      <c r="C43" s="8"/>
      <c r="D43" s="8"/>
      <c r="E43" s="8"/>
      <c r="F43" s="9"/>
      <c r="G43" s="2"/>
    </row>
    <row r="44" spans="2:7" ht="12.95" customHeight="1">
      <c r="B44" s="7"/>
      <c r="C44" s="8"/>
      <c r="D44" s="8"/>
      <c r="E44" s="8"/>
      <c r="F44" s="9"/>
      <c r="G44" s="2"/>
    </row>
    <row r="45" spans="2:7">
      <c r="B45" s="7"/>
      <c r="C45" s="8"/>
      <c r="D45" s="8"/>
      <c r="E45" s="1547"/>
      <c r="F45" s="1548"/>
      <c r="G45" s="2"/>
    </row>
    <row r="46" spans="2:7" ht="15.75">
      <c r="B46" s="7"/>
      <c r="C46" s="8"/>
      <c r="D46" s="21"/>
      <c r="E46" s="1547"/>
      <c r="F46" s="1548"/>
      <c r="G46" s="2"/>
    </row>
    <row r="47" spans="2:7" ht="12.95" customHeight="1">
      <c r="B47" s="7"/>
      <c r="C47" s="8"/>
      <c r="D47" s="8"/>
      <c r="E47" s="1547"/>
      <c r="F47" s="1548"/>
      <c r="G47" s="2"/>
    </row>
    <row r="48" spans="2:7" ht="12.95" customHeight="1">
      <c r="B48" s="7"/>
      <c r="C48" s="8"/>
      <c r="D48" s="22"/>
      <c r="E48" s="1547"/>
      <c r="F48" s="1548"/>
      <c r="G48" s="2"/>
    </row>
    <row r="49" spans="2:7" ht="12.95" customHeight="1">
      <c r="B49" s="7"/>
      <c r="C49" s="8"/>
      <c r="D49" s="8"/>
      <c r="E49" s="8"/>
      <c r="F49" s="9"/>
      <c r="G49" s="2"/>
    </row>
    <row r="50" spans="2:7" ht="12.95" customHeight="1">
      <c r="B50" s="7"/>
      <c r="C50" s="9"/>
      <c r="D50" s="9"/>
      <c r="E50" s="9"/>
      <c r="F50" s="9"/>
      <c r="G50" s="2"/>
    </row>
    <row r="51" spans="2:7" ht="12.95" customHeight="1">
      <c r="B51" s="3"/>
      <c r="C51" s="4"/>
      <c r="D51" s="4"/>
      <c r="E51" s="4"/>
      <c r="F51" s="4"/>
    </row>
    <row r="52" spans="2:7" ht="12.95" customHeight="1"/>
    <row r="53" spans="2:7" ht="12.95" customHeight="1"/>
    <row r="54" spans="2:7" ht="12.95" customHeight="1"/>
    <row r="55" spans="2:7" ht="12.95" customHeight="1"/>
    <row r="56" spans="2:7" ht="12.95" customHeight="1"/>
    <row r="57" spans="2:7" ht="12.95" customHeight="1"/>
    <row r="58" spans="2:7" ht="12.95" customHeight="1"/>
    <row r="59" spans="2:7" ht="12.95" customHeight="1"/>
    <row r="60" spans="2:7" ht="12.95" customHeight="1"/>
    <row r="61" spans="2:7" ht="12.95" customHeight="1"/>
    <row r="62" spans="2:7" ht="12.95" customHeight="1"/>
    <row r="63" spans="2:7" ht="12.95" customHeight="1"/>
    <row r="64" spans="2:7" ht="12.95" customHeight="1"/>
    <row r="65" ht="12.95" customHeight="1"/>
    <row r="66" ht="12.95" customHeight="1"/>
    <row r="67" ht="12.95" customHeight="1"/>
    <row r="68" ht="12.95" customHeight="1"/>
    <row r="69" ht="12.95" customHeight="1"/>
    <row r="70" ht="12.95" customHeight="1"/>
    <row r="71" ht="12.95" customHeight="1"/>
    <row r="72" ht="12.95" customHeight="1"/>
    <row r="73" ht="12.95" customHeight="1"/>
    <row r="74" ht="12.95" customHeight="1"/>
    <row r="75" ht="12.95" customHeight="1"/>
    <row r="76" ht="12.95" customHeight="1"/>
    <row r="77" ht="12.95" customHeight="1"/>
    <row r="78" ht="12.95" customHeight="1"/>
    <row r="79" ht="12.95" customHeight="1"/>
    <row r="80" ht="12.95" customHeight="1"/>
    <row r="81" ht="12.95" customHeight="1"/>
    <row r="82" ht="12.95" customHeight="1"/>
    <row r="83" ht="12.95" customHeight="1"/>
    <row r="84" ht="12.95" customHeight="1"/>
    <row r="85" ht="12.95" customHeight="1"/>
    <row r="86" ht="12.95" customHeight="1"/>
    <row r="87" ht="12.95" customHeight="1"/>
    <row r="88" ht="12.95" customHeight="1"/>
    <row r="89" ht="12.95" customHeight="1"/>
    <row r="90" ht="12.95" customHeight="1"/>
    <row r="91" ht="12.95" customHeight="1"/>
    <row r="92" ht="12.95" customHeight="1"/>
    <row r="93" ht="12.95" customHeight="1"/>
    <row r="94" ht="12.95" customHeight="1"/>
    <row r="95" ht="12.95" customHeight="1"/>
    <row r="96" ht="12.95" customHeight="1"/>
    <row r="97" ht="12.95" customHeight="1"/>
    <row r="98" ht="12.95" customHeight="1"/>
    <row r="99" ht="12.95" customHeight="1"/>
    <row r="100" ht="12.95" customHeight="1"/>
    <row r="101" ht="12.95" customHeight="1"/>
  </sheetData>
  <mergeCells count="9">
    <mergeCell ref="E45:F46"/>
    <mergeCell ref="E47:F48"/>
    <mergeCell ref="B41:C42"/>
    <mergeCell ref="D41:F42"/>
    <mergeCell ref="C1:D1"/>
    <mergeCell ref="B9:F10"/>
    <mergeCell ref="B11:F12"/>
    <mergeCell ref="C15:F16"/>
    <mergeCell ref="C18:F19"/>
  </mergeCells>
  <phoneticPr fontId="0" type="noConversion"/>
  <printOptions horizontalCentered="1" verticalCentered="1"/>
  <pageMargins left="0.25" right="0.25" top="0.25" bottom="0.3" header="0" footer="0.25"/>
  <pageSetup scale="93"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1">
    <pageSetUpPr fitToPage="1"/>
  </sheetPr>
  <dimension ref="A1:H60"/>
  <sheetViews>
    <sheetView showGridLines="0" showOutlineSymbols="0" topLeftCell="B1" zoomScale="87" zoomScaleNormal="87" workbookViewId="0">
      <selection activeCell="H21" sqref="H21"/>
    </sheetView>
  </sheetViews>
  <sheetFormatPr defaultColWidth="9.6640625" defaultRowHeight="16.5" customHeight="1"/>
  <cols>
    <col min="1" max="1" width="4.21875" style="1" hidden="1" customWidth="1"/>
    <col min="2" max="2" width="9.6640625" style="1" customWidth="1"/>
    <col min="3" max="3" width="8.21875" style="1" customWidth="1"/>
    <col min="4" max="4" width="32.5546875" style="1" customWidth="1"/>
    <col min="5" max="7" width="16.77734375" style="54" customWidth="1"/>
    <col min="8" max="8" width="16.5546875" style="54" customWidth="1"/>
    <col min="9" max="9" width="2.5546875" style="1" customWidth="1"/>
    <col min="10" max="16384" width="9.6640625" style="1"/>
  </cols>
  <sheetData>
    <row r="1" spans="2:8" s="8" customFormat="1" ht="16.5" customHeight="1" thickBot="1">
      <c r="B1" s="8" t="s">
        <v>949</v>
      </c>
      <c r="C1" s="1787" t="str">
        <f>+'E-2'!C1:D1</f>
        <v>Insert Utility Name on E-2 and it will be placed throughout report</v>
      </c>
      <c r="D1" s="1787"/>
      <c r="F1" s="63" t="s">
        <v>950</v>
      </c>
      <c r="G1" s="63"/>
      <c r="H1" s="530">
        <f>+'E-2'!$F$1</f>
        <v>46022</v>
      </c>
    </row>
    <row r="2" spans="2:8" ht="16.5" customHeight="1" thickTop="1">
      <c r="B2" s="1998" t="s">
        <v>350</v>
      </c>
      <c r="C2" s="1999"/>
      <c r="D2" s="1999"/>
      <c r="E2" s="1999"/>
      <c r="F2" s="1999"/>
      <c r="G2" s="1999"/>
      <c r="H2" s="2000"/>
    </row>
    <row r="3" spans="2:8" ht="16.5" customHeight="1" thickBot="1">
      <c r="B3" s="1858"/>
      <c r="C3" s="1762"/>
      <c r="D3" s="1762"/>
      <c r="E3" s="1762"/>
      <c r="F3" s="1762"/>
      <c r="G3" s="1762"/>
      <c r="H3" s="1763"/>
    </row>
    <row r="4" spans="2:8" s="8" customFormat="1" ht="16.5" customHeight="1" thickTop="1">
      <c r="B4" s="1853" t="s">
        <v>951</v>
      </c>
      <c r="C4" s="185" t="s">
        <v>1011</v>
      </c>
      <c r="D4" s="185"/>
      <c r="E4" s="187"/>
      <c r="F4" s="185"/>
      <c r="G4" s="185"/>
      <c r="H4" s="194"/>
    </row>
    <row r="5" spans="2:8" s="8" customFormat="1" ht="16.5" customHeight="1">
      <c r="B5" s="1873"/>
      <c r="C5" s="188"/>
      <c r="D5" s="188"/>
      <c r="E5" s="189" t="s">
        <v>348</v>
      </c>
      <c r="F5" s="188"/>
      <c r="G5" s="188"/>
      <c r="H5" s="195" t="s">
        <v>1013</v>
      </c>
    </row>
    <row r="6" spans="2:8" s="8" customFormat="1" ht="16.5" customHeight="1">
      <c r="B6" s="1873"/>
      <c r="C6" s="188" t="s">
        <v>1015</v>
      </c>
      <c r="D6" s="188" t="s">
        <v>1016</v>
      </c>
      <c r="E6" s="189" t="s">
        <v>349</v>
      </c>
      <c r="F6" s="188" t="s">
        <v>42</v>
      </c>
      <c r="G6" s="188" t="s">
        <v>94</v>
      </c>
      <c r="H6" s="195" t="s">
        <v>349</v>
      </c>
    </row>
    <row r="7" spans="2:8" s="8" customFormat="1" ht="16.5" customHeight="1" thickBot="1">
      <c r="B7" s="1854"/>
      <c r="C7" s="190" t="s">
        <v>1019</v>
      </c>
      <c r="D7" s="190" t="s">
        <v>1020</v>
      </c>
      <c r="E7" s="192" t="s">
        <v>1021</v>
      </c>
      <c r="F7" s="190" t="s">
        <v>1022</v>
      </c>
      <c r="G7" s="190" t="s">
        <v>1023</v>
      </c>
      <c r="H7" s="193" t="s">
        <v>110</v>
      </c>
    </row>
    <row r="8" spans="2:8" s="8" customFormat="1" ht="16.5" customHeight="1">
      <c r="B8" s="76">
        <v>1</v>
      </c>
      <c r="C8" s="173">
        <v>301</v>
      </c>
      <c r="D8" s="270" t="s">
        <v>319</v>
      </c>
      <c r="E8" s="751"/>
      <c r="F8" s="750"/>
      <c r="G8" s="1369"/>
      <c r="H8" s="651">
        <f>E8+F8-G8</f>
        <v>0</v>
      </c>
    </row>
    <row r="9" spans="2:8" s="8" customFormat="1" ht="16.5" customHeight="1">
      <c r="B9" s="76">
        <v>2</v>
      </c>
      <c r="C9" s="173">
        <v>302</v>
      </c>
      <c r="D9" s="114" t="s">
        <v>320</v>
      </c>
      <c r="E9" s="753"/>
      <c r="F9" s="456"/>
      <c r="G9" s="1029"/>
      <c r="H9" s="534">
        <f>E9+F9-G9</f>
        <v>0</v>
      </c>
    </row>
    <row r="10" spans="2:8" s="8" customFormat="1" ht="16.5" customHeight="1">
      <c r="B10" s="76">
        <v>3</v>
      </c>
      <c r="C10" s="173">
        <v>303</v>
      </c>
      <c r="D10" s="114" t="s">
        <v>321</v>
      </c>
      <c r="E10" s="753"/>
      <c r="F10" s="456"/>
      <c r="G10" s="1029"/>
      <c r="H10" s="534">
        <f t="shared" ref="H10:H34" si="0">E10+F10-G10</f>
        <v>0</v>
      </c>
    </row>
    <row r="11" spans="2:8" s="8" customFormat="1" ht="16.5" customHeight="1">
      <c r="B11" s="76">
        <v>4</v>
      </c>
      <c r="C11" s="174">
        <v>304</v>
      </c>
      <c r="D11" s="132" t="s">
        <v>322</v>
      </c>
      <c r="E11" s="754"/>
      <c r="F11" s="470"/>
      <c r="G11" s="1028"/>
      <c r="H11" s="534">
        <f t="shared" si="0"/>
        <v>0</v>
      </c>
    </row>
    <row r="12" spans="2:8" s="8" customFormat="1" ht="16.5" customHeight="1">
      <c r="B12" s="76">
        <v>5</v>
      </c>
      <c r="C12" s="174">
        <v>305</v>
      </c>
      <c r="D12" s="132" t="s">
        <v>323</v>
      </c>
      <c r="E12" s="754"/>
      <c r="F12" s="470"/>
      <c r="G12" s="1028"/>
      <c r="H12" s="534">
        <f t="shared" si="0"/>
        <v>0</v>
      </c>
    </row>
    <row r="13" spans="2:8" s="8" customFormat="1" ht="16.5" customHeight="1">
      <c r="B13" s="76">
        <v>6</v>
      </c>
      <c r="C13" s="174">
        <v>306</v>
      </c>
      <c r="D13" s="132" t="s">
        <v>324</v>
      </c>
      <c r="E13" s="754"/>
      <c r="F13" s="470"/>
      <c r="G13" s="1028"/>
      <c r="H13" s="534">
        <f t="shared" si="0"/>
        <v>0</v>
      </c>
    </row>
    <row r="14" spans="2:8" s="8" customFormat="1" ht="16.5" customHeight="1">
      <c r="B14" s="76">
        <v>7</v>
      </c>
      <c r="C14" s="173">
        <v>307</v>
      </c>
      <c r="D14" s="114" t="s">
        <v>325</v>
      </c>
      <c r="E14" s="753"/>
      <c r="F14" s="456"/>
      <c r="G14" s="1029"/>
      <c r="H14" s="534">
        <f t="shared" si="0"/>
        <v>0</v>
      </c>
    </row>
    <row r="15" spans="2:8" s="8" customFormat="1" ht="16.5" customHeight="1">
      <c r="B15" s="76">
        <v>8</v>
      </c>
      <c r="C15" s="173">
        <v>308</v>
      </c>
      <c r="D15" s="114" t="s">
        <v>326</v>
      </c>
      <c r="E15" s="753"/>
      <c r="F15" s="456"/>
      <c r="G15" s="1029"/>
      <c r="H15" s="534">
        <f t="shared" si="0"/>
        <v>0</v>
      </c>
    </row>
    <row r="16" spans="2:8" s="8" customFormat="1" ht="16.5" customHeight="1">
      <c r="B16" s="214">
        <v>9</v>
      </c>
      <c r="C16" s="174">
        <v>309</v>
      </c>
      <c r="D16" s="132" t="s">
        <v>327</v>
      </c>
      <c r="E16" s="754"/>
      <c r="F16" s="470"/>
      <c r="G16" s="1028"/>
      <c r="H16" s="534">
        <f t="shared" si="0"/>
        <v>0</v>
      </c>
    </row>
    <row r="17" spans="2:8" s="8" customFormat="1" ht="16.5" customHeight="1">
      <c r="B17" s="76">
        <v>10</v>
      </c>
      <c r="C17" s="174">
        <v>310</v>
      </c>
      <c r="D17" s="132" t="s">
        <v>328</v>
      </c>
      <c r="E17" s="754"/>
      <c r="F17" s="470"/>
      <c r="G17" s="1028"/>
      <c r="H17" s="534">
        <f t="shared" si="0"/>
        <v>0</v>
      </c>
    </row>
    <row r="18" spans="2:8" s="8" customFormat="1" ht="16.5" customHeight="1">
      <c r="B18" s="76">
        <v>11</v>
      </c>
      <c r="C18" s="174">
        <v>311</v>
      </c>
      <c r="D18" s="132" t="s">
        <v>331</v>
      </c>
      <c r="E18" s="754"/>
      <c r="F18" s="470"/>
      <c r="G18" s="1028"/>
      <c r="H18" s="534">
        <f t="shared" si="0"/>
        <v>0</v>
      </c>
    </row>
    <row r="19" spans="2:8" s="8" customFormat="1" ht="16.5" customHeight="1">
      <c r="B19" s="76">
        <v>12</v>
      </c>
      <c r="C19" s="174">
        <v>320</v>
      </c>
      <c r="D19" s="132" t="s">
        <v>332</v>
      </c>
      <c r="E19" s="754"/>
      <c r="F19" s="470"/>
      <c r="G19" s="1028"/>
      <c r="H19" s="534">
        <f t="shared" si="0"/>
        <v>0</v>
      </c>
    </row>
    <row r="20" spans="2:8" s="8" customFormat="1" ht="16.5" customHeight="1">
      <c r="B20" s="76">
        <v>13</v>
      </c>
      <c r="C20" s="174">
        <v>330</v>
      </c>
      <c r="D20" s="132" t="s">
        <v>333</v>
      </c>
      <c r="E20" s="754"/>
      <c r="F20" s="470"/>
      <c r="G20" s="1028"/>
      <c r="H20" s="534">
        <f t="shared" si="0"/>
        <v>0</v>
      </c>
    </row>
    <row r="21" spans="2:8" s="8" customFormat="1" ht="16.5" customHeight="1">
      <c r="B21" s="76">
        <v>14</v>
      </c>
      <c r="C21" s="174">
        <v>331</v>
      </c>
      <c r="D21" s="132" t="s">
        <v>334</v>
      </c>
      <c r="E21" s="754"/>
      <c r="F21" s="470"/>
      <c r="G21" s="1028"/>
      <c r="H21" s="534">
        <f t="shared" si="0"/>
        <v>0</v>
      </c>
    </row>
    <row r="22" spans="2:8" s="8" customFormat="1" ht="16.5" customHeight="1">
      <c r="B22" s="76">
        <v>15</v>
      </c>
      <c r="C22" s="174">
        <v>333</v>
      </c>
      <c r="D22" s="132" t="s">
        <v>335</v>
      </c>
      <c r="E22" s="754"/>
      <c r="F22" s="470"/>
      <c r="G22" s="1028"/>
      <c r="H22" s="534">
        <f t="shared" si="0"/>
        <v>0</v>
      </c>
    </row>
    <row r="23" spans="2:8" s="8" customFormat="1" ht="16.5" customHeight="1">
      <c r="B23" s="76">
        <v>16</v>
      </c>
      <c r="C23" s="174">
        <v>334</v>
      </c>
      <c r="D23" s="132" t="s">
        <v>336</v>
      </c>
      <c r="E23" s="754"/>
      <c r="F23" s="470"/>
      <c r="G23" s="1028"/>
      <c r="H23" s="534">
        <f t="shared" si="0"/>
        <v>0</v>
      </c>
    </row>
    <row r="24" spans="2:8" s="8" customFormat="1" ht="16.5" customHeight="1">
      <c r="B24" s="76">
        <v>17</v>
      </c>
      <c r="C24" s="174">
        <v>335</v>
      </c>
      <c r="D24" s="132" t="s">
        <v>883</v>
      </c>
      <c r="E24" s="753"/>
      <c r="F24" s="456"/>
      <c r="G24" s="1029"/>
      <c r="H24" s="534">
        <f t="shared" si="0"/>
        <v>0</v>
      </c>
    </row>
    <row r="25" spans="2:8" s="8" customFormat="1" ht="16.5" customHeight="1">
      <c r="B25" s="76">
        <v>18</v>
      </c>
      <c r="C25" s="174">
        <v>339</v>
      </c>
      <c r="D25" s="132" t="s">
        <v>337</v>
      </c>
      <c r="E25" s="754"/>
      <c r="F25" s="470"/>
      <c r="G25" s="1028"/>
      <c r="H25" s="534">
        <f t="shared" si="0"/>
        <v>0</v>
      </c>
    </row>
    <row r="26" spans="2:8" s="8" customFormat="1" ht="16.5" customHeight="1">
      <c r="B26" s="76">
        <v>19</v>
      </c>
      <c r="C26" s="174">
        <v>340</v>
      </c>
      <c r="D26" s="132" t="s">
        <v>338</v>
      </c>
      <c r="E26" s="753"/>
      <c r="F26" s="456"/>
      <c r="G26" s="1029"/>
      <c r="H26" s="534">
        <f t="shared" si="0"/>
        <v>0</v>
      </c>
    </row>
    <row r="27" spans="2:8" s="8" customFormat="1" ht="16.5" customHeight="1">
      <c r="B27" s="76">
        <v>20</v>
      </c>
      <c r="C27" s="174">
        <v>341</v>
      </c>
      <c r="D27" s="132" t="s">
        <v>339</v>
      </c>
      <c r="E27" s="754"/>
      <c r="F27" s="470"/>
      <c r="G27" s="1028"/>
      <c r="H27" s="534">
        <f t="shared" si="0"/>
        <v>0</v>
      </c>
    </row>
    <row r="28" spans="2:8" s="8" customFormat="1" ht="16.5" customHeight="1">
      <c r="B28" s="76">
        <v>21</v>
      </c>
      <c r="C28" s="174">
        <v>342</v>
      </c>
      <c r="D28" s="132" t="s">
        <v>340</v>
      </c>
      <c r="E28" s="753"/>
      <c r="F28" s="456"/>
      <c r="G28" s="1029"/>
      <c r="H28" s="534">
        <f t="shared" si="0"/>
        <v>0</v>
      </c>
    </row>
    <row r="29" spans="2:8" s="8" customFormat="1" ht="16.5" customHeight="1">
      <c r="B29" s="76">
        <v>22</v>
      </c>
      <c r="C29" s="174">
        <v>343</v>
      </c>
      <c r="D29" s="132" t="s">
        <v>341</v>
      </c>
      <c r="E29" s="754"/>
      <c r="F29" s="470"/>
      <c r="G29" s="1028"/>
      <c r="H29" s="534">
        <f t="shared" si="0"/>
        <v>0</v>
      </c>
    </row>
    <row r="30" spans="2:8" s="8" customFormat="1" ht="16.5" customHeight="1">
      <c r="B30" s="76">
        <v>23</v>
      </c>
      <c r="C30" s="174">
        <v>344</v>
      </c>
      <c r="D30" s="132" t="s">
        <v>342</v>
      </c>
      <c r="E30" s="753"/>
      <c r="F30" s="456"/>
      <c r="G30" s="1029"/>
      <c r="H30" s="534">
        <f t="shared" si="0"/>
        <v>0</v>
      </c>
    </row>
    <row r="31" spans="2:8" s="8" customFormat="1" ht="16.5" customHeight="1">
      <c r="B31" s="76">
        <v>24</v>
      </c>
      <c r="C31" s="173">
        <v>345</v>
      </c>
      <c r="D31" s="114" t="s">
        <v>343</v>
      </c>
      <c r="E31" s="753"/>
      <c r="F31" s="456"/>
      <c r="G31" s="1029"/>
      <c r="H31" s="534">
        <f t="shared" si="0"/>
        <v>0</v>
      </c>
    </row>
    <row r="32" spans="2:8" s="8" customFormat="1" ht="16.5" customHeight="1">
      <c r="B32" s="76">
        <v>25</v>
      </c>
      <c r="C32" s="174">
        <v>346</v>
      </c>
      <c r="D32" s="132" t="s">
        <v>344</v>
      </c>
      <c r="E32" s="753"/>
      <c r="F32" s="456"/>
      <c r="G32" s="1029"/>
      <c r="H32" s="534">
        <f t="shared" si="0"/>
        <v>0</v>
      </c>
    </row>
    <row r="33" spans="2:8" s="8" customFormat="1" ht="16.5" customHeight="1">
      <c r="B33" s="76">
        <v>26</v>
      </c>
      <c r="C33" s="173">
        <v>347</v>
      </c>
      <c r="D33" s="114" t="s">
        <v>345</v>
      </c>
      <c r="E33" s="753"/>
      <c r="F33" s="456"/>
      <c r="G33" s="1029"/>
      <c r="H33" s="534">
        <f t="shared" si="0"/>
        <v>0</v>
      </c>
    </row>
    <row r="34" spans="2:8" s="8" customFormat="1" ht="16.5" customHeight="1">
      <c r="B34" s="76">
        <v>27</v>
      </c>
      <c r="C34" s="171">
        <v>348</v>
      </c>
      <c r="D34" s="208" t="s">
        <v>346</v>
      </c>
      <c r="E34" s="753"/>
      <c r="F34" s="456"/>
      <c r="G34" s="1029"/>
      <c r="H34" s="534">
        <f t="shared" si="0"/>
        <v>0</v>
      </c>
    </row>
    <row r="35" spans="2:8" s="8" customFormat="1" ht="16.5" customHeight="1">
      <c r="B35" s="76">
        <v>28</v>
      </c>
      <c r="C35" s="171"/>
      <c r="D35" s="179"/>
      <c r="E35" s="991"/>
      <c r="F35" s="454"/>
      <c r="G35" s="1370"/>
      <c r="H35" s="540"/>
    </row>
    <row r="36" spans="2:8" s="8" customFormat="1" ht="16.5" customHeight="1" thickBot="1">
      <c r="B36" s="76">
        <v>29</v>
      </c>
      <c r="C36" s="173"/>
      <c r="D36" s="198" t="s">
        <v>347</v>
      </c>
      <c r="E36" s="990">
        <f>SUM(E8:E34)</f>
        <v>0</v>
      </c>
      <c r="F36" s="585">
        <f>SUM(F8:F34)</f>
        <v>0</v>
      </c>
      <c r="G36" s="566">
        <f>SUM(G8:G34)</f>
        <v>0</v>
      </c>
      <c r="H36" s="566">
        <f>SUM(H8:H34)</f>
        <v>0</v>
      </c>
    </row>
    <row r="37" spans="2:8" s="8" customFormat="1" ht="16.5" customHeight="1" thickTop="1" thickBot="1">
      <c r="B37" s="122"/>
      <c r="C37" s="172"/>
      <c r="D37" s="350"/>
      <c r="E37" s="134"/>
      <c r="F37" s="172"/>
      <c r="G37" s="1371"/>
      <c r="H37" s="206"/>
    </row>
    <row r="38" spans="2:8" s="8" customFormat="1" ht="16.5" customHeight="1">
      <c r="B38" s="2411"/>
      <c r="C38" s="2412"/>
      <c r="D38" s="2412"/>
      <c r="E38" s="2412"/>
      <c r="F38" s="2412"/>
      <c r="G38" s="2412"/>
      <c r="H38" s="2413"/>
    </row>
    <row r="39" spans="2:8" s="8" customFormat="1" ht="16.5" customHeight="1">
      <c r="B39" s="2408"/>
      <c r="C39" s="2409"/>
      <c r="D39" s="2409"/>
      <c r="E39" s="2409"/>
      <c r="F39" s="2409"/>
      <c r="G39" s="2409"/>
      <c r="H39" s="2410"/>
    </row>
    <row r="40" spans="2:8" s="8" customFormat="1" ht="16.5" customHeight="1">
      <c r="B40" s="2408"/>
      <c r="C40" s="2409"/>
      <c r="D40" s="2409"/>
      <c r="E40" s="2409"/>
      <c r="F40" s="2409"/>
      <c r="G40" s="2409"/>
      <c r="H40" s="2410"/>
    </row>
    <row r="41" spans="2:8" s="8" customFormat="1" ht="16.5" customHeight="1">
      <c r="B41" s="2408"/>
      <c r="C41" s="2409"/>
      <c r="D41" s="2409"/>
      <c r="E41" s="2409"/>
      <c r="F41" s="2409"/>
      <c r="G41" s="2409"/>
      <c r="H41" s="2410"/>
    </row>
    <row r="42" spans="2:8" s="8" customFormat="1" ht="16.5" customHeight="1">
      <c r="B42" s="2408"/>
      <c r="C42" s="2409"/>
      <c r="D42" s="2409"/>
      <c r="E42" s="2409"/>
      <c r="F42" s="2409"/>
      <c r="G42" s="2409"/>
      <c r="H42" s="2410"/>
    </row>
    <row r="43" spans="2:8" s="8" customFormat="1" ht="16.5" customHeight="1">
      <c r="B43" s="2408"/>
      <c r="C43" s="2409"/>
      <c r="D43" s="2409"/>
      <c r="E43" s="2409"/>
      <c r="F43" s="2409"/>
      <c r="G43" s="2409"/>
      <c r="H43" s="2410"/>
    </row>
    <row r="44" spans="2:8" s="8" customFormat="1" ht="16.5" customHeight="1">
      <c r="B44" s="2408"/>
      <c r="C44" s="2409"/>
      <c r="D44" s="2409"/>
      <c r="E44" s="2409"/>
      <c r="F44" s="2409"/>
      <c r="G44" s="2409"/>
      <c r="H44" s="2410"/>
    </row>
    <row r="45" spans="2:8" s="8" customFormat="1" ht="16.5" customHeight="1">
      <c r="B45" s="2408"/>
      <c r="C45" s="2409"/>
      <c r="D45" s="2409"/>
      <c r="E45" s="2409"/>
      <c r="F45" s="2409"/>
      <c r="G45" s="2409"/>
      <c r="H45" s="2410"/>
    </row>
    <row r="46" spans="2:8" s="8" customFormat="1" ht="16.5" customHeight="1">
      <c r="B46" s="2408"/>
      <c r="C46" s="2409"/>
      <c r="D46" s="2409"/>
      <c r="E46" s="2409"/>
      <c r="F46" s="2409"/>
      <c r="G46" s="2409"/>
      <c r="H46" s="2410"/>
    </row>
    <row r="47" spans="2:8" s="8" customFormat="1" ht="16.5" customHeight="1">
      <c r="B47" s="2408"/>
      <c r="C47" s="2409"/>
      <c r="D47" s="2409"/>
      <c r="E47" s="2409"/>
      <c r="F47" s="2409"/>
      <c r="G47" s="2409"/>
      <c r="H47" s="2410"/>
    </row>
    <row r="48" spans="2:8" s="8" customFormat="1" ht="16.5" customHeight="1">
      <c r="B48" s="2408"/>
      <c r="C48" s="2409"/>
      <c r="D48" s="2409"/>
      <c r="E48" s="2409"/>
      <c r="F48" s="2409"/>
      <c r="G48" s="2409"/>
      <c r="H48" s="2410"/>
    </row>
    <row r="49" spans="2:8" s="8" customFormat="1" ht="16.5" customHeight="1">
      <c r="B49" s="2408"/>
      <c r="C49" s="2409"/>
      <c r="D49" s="2409"/>
      <c r="E49" s="2409"/>
      <c r="F49" s="2409"/>
      <c r="G49" s="2409"/>
      <c r="H49" s="2410"/>
    </row>
    <row r="50" spans="2:8" s="8" customFormat="1" ht="16.5" customHeight="1">
      <c r="B50" s="2408"/>
      <c r="C50" s="2409"/>
      <c r="D50" s="2409"/>
      <c r="E50" s="2409"/>
      <c r="F50" s="2409"/>
      <c r="G50" s="2409"/>
      <c r="H50" s="2410"/>
    </row>
    <row r="51" spans="2:8" s="8" customFormat="1" ht="16.5" customHeight="1">
      <c r="B51" s="2408"/>
      <c r="C51" s="2409"/>
      <c r="D51" s="2409"/>
      <c r="E51" s="2409"/>
      <c r="F51" s="2409"/>
      <c r="G51" s="2409"/>
      <c r="H51" s="2410"/>
    </row>
    <row r="52" spans="2:8" s="8" customFormat="1" ht="16.5" customHeight="1">
      <c r="B52" s="2408"/>
      <c r="C52" s="2409"/>
      <c r="D52" s="2409"/>
      <c r="E52" s="2409"/>
      <c r="F52" s="2409"/>
      <c r="G52" s="2409"/>
      <c r="H52" s="2410"/>
    </row>
    <row r="53" spans="2:8" s="8" customFormat="1" ht="16.5" customHeight="1">
      <c r="B53" s="2408"/>
      <c r="C53" s="2409"/>
      <c r="D53" s="2409"/>
      <c r="E53" s="2409"/>
      <c r="F53" s="2409"/>
      <c r="G53" s="2409"/>
      <c r="H53" s="2410"/>
    </row>
    <row r="54" spans="2:8" s="8" customFormat="1" ht="16.5" customHeight="1">
      <c r="B54" s="2408"/>
      <c r="C54" s="2409"/>
      <c r="D54" s="2409"/>
      <c r="E54" s="2409"/>
      <c r="F54" s="2409"/>
      <c r="G54" s="2409"/>
      <c r="H54" s="2410"/>
    </row>
    <row r="55" spans="2:8" s="8" customFormat="1" ht="16.5" customHeight="1">
      <c r="B55" s="2408"/>
      <c r="C55" s="2409"/>
      <c r="D55" s="2409"/>
      <c r="E55" s="2409"/>
      <c r="F55" s="2409"/>
      <c r="G55" s="2409"/>
      <c r="H55" s="2410"/>
    </row>
    <row r="56" spans="2:8" s="8" customFormat="1" ht="16.5" customHeight="1">
      <c r="B56" s="110"/>
      <c r="C56" s="84"/>
      <c r="D56" s="84"/>
      <c r="E56" s="82"/>
      <c r="F56" s="82"/>
      <c r="G56" s="82"/>
      <c r="H56" s="88"/>
    </row>
    <row r="57" spans="2:8" s="8" customFormat="1" ht="16.5" customHeight="1">
      <c r="B57" s="111"/>
      <c r="C57" s="84"/>
      <c r="D57" s="84"/>
      <c r="E57" s="82"/>
      <c r="F57" s="82"/>
      <c r="G57" s="82"/>
      <c r="H57" s="88"/>
    </row>
    <row r="58" spans="2:8" s="8" customFormat="1" ht="16.5" customHeight="1">
      <c r="B58" s="111"/>
      <c r="C58" s="84"/>
      <c r="D58" s="84"/>
      <c r="E58" s="82"/>
      <c r="F58" s="82"/>
      <c r="G58" s="82"/>
      <c r="H58" s="88"/>
    </row>
    <row r="59" spans="2:8" ht="16.5" customHeight="1" thickBot="1">
      <c r="B59" s="119"/>
      <c r="C59" s="94"/>
      <c r="D59" s="94"/>
      <c r="E59" s="177"/>
      <c r="F59" s="177"/>
      <c r="G59" s="177"/>
      <c r="H59" s="197"/>
    </row>
    <row r="60" spans="2:8" ht="16.5" customHeight="1" thickTop="1"/>
  </sheetData>
  <mergeCells count="21">
    <mergeCell ref="B55:H55"/>
    <mergeCell ref="B53:H53"/>
    <mergeCell ref="B51:H51"/>
    <mergeCell ref="B52:H52"/>
    <mergeCell ref="B54:H54"/>
    <mergeCell ref="B41:H41"/>
    <mergeCell ref="B42:H42"/>
    <mergeCell ref="B45:H45"/>
    <mergeCell ref="B46:H46"/>
    <mergeCell ref="C1:D1"/>
    <mergeCell ref="B39:H39"/>
    <mergeCell ref="B40:H40"/>
    <mergeCell ref="B38:H38"/>
    <mergeCell ref="B2:H3"/>
    <mergeCell ref="B4:B7"/>
    <mergeCell ref="B50:H50"/>
    <mergeCell ref="B49:H49"/>
    <mergeCell ref="B47:H47"/>
    <mergeCell ref="B48:H48"/>
    <mergeCell ref="B43:H43"/>
    <mergeCell ref="B44:H44"/>
  </mergeCells>
  <phoneticPr fontId="0" type="noConversion"/>
  <printOptions horizontalCentered="1" verticalCentered="1"/>
  <pageMargins left="0.25" right="0.25" top="0.25" bottom="0.3" header="0" footer="0.25"/>
  <pageSetup scale="71" orientation="portrait" r:id="rId1"/>
  <headerFooter alignWithMargins="0">
    <oddFooter>&amp;C&amp;"Times New Roman,Regular"W-1</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3">
    <pageSetUpPr fitToPage="1"/>
  </sheetPr>
  <dimension ref="B1:G62"/>
  <sheetViews>
    <sheetView showGridLines="0" showOutlineSymbols="0" zoomScale="87" zoomScaleNormal="87" workbookViewId="0">
      <selection activeCell="E24" sqref="E24"/>
    </sheetView>
  </sheetViews>
  <sheetFormatPr defaultColWidth="9.6640625" defaultRowHeight="16.5" customHeight="1"/>
  <cols>
    <col min="1" max="1" width="4.21875" style="1" customWidth="1"/>
    <col min="2" max="2" width="9.6640625" style="1" customWidth="1"/>
    <col min="3" max="3" width="8.21875" style="1" customWidth="1"/>
    <col min="4" max="4" width="41.5546875" style="1" customWidth="1"/>
    <col min="5" max="5" width="12.109375" style="54" customWidth="1"/>
    <col min="6" max="6" width="15.77734375" style="54" customWidth="1"/>
    <col min="7" max="7" width="16.5546875" style="54" customWidth="1"/>
    <col min="8" max="8" width="2.5546875" style="1" customWidth="1"/>
    <col min="9" max="16384" width="9.6640625" style="1"/>
  </cols>
  <sheetData>
    <row r="1" spans="2:7" s="8" customFormat="1" ht="16.5" customHeight="1" thickBot="1">
      <c r="B1" s="8" t="s">
        <v>949</v>
      </c>
      <c r="C1" s="1787" t="str">
        <f>+'E-2'!C1:D1</f>
        <v>Insert Utility Name on E-2 and it will be placed throughout report</v>
      </c>
      <c r="D1" s="1787"/>
      <c r="E1" s="63"/>
      <c r="F1" s="63" t="s">
        <v>950</v>
      </c>
      <c r="G1" s="530">
        <f>+'E-2'!F1</f>
        <v>46022</v>
      </c>
    </row>
    <row r="2" spans="2:7" ht="16.5" customHeight="1" thickTop="1">
      <c r="B2" s="2424"/>
      <c r="C2" s="2425"/>
      <c r="D2" s="2425"/>
      <c r="E2" s="2425"/>
      <c r="F2" s="2425"/>
      <c r="G2" s="2426"/>
    </row>
    <row r="3" spans="2:7" ht="16.5" customHeight="1" thickBot="1">
      <c r="B3" s="2427"/>
      <c r="C3" s="2428"/>
      <c r="D3" s="2428"/>
      <c r="E3" s="2428"/>
      <c r="F3" s="2428"/>
      <c r="G3" s="2429"/>
    </row>
    <row r="4" spans="2:7" ht="16.5" customHeight="1">
      <c r="B4" s="332"/>
      <c r="C4" s="189"/>
      <c r="D4" s="189"/>
      <c r="E4" s="189"/>
      <c r="F4" s="2430"/>
      <c r="G4" s="2431"/>
    </row>
    <row r="5" spans="2:7" ht="16.5" customHeight="1" thickBot="1">
      <c r="B5" s="324"/>
      <c r="C5" s="323"/>
      <c r="D5" s="323"/>
      <c r="E5" s="323"/>
      <c r="F5" s="2432"/>
      <c r="G5" s="2433"/>
    </row>
    <row r="6" spans="2:7" s="8" customFormat="1" ht="16.5" customHeight="1" thickTop="1">
      <c r="B6" s="1853" t="s">
        <v>951</v>
      </c>
      <c r="C6" s="185" t="s">
        <v>1011</v>
      </c>
      <c r="D6" s="185"/>
      <c r="E6" s="187"/>
      <c r="F6" s="992"/>
      <c r="G6" s="993"/>
    </row>
    <row r="7" spans="2:7" s="8" customFormat="1" ht="16.5" customHeight="1">
      <c r="B7" s="1873"/>
      <c r="C7" s="188"/>
      <c r="D7" s="188"/>
      <c r="E7" s="189" t="s">
        <v>1013</v>
      </c>
      <c r="F7" s="2414" t="s">
        <v>1153</v>
      </c>
      <c r="G7" s="2415" t="s">
        <v>1154</v>
      </c>
    </row>
    <row r="8" spans="2:7" s="8" customFormat="1" ht="16.5" customHeight="1">
      <c r="B8" s="1873"/>
      <c r="C8" s="188" t="s">
        <v>1015</v>
      </c>
      <c r="D8" s="188" t="s">
        <v>1016</v>
      </c>
      <c r="E8" s="189" t="s">
        <v>349</v>
      </c>
      <c r="F8" s="2414"/>
      <c r="G8" s="2415"/>
    </row>
    <row r="9" spans="2:7" s="8" customFormat="1" ht="16.5" customHeight="1" thickBot="1">
      <c r="B9" s="1854"/>
      <c r="C9" s="190" t="s">
        <v>1019</v>
      </c>
      <c r="D9" s="190" t="s">
        <v>1020</v>
      </c>
      <c r="E9" s="192" t="s">
        <v>1021</v>
      </c>
      <c r="F9" s="636" t="s">
        <v>1022</v>
      </c>
      <c r="G9" s="638"/>
    </row>
    <row r="10" spans="2:7" s="8" customFormat="1" ht="16.5" customHeight="1">
      <c r="B10" s="76">
        <v>1</v>
      </c>
      <c r="C10" s="173">
        <v>601</v>
      </c>
      <c r="D10" s="270" t="s">
        <v>354</v>
      </c>
      <c r="E10" s="751"/>
      <c r="F10" s="699"/>
      <c r="G10" s="813"/>
    </row>
    <row r="11" spans="2:7" s="8" customFormat="1" ht="16.5" customHeight="1">
      <c r="B11" s="76">
        <v>2</v>
      </c>
      <c r="C11" s="173">
        <v>603</v>
      </c>
      <c r="D11" s="2416" t="s">
        <v>377</v>
      </c>
      <c r="E11" s="2418"/>
      <c r="F11" s="2420"/>
      <c r="G11" s="2422"/>
    </row>
    <row r="12" spans="2:7" s="8" customFormat="1" ht="16.5" customHeight="1">
      <c r="B12" s="76">
        <v>3</v>
      </c>
      <c r="C12" s="173"/>
      <c r="D12" s="2417"/>
      <c r="E12" s="2419"/>
      <c r="F12" s="2421"/>
      <c r="G12" s="2423"/>
    </row>
    <row r="13" spans="2:7" s="8" customFormat="1" ht="16.5" customHeight="1">
      <c r="B13" s="76">
        <v>4</v>
      </c>
      <c r="C13" s="174">
        <v>604</v>
      </c>
      <c r="D13" s="132" t="s">
        <v>355</v>
      </c>
      <c r="E13" s="754"/>
      <c r="F13" s="664"/>
      <c r="G13" s="709"/>
    </row>
    <row r="14" spans="2:7" s="8" customFormat="1" ht="16.5" customHeight="1">
      <c r="B14" s="76">
        <v>5</v>
      </c>
      <c r="C14" s="174">
        <v>610</v>
      </c>
      <c r="D14" s="132" t="s">
        <v>356</v>
      </c>
      <c r="E14" s="754"/>
      <c r="F14" s="664"/>
      <c r="G14" s="998"/>
    </row>
    <row r="15" spans="2:7" s="8" customFormat="1" ht="16.5" customHeight="1">
      <c r="B15" s="76">
        <v>6</v>
      </c>
      <c r="C15" s="174">
        <v>615</v>
      </c>
      <c r="D15" s="132" t="s">
        <v>357</v>
      </c>
      <c r="E15" s="754"/>
      <c r="F15" s="664"/>
      <c r="G15" s="998"/>
    </row>
    <row r="16" spans="2:7" s="8" customFormat="1" ht="16.5" customHeight="1">
      <c r="B16" s="76">
        <v>7</v>
      </c>
      <c r="C16" s="173">
        <v>616</v>
      </c>
      <c r="D16" s="114" t="s">
        <v>358</v>
      </c>
      <c r="E16" s="753"/>
      <c r="F16" s="609"/>
      <c r="G16" s="995"/>
    </row>
    <row r="17" spans="2:7" s="8" customFormat="1" ht="16.5" customHeight="1">
      <c r="B17" s="76">
        <v>8</v>
      </c>
      <c r="C17" s="173">
        <v>618</v>
      </c>
      <c r="D17" s="114" t="s">
        <v>359</v>
      </c>
      <c r="E17" s="753"/>
      <c r="F17" s="609"/>
      <c r="G17" s="708"/>
    </row>
    <row r="18" spans="2:7" s="8" customFormat="1" ht="16.5" customHeight="1">
      <c r="B18" s="214">
        <v>9</v>
      </c>
      <c r="C18" s="174">
        <v>620</v>
      </c>
      <c r="D18" s="132" t="s">
        <v>915</v>
      </c>
      <c r="E18" s="754"/>
      <c r="F18" s="664"/>
      <c r="G18" s="709"/>
    </row>
    <row r="19" spans="2:7" s="8" customFormat="1" ht="16.5" customHeight="1">
      <c r="B19" s="76">
        <v>10</v>
      </c>
      <c r="C19" s="174">
        <v>631</v>
      </c>
      <c r="D19" s="132" t="s">
        <v>412</v>
      </c>
      <c r="E19" s="754"/>
      <c r="F19" s="664"/>
      <c r="G19" s="709"/>
    </row>
    <row r="20" spans="2:7" s="8" customFormat="1" ht="16.5" customHeight="1">
      <c r="B20" s="76">
        <v>11</v>
      </c>
      <c r="C20" s="174">
        <v>632</v>
      </c>
      <c r="D20" s="132" t="s">
        <v>413</v>
      </c>
      <c r="E20" s="754"/>
      <c r="F20" s="664"/>
      <c r="G20" s="709"/>
    </row>
    <row r="21" spans="2:7" s="8" customFormat="1" ht="16.5" customHeight="1">
      <c r="B21" s="76">
        <v>12</v>
      </c>
      <c r="C21" s="174">
        <v>633</v>
      </c>
      <c r="D21" s="132" t="s">
        <v>360</v>
      </c>
      <c r="E21" s="754"/>
      <c r="F21" s="664"/>
      <c r="G21" s="709"/>
    </row>
    <row r="22" spans="2:7" s="8" customFormat="1" ht="16.5" customHeight="1">
      <c r="B22" s="76">
        <v>13</v>
      </c>
      <c r="C22" s="174">
        <v>634</v>
      </c>
      <c r="D22" s="132" t="s">
        <v>361</v>
      </c>
      <c r="E22" s="754"/>
      <c r="F22" s="664"/>
      <c r="G22" s="709"/>
    </row>
    <row r="23" spans="2:7" s="8" customFormat="1" ht="16.5" customHeight="1">
      <c r="B23" s="76">
        <v>14</v>
      </c>
      <c r="C23" s="174">
        <v>635</v>
      </c>
      <c r="D23" s="132" t="s">
        <v>362</v>
      </c>
      <c r="E23" s="754"/>
      <c r="F23" s="664"/>
      <c r="G23" s="709"/>
    </row>
    <row r="24" spans="2:7" s="8" customFormat="1" ht="16.5" customHeight="1">
      <c r="B24" s="76">
        <v>15</v>
      </c>
      <c r="C24" s="174">
        <v>641</v>
      </c>
      <c r="D24" s="132" t="s">
        <v>363</v>
      </c>
      <c r="E24" s="754"/>
      <c r="F24" s="664"/>
      <c r="G24" s="709"/>
    </row>
    <row r="25" spans="2:7" s="8" customFormat="1" ht="16.5" customHeight="1">
      <c r="B25" s="76">
        <v>16</v>
      </c>
      <c r="C25" s="174">
        <v>642</v>
      </c>
      <c r="D25" s="132" t="s">
        <v>364</v>
      </c>
      <c r="E25" s="754"/>
      <c r="F25" s="664"/>
      <c r="G25" s="709"/>
    </row>
    <row r="26" spans="2:7" s="8" customFormat="1" ht="16.5" customHeight="1">
      <c r="B26" s="76">
        <v>17</v>
      </c>
      <c r="C26" s="174">
        <v>650</v>
      </c>
      <c r="D26" s="132" t="s">
        <v>365</v>
      </c>
      <c r="E26" s="753"/>
      <c r="F26" s="609"/>
      <c r="G26" s="708"/>
    </row>
    <row r="27" spans="2:7" s="8" customFormat="1" ht="16.5" customHeight="1">
      <c r="B27" s="76">
        <v>18</v>
      </c>
      <c r="C27" s="174">
        <v>656</v>
      </c>
      <c r="D27" s="132" t="s">
        <v>366</v>
      </c>
      <c r="E27" s="754"/>
      <c r="F27" s="664"/>
      <c r="G27" s="709"/>
    </row>
    <row r="28" spans="2:7" s="8" customFormat="1" ht="16.5" customHeight="1">
      <c r="B28" s="76">
        <v>19</v>
      </c>
      <c r="C28" s="174">
        <v>657</v>
      </c>
      <c r="D28" s="132" t="s">
        <v>367</v>
      </c>
      <c r="E28" s="753"/>
      <c r="F28" s="609"/>
      <c r="G28" s="708"/>
    </row>
    <row r="29" spans="2:7" s="8" customFormat="1" ht="16.5" customHeight="1">
      <c r="B29" s="76">
        <v>20</v>
      </c>
      <c r="C29" s="174">
        <v>658</v>
      </c>
      <c r="D29" s="132" t="s">
        <v>368</v>
      </c>
      <c r="E29" s="754"/>
      <c r="F29" s="664"/>
      <c r="G29" s="709"/>
    </row>
    <row r="30" spans="2:7" s="8" customFormat="1" ht="16.5" customHeight="1">
      <c r="B30" s="76">
        <v>21</v>
      </c>
      <c r="C30" s="174">
        <v>659</v>
      </c>
      <c r="D30" s="132" t="s">
        <v>369</v>
      </c>
      <c r="E30" s="753"/>
      <c r="F30" s="609"/>
      <c r="G30" s="708"/>
    </row>
    <row r="31" spans="2:7" s="8" customFormat="1" ht="16.5" customHeight="1">
      <c r="B31" s="76">
        <v>22</v>
      </c>
      <c r="C31" s="174">
        <v>660</v>
      </c>
      <c r="D31" s="132" t="s">
        <v>370</v>
      </c>
      <c r="E31" s="754"/>
      <c r="F31" s="997"/>
      <c r="G31" s="998"/>
    </row>
    <row r="32" spans="2:7" s="8" customFormat="1" ht="16.5" customHeight="1">
      <c r="B32" s="76">
        <v>23</v>
      </c>
      <c r="C32" s="174">
        <v>666</v>
      </c>
      <c r="D32" s="213" t="s">
        <v>371</v>
      </c>
      <c r="E32" s="1199"/>
      <c r="F32" s="1012"/>
      <c r="G32" s="1013"/>
    </row>
    <row r="33" spans="2:7" s="8" customFormat="1" ht="16.5" customHeight="1">
      <c r="B33" s="76">
        <v>24</v>
      </c>
      <c r="C33" s="173"/>
      <c r="D33" s="198" t="s">
        <v>372</v>
      </c>
      <c r="E33" s="1200"/>
      <c r="F33" s="1014"/>
      <c r="G33" s="1201"/>
    </row>
    <row r="34" spans="2:7" s="8" customFormat="1" ht="16.5" customHeight="1">
      <c r="B34" s="76">
        <v>25</v>
      </c>
      <c r="C34" s="174">
        <v>667</v>
      </c>
      <c r="D34" s="132" t="s">
        <v>373</v>
      </c>
      <c r="E34" s="753"/>
      <c r="F34" s="609"/>
      <c r="G34" s="708"/>
    </row>
    <row r="35" spans="2:7" s="8" customFormat="1" ht="16.5" customHeight="1">
      <c r="B35" s="76">
        <v>26</v>
      </c>
      <c r="C35" s="173">
        <v>670</v>
      </c>
      <c r="D35" s="114" t="s">
        <v>374</v>
      </c>
      <c r="E35" s="753"/>
      <c r="F35" s="994"/>
      <c r="G35" s="995"/>
    </row>
    <row r="36" spans="2:7" s="8" customFormat="1" ht="16.5" customHeight="1">
      <c r="B36" s="76">
        <v>27</v>
      </c>
      <c r="C36" s="171">
        <v>675</v>
      </c>
      <c r="D36" s="208" t="s">
        <v>375</v>
      </c>
      <c r="E36" s="753"/>
      <c r="F36" s="609"/>
      <c r="G36" s="708"/>
    </row>
    <row r="37" spans="2:7" s="8" customFormat="1" ht="16.5" customHeight="1">
      <c r="B37" s="76">
        <v>28</v>
      </c>
      <c r="C37" s="171"/>
      <c r="D37" s="179"/>
      <c r="E37" s="989"/>
      <c r="F37" s="618"/>
      <c r="G37" s="619"/>
    </row>
    <row r="38" spans="2:7" s="8" customFormat="1" ht="16.5" customHeight="1" thickBot="1">
      <c r="B38" s="76">
        <v>29</v>
      </c>
      <c r="C38" s="173"/>
      <c r="D38" s="198" t="s">
        <v>376</v>
      </c>
      <c r="E38" s="990">
        <f>SUM(E10:E36)</f>
        <v>0</v>
      </c>
      <c r="F38" s="616">
        <f>SUM(F10:F36)</f>
        <v>0</v>
      </c>
      <c r="G38" s="617"/>
    </row>
    <row r="39" spans="2:7" s="8" customFormat="1" ht="16.5" customHeight="1" thickTop="1" thickBot="1">
      <c r="B39" s="122"/>
      <c r="C39" s="172"/>
      <c r="D39" s="350"/>
      <c r="E39" s="134"/>
      <c r="F39" s="627"/>
      <c r="G39" s="648"/>
    </row>
    <row r="40" spans="2:7" s="8" customFormat="1" ht="16.5" customHeight="1">
      <c r="B40" s="2411"/>
      <c r="C40" s="2412"/>
      <c r="D40" s="2412"/>
      <c r="E40" s="2412"/>
      <c r="F40" s="2412"/>
      <c r="G40" s="2413"/>
    </row>
    <row r="41" spans="2:7" s="8" customFormat="1" ht="16.5" customHeight="1">
      <c r="B41" s="2408"/>
      <c r="C41" s="2409"/>
      <c r="D41" s="2409"/>
      <c r="E41" s="2409"/>
      <c r="F41" s="2409"/>
      <c r="G41" s="2410"/>
    </row>
    <row r="42" spans="2:7" s="8" customFormat="1" ht="16.5" customHeight="1">
      <c r="B42" s="2408"/>
      <c r="C42" s="2409"/>
      <c r="D42" s="2409"/>
      <c r="E42" s="2409"/>
      <c r="F42" s="2409"/>
      <c r="G42" s="2410"/>
    </row>
    <row r="43" spans="2:7" s="8" customFormat="1" ht="16.5" customHeight="1">
      <c r="B43" s="2408"/>
      <c r="C43" s="2409"/>
      <c r="D43" s="2409"/>
      <c r="E43" s="2409"/>
      <c r="F43" s="2409"/>
      <c r="G43" s="2410"/>
    </row>
    <row r="44" spans="2:7" s="8" customFormat="1" ht="16.5" customHeight="1">
      <c r="B44" s="2408"/>
      <c r="C44" s="2409"/>
      <c r="D44" s="2409"/>
      <c r="E44" s="2409"/>
      <c r="F44" s="2409"/>
      <c r="G44" s="2410"/>
    </row>
    <row r="45" spans="2:7" s="8" customFormat="1" ht="16.5" customHeight="1">
      <c r="B45" s="2408"/>
      <c r="C45" s="2409"/>
      <c r="D45" s="2409"/>
      <c r="E45" s="2409"/>
      <c r="F45" s="2409"/>
      <c r="G45" s="2410"/>
    </row>
    <row r="46" spans="2:7" s="8" customFormat="1" ht="16.5" customHeight="1">
      <c r="B46" s="2408"/>
      <c r="C46" s="2409"/>
      <c r="D46" s="2409"/>
      <c r="E46" s="2409"/>
      <c r="F46" s="2409"/>
      <c r="G46" s="2410"/>
    </row>
    <row r="47" spans="2:7" s="8" customFormat="1" ht="16.5" customHeight="1">
      <c r="B47" s="2408"/>
      <c r="C47" s="2409"/>
      <c r="D47" s="2409"/>
      <c r="E47" s="2409"/>
      <c r="F47" s="2409"/>
      <c r="G47" s="2410"/>
    </row>
    <row r="48" spans="2:7" s="8" customFormat="1" ht="16.5" customHeight="1">
      <c r="B48" s="2408"/>
      <c r="C48" s="2409"/>
      <c r="D48" s="2409"/>
      <c r="E48" s="2409"/>
      <c r="F48" s="2409"/>
      <c r="G48" s="2410"/>
    </row>
    <row r="49" spans="2:7" s="8" customFormat="1" ht="16.5" customHeight="1">
      <c r="B49" s="2408"/>
      <c r="C49" s="2409"/>
      <c r="D49" s="2409"/>
      <c r="E49" s="2409"/>
      <c r="F49" s="2409"/>
      <c r="G49" s="2410"/>
    </row>
    <row r="50" spans="2:7" s="8" customFormat="1" ht="16.5" customHeight="1">
      <c r="B50" s="2408"/>
      <c r="C50" s="2409"/>
      <c r="D50" s="2409"/>
      <c r="E50" s="2409"/>
      <c r="F50" s="2409"/>
      <c r="G50" s="2410"/>
    </row>
    <row r="51" spans="2:7" s="8" customFormat="1" ht="16.5" customHeight="1">
      <c r="B51" s="2408"/>
      <c r="C51" s="2409"/>
      <c r="D51" s="2409"/>
      <c r="E51" s="2409"/>
      <c r="F51" s="2409"/>
      <c r="G51" s="2410"/>
    </row>
    <row r="52" spans="2:7" s="8" customFormat="1" ht="16.5" customHeight="1">
      <c r="B52" s="2408"/>
      <c r="C52" s="2409"/>
      <c r="D52" s="2409"/>
      <c r="E52" s="2409"/>
      <c r="F52" s="2409"/>
      <c r="G52" s="2410"/>
    </row>
    <row r="53" spans="2:7" s="8" customFormat="1" ht="16.5" customHeight="1">
      <c r="B53" s="2408"/>
      <c r="C53" s="2409"/>
      <c r="D53" s="2409"/>
      <c r="E53" s="2409"/>
      <c r="F53" s="2409"/>
      <c r="G53" s="2410"/>
    </row>
    <row r="54" spans="2:7" s="8" customFormat="1" ht="16.5" customHeight="1">
      <c r="B54" s="2408"/>
      <c r="C54" s="2409"/>
      <c r="D54" s="2409"/>
      <c r="E54" s="2409"/>
      <c r="F54" s="2409"/>
      <c r="G54" s="2410"/>
    </row>
    <row r="55" spans="2:7" s="8" customFormat="1" ht="16.5" customHeight="1">
      <c r="B55" s="2408"/>
      <c r="C55" s="2409"/>
      <c r="D55" s="2409"/>
      <c r="E55" s="2409"/>
      <c r="F55" s="2409"/>
      <c r="G55" s="2410"/>
    </row>
    <row r="56" spans="2:7" s="8" customFormat="1" ht="16.5" customHeight="1">
      <c r="B56" s="2408"/>
      <c r="C56" s="2409"/>
      <c r="D56" s="2409"/>
      <c r="E56" s="2409"/>
      <c r="F56" s="2409"/>
      <c r="G56" s="2410"/>
    </row>
    <row r="57" spans="2:7" s="8" customFormat="1" ht="16.5" customHeight="1">
      <c r="B57" s="2408"/>
      <c r="C57" s="2409"/>
      <c r="D57" s="2409"/>
      <c r="E57" s="2409"/>
      <c r="F57" s="2409"/>
      <c r="G57" s="2410"/>
    </row>
    <row r="58" spans="2:7" s="8" customFormat="1" ht="16.5" customHeight="1">
      <c r="B58" s="110"/>
      <c r="C58" s="84"/>
      <c r="D58" s="84"/>
      <c r="E58" s="82"/>
      <c r="F58" s="82"/>
      <c r="G58" s="88"/>
    </row>
    <row r="59" spans="2:7" s="8" customFormat="1" ht="16.5" customHeight="1">
      <c r="B59" s="111"/>
      <c r="C59" s="84"/>
      <c r="D59" s="84"/>
      <c r="E59" s="82"/>
      <c r="F59" s="82"/>
      <c r="G59" s="88"/>
    </row>
    <row r="60" spans="2:7" s="8" customFormat="1" ht="16.5" customHeight="1">
      <c r="B60" s="111"/>
      <c r="C60" s="84"/>
      <c r="D60" s="84"/>
      <c r="E60" s="82"/>
      <c r="F60" s="82"/>
      <c r="G60" s="88"/>
    </row>
    <row r="61" spans="2:7" ht="16.5" customHeight="1" thickBot="1">
      <c r="B61" s="119"/>
      <c r="C61" s="94"/>
      <c r="D61" s="94"/>
      <c r="E61" s="177"/>
      <c r="F61" s="177"/>
      <c r="G61" s="197"/>
    </row>
    <row r="62" spans="2:7" ht="16.5" customHeight="1" thickTop="1"/>
  </sheetData>
  <mergeCells count="28">
    <mergeCell ref="C1:D1"/>
    <mergeCell ref="B40:G40"/>
    <mergeCell ref="B6:B9"/>
    <mergeCell ref="B2:G3"/>
    <mergeCell ref="F4:G5"/>
    <mergeCell ref="B52:G52"/>
    <mergeCell ref="B51:G51"/>
    <mergeCell ref="B49:G49"/>
    <mergeCell ref="B50:G50"/>
    <mergeCell ref="B57:G57"/>
    <mergeCell ref="B55:G55"/>
    <mergeCell ref="B53:G53"/>
    <mergeCell ref="B54:G54"/>
    <mergeCell ref="B56:G56"/>
    <mergeCell ref="B47:G47"/>
    <mergeCell ref="B48:G48"/>
    <mergeCell ref="F7:F8"/>
    <mergeCell ref="G7:G8"/>
    <mergeCell ref="D11:D12"/>
    <mergeCell ref="E11:E12"/>
    <mergeCell ref="F11:F12"/>
    <mergeCell ref="G11:G12"/>
    <mergeCell ref="B45:G45"/>
    <mergeCell ref="B46:G46"/>
    <mergeCell ref="B43:G43"/>
    <mergeCell ref="B44:G44"/>
    <mergeCell ref="B41:G41"/>
    <mergeCell ref="B42:G42"/>
  </mergeCells>
  <phoneticPr fontId="0" type="noConversion"/>
  <printOptions horizontalCentered="1" verticalCentered="1"/>
  <pageMargins left="0.25" right="0.25" top="0.25" bottom="0.3" header="0" footer="0.25"/>
  <pageSetup scale="74" orientation="portrait" r:id="rId1"/>
  <headerFooter alignWithMargins="0">
    <oddFooter>&amp;C&amp;"Times New Roman,Regular"W-2</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pageSetUpPr fitToPage="1"/>
  </sheetPr>
  <dimension ref="A1:I42"/>
  <sheetViews>
    <sheetView showGridLines="0" showOutlineSymbols="0" zoomScale="93" zoomScaleNormal="93" workbookViewId="0">
      <selection activeCell="G1" sqref="G1"/>
    </sheetView>
  </sheetViews>
  <sheetFormatPr defaultColWidth="9.44140625" defaultRowHeight="16.5" customHeight="1"/>
  <cols>
    <col min="1" max="1" width="3.109375" style="372" customWidth="1"/>
    <col min="2" max="2" width="6.6640625" style="372" customWidth="1"/>
    <col min="3" max="3" width="8.44140625" style="372" bestFit="1" customWidth="1"/>
    <col min="4" max="4" width="25.44140625" style="388" customWidth="1"/>
    <col min="5" max="8" width="25.44140625" style="372" customWidth="1"/>
    <col min="9" max="9" width="25.44140625" style="374" customWidth="1"/>
    <col min="10" max="16384" width="9.44140625" style="372"/>
  </cols>
  <sheetData>
    <row r="1" spans="1:9" s="371" customFormat="1" ht="35.25" customHeight="1" thickBot="1">
      <c r="C1" s="8" t="str">
        <f>+'E-2'!C1:D1</f>
        <v>Insert Utility Name on E-2 and it will be placed throughout report</v>
      </c>
      <c r="D1" s="8"/>
      <c r="E1" s="8"/>
      <c r="H1" s="1002" t="s">
        <v>950</v>
      </c>
      <c r="I1" s="1003">
        <f>+'E-2'!$F$1</f>
        <v>46022</v>
      </c>
    </row>
    <row r="2" spans="1:9" ht="16.5" customHeight="1" thickTop="1">
      <c r="A2" s="1563" t="s">
        <v>879</v>
      </c>
      <c r="B2" s="1564" t="s">
        <v>669</v>
      </c>
      <c r="C2" s="1565"/>
      <c r="D2" s="1565"/>
      <c r="E2" s="1565"/>
      <c r="F2" s="1565"/>
      <c r="G2" s="1565"/>
      <c r="H2" s="1565"/>
      <c r="I2" s="1566"/>
    </row>
    <row r="3" spans="1:9" ht="12.75">
      <c r="A3" s="1563"/>
      <c r="B3" s="1567"/>
      <c r="C3" s="1568"/>
      <c r="D3" s="1568"/>
      <c r="E3" s="1568"/>
      <c r="F3" s="1568"/>
      <c r="G3" s="1568"/>
      <c r="H3" s="1568"/>
      <c r="I3" s="1569"/>
    </row>
    <row r="4" spans="1:9" s="404" customFormat="1" ht="15.75">
      <c r="A4" s="1563"/>
      <c r="B4" s="2229" t="s">
        <v>670</v>
      </c>
      <c r="C4" s="2230"/>
      <c r="D4" s="2230"/>
      <c r="E4" s="2230"/>
      <c r="F4" s="2230"/>
      <c r="G4" s="2230"/>
      <c r="H4" s="2230"/>
      <c r="I4" s="2231"/>
    </row>
    <row r="5" spans="1:9" s="404" customFormat="1" ht="15.75">
      <c r="A5" s="1563"/>
      <c r="B5" s="2229" t="s">
        <v>671</v>
      </c>
      <c r="C5" s="2230"/>
      <c r="D5" s="2230"/>
      <c r="E5" s="2230"/>
      <c r="F5" s="2230"/>
      <c r="G5" s="2230"/>
      <c r="H5" s="2230"/>
      <c r="I5" s="2231"/>
    </row>
    <row r="6" spans="1:9" s="404" customFormat="1" ht="48.75" customHeight="1">
      <c r="A6" s="1563"/>
      <c r="B6" s="2229" t="s">
        <v>678</v>
      </c>
      <c r="C6" s="2230"/>
      <c r="D6" s="2230"/>
      <c r="E6" s="2230"/>
      <c r="F6" s="2230"/>
      <c r="G6" s="2230"/>
      <c r="H6" s="2230"/>
      <c r="I6" s="2231"/>
    </row>
    <row r="7" spans="1:9" s="404" customFormat="1" ht="15.75">
      <c r="A7" s="1563"/>
      <c r="B7" s="2229" t="s">
        <v>679</v>
      </c>
      <c r="C7" s="2230"/>
      <c r="D7" s="2230"/>
      <c r="E7" s="2230"/>
      <c r="F7" s="2230"/>
      <c r="G7" s="2230"/>
      <c r="H7" s="2230"/>
      <c r="I7" s="2231"/>
    </row>
    <row r="8" spans="1:9" ht="16.5" customHeight="1" thickBot="1">
      <c r="A8" s="1563"/>
      <c r="B8" s="336"/>
      <c r="C8" s="337"/>
      <c r="D8" s="337"/>
      <c r="E8" s="337"/>
      <c r="F8" s="337"/>
      <c r="G8" s="337"/>
      <c r="H8" s="337"/>
      <c r="I8" s="338"/>
    </row>
    <row r="9" spans="1:9" s="373" customFormat="1" ht="23.25" customHeight="1" thickTop="1" thickBot="1">
      <c r="A9" s="1563"/>
      <c r="B9" s="375"/>
      <c r="C9" s="2047" t="s">
        <v>682</v>
      </c>
      <c r="D9" s="1574" t="s">
        <v>680</v>
      </c>
      <c r="E9" s="2434" t="s">
        <v>918</v>
      </c>
      <c r="F9" s="2435"/>
      <c r="G9" s="2434" t="s">
        <v>681</v>
      </c>
      <c r="H9" s="2435"/>
      <c r="I9" s="1578" t="s">
        <v>683</v>
      </c>
    </row>
    <row r="10" spans="1:9" s="373" customFormat="1" ht="23.25" customHeight="1">
      <c r="A10" s="1563"/>
      <c r="B10" s="376" t="s">
        <v>686</v>
      </c>
      <c r="C10" s="2048"/>
      <c r="D10" s="1575"/>
      <c r="E10" s="1575" t="s">
        <v>684</v>
      </c>
      <c r="F10" s="1575" t="s">
        <v>685</v>
      </c>
      <c r="G10" s="1575" t="s">
        <v>687</v>
      </c>
      <c r="H10" s="1575" t="s">
        <v>685</v>
      </c>
      <c r="I10" s="1579"/>
    </row>
    <row r="11" spans="1:9" s="373" customFormat="1" ht="23.25" customHeight="1">
      <c r="A11" s="1563"/>
      <c r="B11" s="376" t="s">
        <v>66</v>
      </c>
      <c r="C11" s="2048"/>
      <c r="D11" s="1575"/>
      <c r="E11" s="1575"/>
      <c r="F11" s="1575"/>
      <c r="G11" s="1575"/>
      <c r="H11" s="1575"/>
      <c r="I11" s="1579"/>
    </row>
    <row r="12" spans="1:9" s="373" customFormat="1" ht="23.25" customHeight="1" thickBot="1">
      <c r="A12" s="1563"/>
      <c r="B12" s="377"/>
      <c r="C12" s="383" t="s">
        <v>1019</v>
      </c>
      <c r="D12" s="378" t="s">
        <v>1020</v>
      </c>
      <c r="E12" s="378" t="s">
        <v>1021</v>
      </c>
      <c r="F12" s="378" t="s">
        <v>1022</v>
      </c>
      <c r="G12" s="378" t="s">
        <v>1023</v>
      </c>
      <c r="H12" s="379" t="s">
        <v>110</v>
      </c>
      <c r="I12" s="380" t="s">
        <v>129</v>
      </c>
    </row>
    <row r="13" spans="1:9" s="371" customFormat="1" ht="23.25" customHeight="1">
      <c r="A13" s="1563"/>
      <c r="B13" s="384">
        <v>1</v>
      </c>
      <c r="C13" s="368"/>
      <c r="D13" s="381" t="s">
        <v>688</v>
      </c>
      <c r="E13" s="1004"/>
      <c r="F13" s="1004"/>
      <c r="G13" s="1004"/>
      <c r="H13" s="1005"/>
      <c r="I13" s="1006"/>
    </row>
    <row r="14" spans="1:9" s="371" customFormat="1" ht="23.25" customHeight="1">
      <c r="A14" s="1563"/>
      <c r="B14" s="385">
        <v>2</v>
      </c>
      <c r="C14" s="369"/>
      <c r="D14" s="382" t="s">
        <v>689</v>
      </c>
      <c r="E14" s="1007"/>
      <c r="F14" s="1007"/>
      <c r="G14" s="1007"/>
      <c r="H14" s="1008"/>
      <c r="I14" s="1009"/>
    </row>
    <row r="15" spans="1:9" s="371" customFormat="1" ht="23.25" customHeight="1">
      <c r="A15" s="1563"/>
      <c r="B15" s="385">
        <v>3</v>
      </c>
      <c r="C15" s="369">
        <v>460</v>
      </c>
      <c r="D15" s="382" t="s">
        <v>690</v>
      </c>
      <c r="E15" s="1015"/>
      <c r="F15" s="1015"/>
      <c r="G15" s="1015"/>
      <c r="H15" s="1015"/>
      <c r="I15" s="1016"/>
    </row>
    <row r="16" spans="1:9" s="371" customFormat="1" ht="23.25" customHeight="1">
      <c r="A16" s="1563"/>
      <c r="B16" s="385">
        <v>4</v>
      </c>
      <c r="C16" s="369"/>
      <c r="D16" s="1010"/>
      <c r="E16" s="1015"/>
      <c r="F16" s="1015"/>
      <c r="G16" s="1015"/>
      <c r="H16" s="1015"/>
      <c r="I16" s="1016"/>
    </row>
    <row r="17" spans="1:9" s="371" customFormat="1" ht="23.25" customHeight="1">
      <c r="A17" s="1563"/>
      <c r="B17" s="385">
        <v>5</v>
      </c>
      <c r="C17" s="369"/>
      <c r="D17" s="1010"/>
      <c r="E17" s="1015"/>
      <c r="F17" s="1015"/>
      <c r="G17" s="1015"/>
      <c r="H17" s="1017"/>
      <c r="I17" s="1018"/>
    </row>
    <row r="18" spans="1:9" s="371" customFormat="1" ht="23.25" customHeight="1">
      <c r="A18" s="1563"/>
      <c r="B18" s="385">
        <v>6</v>
      </c>
      <c r="C18" s="369"/>
      <c r="D18" s="1010"/>
      <c r="E18" s="1015"/>
      <c r="F18" s="1015"/>
      <c r="G18" s="1015"/>
      <c r="H18" s="1017"/>
      <c r="I18" s="1018"/>
    </row>
    <row r="19" spans="1:9" s="371" customFormat="1" ht="23.25" customHeight="1">
      <c r="A19" s="1563"/>
      <c r="B19" s="385">
        <v>7</v>
      </c>
      <c r="C19" s="369"/>
      <c r="D19" s="1011"/>
      <c r="E19" s="1015"/>
      <c r="F19" s="1015"/>
      <c r="G19" s="1015"/>
      <c r="H19" s="1015"/>
      <c r="I19" s="1016"/>
    </row>
    <row r="20" spans="1:9" s="371" customFormat="1" ht="23.25" customHeight="1">
      <c r="A20" s="1563"/>
      <c r="B20" s="385">
        <v>8</v>
      </c>
      <c r="C20" s="369">
        <v>460</v>
      </c>
      <c r="D20" s="382" t="s">
        <v>932</v>
      </c>
      <c r="E20" s="1019">
        <f>SUM(E15:E19)</f>
        <v>0</v>
      </c>
      <c r="F20" s="1019">
        <f>SUM(F15:F19)</f>
        <v>0</v>
      </c>
      <c r="G20" s="1019">
        <f>SUM(G15:G19)</f>
        <v>0</v>
      </c>
      <c r="H20" s="1019">
        <f>SUM(H15:H19)</f>
        <v>0</v>
      </c>
      <c r="I20" s="1020">
        <f>SUM(I15:I19)</f>
        <v>0</v>
      </c>
    </row>
    <row r="21" spans="1:9" s="371" customFormat="1" ht="23.25" customHeight="1">
      <c r="A21" s="1563"/>
      <c r="B21" s="385">
        <v>9</v>
      </c>
      <c r="C21" s="369">
        <v>461</v>
      </c>
      <c r="D21" s="382" t="s">
        <v>691</v>
      </c>
      <c r="E21" s="1015"/>
      <c r="F21" s="1015"/>
      <c r="G21" s="1015"/>
      <c r="H21" s="1015"/>
      <c r="I21" s="1016"/>
    </row>
    <row r="22" spans="1:9" s="371" customFormat="1" ht="23.25" customHeight="1">
      <c r="A22" s="1563"/>
      <c r="B22" s="385">
        <v>10</v>
      </c>
      <c r="C22" s="369">
        <v>461.1</v>
      </c>
      <c r="D22" s="382" t="s">
        <v>479</v>
      </c>
      <c r="E22" s="1015"/>
      <c r="F22" s="1015"/>
      <c r="G22" s="1015"/>
      <c r="H22" s="1015"/>
      <c r="I22" s="1016"/>
    </row>
    <row r="23" spans="1:9" s="371" customFormat="1" ht="23.25" customHeight="1">
      <c r="A23" s="1563"/>
      <c r="B23" s="385">
        <v>11</v>
      </c>
      <c r="C23" s="369">
        <v>461.2</v>
      </c>
      <c r="D23" s="382" t="s">
        <v>480</v>
      </c>
      <c r="E23" s="1015"/>
      <c r="F23" s="1015"/>
      <c r="G23" s="1015"/>
      <c r="H23" s="1015"/>
      <c r="I23" s="1016"/>
    </row>
    <row r="24" spans="1:9" s="371" customFormat="1" ht="23.25" customHeight="1">
      <c r="A24" s="1563"/>
      <c r="B24" s="385">
        <v>12</v>
      </c>
      <c r="C24" s="369">
        <v>461.3</v>
      </c>
      <c r="D24" s="382" t="s">
        <v>481</v>
      </c>
      <c r="E24" s="1015"/>
      <c r="F24" s="1015"/>
      <c r="G24" s="1015"/>
      <c r="H24" s="1015"/>
      <c r="I24" s="1016"/>
    </row>
    <row r="25" spans="1:9" s="371" customFormat="1" ht="23.25" customHeight="1">
      <c r="A25" s="1563"/>
      <c r="B25" s="385">
        <v>13</v>
      </c>
      <c r="C25" s="369">
        <v>461.4</v>
      </c>
      <c r="D25" s="382" t="s">
        <v>692</v>
      </c>
      <c r="E25" s="1015"/>
      <c r="F25" s="1015"/>
      <c r="G25" s="1015"/>
      <c r="H25" s="1015"/>
      <c r="I25" s="1016"/>
    </row>
    <row r="26" spans="1:9" s="371" customFormat="1" ht="23.25" customHeight="1">
      <c r="A26" s="1563"/>
      <c r="B26" s="385">
        <v>14</v>
      </c>
      <c r="C26" s="369"/>
      <c r="D26" s="382" t="s">
        <v>932</v>
      </c>
      <c r="E26" s="1019">
        <f>SUM(E21:E25)</f>
        <v>0</v>
      </c>
      <c r="F26" s="1019">
        <f>SUM(F21:F25)</f>
        <v>0</v>
      </c>
      <c r="G26" s="1019">
        <f>SUM(G21:G25)</f>
        <v>0</v>
      </c>
      <c r="H26" s="1019">
        <f>SUM(H21:H25)</f>
        <v>0</v>
      </c>
      <c r="I26" s="1020">
        <f>SUM(I21:I25)</f>
        <v>0</v>
      </c>
    </row>
    <row r="27" spans="1:9" s="371" customFormat="1" ht="23.25" customHeight="1">
      <c r="A27" s="1563"/>
      <c r="B27" s="385">
        <v>15</v>
      </c>
      <c r="C27" s="369">
        <v>462.1</v>
      </c>
      <c r="D27" s="382" t="s">
        <v>693</v>
      </c>
      <c r="E27" s="1015"/>
      <c r="F27" s="1015"/>
      <c r="G27" s="1021"/>
      <c r="H27" s="1021"/>
      <c r="I27" s="1018"/>
    </row>
    <row r="28" spans="1:9" s="371" customFormat="1" ht="23.25" customHeight="1">
      <c r="A28" s="1563"/>
      <c r="B28" s="385">
        <v>16</v>
      </c>
      <c r="C28" s="369">
        <v>462.2</v>
      </c>
      <c r="D28" s="382" t="s">
        <v>694</v>
      </c>
      <c r="E28" s="1015"/>
      <c r="F28" s="1015"/>
      <c r="G28" s="1021"/>
      <c r="H28" s="1021"/>
      <c r="I28" s="1018"/>
    </row>
    <row r="29" spans="1:9" s="371" customFormat="1" ht="23.25" customHeight="1">
      <c r="A29" s="1563"/>
      <c r="B29" s="385">
        <v>17</v>
      </c>
      <c r="C29" s="369">
        <v>464</v>
      </c>
      <c r="D29" s="382" t="s">
        <v>695</v>
      </c>
      <c r="E29" s="1015"/>
      <c r="F29" s="1015"/>
      <c r="G29" s="1015"/>
      <c r="H29" s="1015"/>
      <c r="I29" s="1018"/>
    </row>
    <row r="30" spans="1:9" s="371" customFormat="1" ht="23.25" customHeight="1">
      <c r="A30" s="1563"/>
      <c r="B30" s="385">
        <v>18</v>
      </c>
      <c r="C30" s="369">
        <v>466</v>
      </c>
      <c r="D30" s="382" t="s">
        <v>696</v>
      </c>
      <c r="E30" s="1015"/>
      <c r="F30" s="1015"/>
      <c r="G30" s="1015"/>
      <c r="H30" s="1015"/>
      <c r="I30" s="1016"/>
    </row>
    <row r="31" spans="1:9" s="371" customFormat="1" ht="23.25" customHeight="1">
      <c r="A31" s="1563"/>
      <c r="B31" s="385">
        <v>19</v>
      </c>
      <c r="C31" s="369">
        <v>467</v>
      </c>
      <c r="D31" s="382" t="s">
        <v>697</v>
      </c>
      <c r="E31" s="1015"/>
      <c r="F31" s="1015"/>
      <c r="G31" s="1015"/>
      <c r="H31" s="1015"/>
      <c r="I31" s="1016"/>
    </row>
    <row r="32" spans="1:9" s="371" customFormat="1" ht="23.25" customHeight="1">
      <c r="A32" s="1563"/>
      <c r="B32" s="385">
        <v>20</v>
      </c>
      <c r="C32" s="369"/>
      <c r="D32" s="382" t="s">
        <v>698</v>
      </c>
      <c r="E32" s="1019">
        <f>SUM(E26:E31)+E20</f>
        <v>0</v>
      </c>
      <c r="F32" s="1019">
        <f>SUM(F26:F31)+F20</f>
        <v>0</v>
      </c>
      <c r="G32" s="1019">
        <f>SUM(G26:G31)+G20</f>
        <v>0</v>
      </c>
      <c r="H32" s="1019">
        <f>SUM(H26:H31)+H20</f>
        <v>0</v>
      </c>
      <c r="I32" s="1019">
        <f>SUM(I26:I31)+I20</f>
        <v>0</v>
      </c>
    </row>
    <row r="33" spans="1:9" s="371" customFormat="1" ht="23.25" customHeight="1">
      <c r="A33" s="1563"/>
      <c r="B33" s="385">
        <v>21</v>
      </c>
      <c r="C33" s="369"/>
      <c r="D33" s="382" t="s">
        <v>699</v>
      </c>
      <c r="E33" s="1025"/>
      <c r="F33" s="1025"/>
      <c r="G33" s="1025"/>
      <c r="H33" s="1026"/>
      <c r="I33" s="1027"/>
    </row>
    <row r="34" spans="1:9" s="371" customFormat="1" ht="23.25" customHeight="1">
      <c r="A34" s="1563"/>
      <c r="B34" s="385">
        <v>22</v>
      </c>
      <c r="C34" s="369">
        <v>470</v>
      </c>
      <c r="D34" s="382" t="s">
        <v>700</v>
      </c>
      <c r="E34" s="1015"/>
      <c r="F34" s="1015"/>
      <c r="G34" s="1015"/>
      <c r="H34" s="1015"/>
      <c r="I34" s="1018"/>
    </row>
    <row r="35" spans="1:9" s="371" customFormat="1" ht="23.25" customHeight="1">
      <c r="A35" s="1563"/>
      <c r="B35" s="385">
        <v>23</v>
      </c>
      <c r="C35" s="369">
        <v>471</v>
      </c>
      <c r="D35" s="382" t="s">
        <v>701</v>
      </c>
      <c r="E35" s="1015"/>
      <c r="F35" s="1015"/>
      <c r="G35" s="1015"/>
      <c r="H35" s="1017"/>
      <c r="I35" s="1018"/>
    </row>
    <row r="36" spans="1:9" s="371" customFormat="1" ht="23.25" customHeight="1">
      <c r="A36" s="1563"/>
      <c r="B36" s="385">
        <v>24</v>
      </c>
      <c r="C36" s="369">
        <v>472</v>
      </c>
      <c r="D36" s="382" t="s">
        <v>702</v>
      </c>
      <c r="E36" s="1015"/>
      <c r="F36" s="1015"/>
      <c r="G36" s="1015"/>
      <c r="H36" s="1015"/>
      <c r="I36" s="1018"/>
    </row>
    <row r="37" spans="1:9" s="371" customFormat="1" ht="23.25" customHeight="1">
      <c r="A37" s="1563"/>
      <c r="B37" s="385">
        <v>25</v>
      </c>
      <c r="C37" s="369">
        <v>473</v>
      </c>
      <c r="D37" s="382" t="s">
        <v>703</v>
      </c>
      <c r="E37" s="1015"/>
      <c r="F37" s="1015"/>
      <c r="G37" s="1015"/>
      <c r="H37" s="1015"/>
      <c r="I37" s="1016"/>
    </row>
    <row r="38" spans="1:9" s="371" customFormat="1" ht="23.25" customHeight="1">
      <c r="A38" s="1563"/>
      <c r="B38" s="385">
        <v>26</v>
      </c>
      <c r="C38" s="369">
        <v>474</v>
      </c>
      <c r="D38" s="382" t="s">
        <v>704</v>
      </c>
      <c r="E38" s="1015"/>
      <c r="F38" s="1015"/>
      <c r="G38" s="1015"/>
      <c r="H38" s="1017"/>
      <c r="I38" s="1018"/>
    </row>
    <row r="39" spans="1:9" s="371" customFormat="1" ht="23.25" customHeight="1">
      <c r="A39" s="1563"/>
      <c r="B39" s="385">
        <v>27</v>
      </c>
      <c r="C39" s="369"/>
      <c r="D39" s="382" t="s">
        <v>705</v>
      </c>
      <c r="E39" s="1019">
        <f>SUM(E34:E38)</f>
        <v>0</v>
      </c>
      <c r="F39" s="1019">
        <f>SUM(F34:F38)</f>
        <v>0</v>
      </c>
      <c r="G39" s="1019">
        <f>SUM(G34:G38)</f>
        <v>0</v>
      </c>
      <c r="H39" s="1023">
        <f>SUM(H34:H38)</f>
        <v>0</v>
      </c>
      <c r="I39" s="1022">
        <f>SUM(I34:I38)</f>
        <v>0</v>
      </c>
    </row>
    <row r="40" spans="1:9" s="371" customFormat="1" ht="23.25" customHeight="1" thickBot="1">
      <c r="A40" s="1563"/>
      <c r="B40" s="327">
        <v>28</v>
      </c>
      <c r="C40" s="386"/>
      <c r="D40" s="387" t="s">
        <v>706</v>
      </c>
      <c r="E40" s="1024">
        <f>+E39+E32</f>
        <v>0</v>
      </c>
      <c r="F40" s="1024">
        <f>+F39+F32</f>
        <v>0</v>
      </c>
      <c r="G40" s="1024">
        <f>+G39+G32</f>
        <v>0</v>
      </c>
      <c r="H40" s="1024">
        <f>+H39+H32</f>
        <v>0</v>
      </c>
      <c r="I40" s="1024">
        <f>+I39+I32</f>
        <v>0</v>
      </c>
    </row>
    <row r="41" spans="1:9" ht="16.5" customHeight="1" thickBot="1">
      <c r="A41" s="1563"/>
      <c r="B41" s="2436" t="s">
        <v>707</v>
      </c>
      <c r="C41" s="2437"/>
      <c r="D41" s="2437"/>
      <c r="E41" s="2437"/>
      <c r="F41" s="2437"/>
      <c r="G41" s="2437"/>
      <c r="H41" s="2437"/>
      <c r="I41" s="2438"/>
    </row>
    <row r="42" spans="1:9" ht="16.5" customHeight="1" thickTop="1"/>
  </sheetData>
  <mergeCells count="16">
    <mergeCell ref="A2:A41"/>
    <mergeCell ref="B2:I3"/>
    <mergeCell ref="B6:I6"/>
    <mergeCell ref="B4:I4"/>
    <mergeCell ref="B5:I5"/>
    <mergeCell ref="B7:I7"/>
    <mergeCell ref="E9:F9"/>
    <mergeCell ref="G9:H9"/>
    <mergeCell ref="H10:H11"/>
    <mergeCell ref="I9:I11"/>
    <mergeCell ref="C9:C11"/>
    <mergeCell ref="B41:I41"/>
    <mergeCell ref="D9:D11"/>
    <mergeCell ref="E10:E11"/>
    <mergeCell ref="F10:F11"/>
    <mergeCell ref="G10:G11"/>
  </mergeCells>
  <phoneticPr fontId="0" type="noConversion"/>
  <printOptions horizontalCentered="1" verticalCentered="1"/>
  <pageMargins left="0.25" right="0.25" top="0.25" bottom="0.3" header="0" footer="0.25"/>
  <pageSetup scale="62"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7">
    <pageSetUpPr fitToPage="1"/>
  </sheetPr>
  <dimension ref="A1:F42"/>
  <sheetViews>
    <sheetView showGridLines="0" showOutlineSymbols="0" zoomScale="87" zoomScaleNormal="87" workbookViewId="0">
      <selection activeCell="C18" sqref="C18"/>
    </sheetView>
  </sheetViews>
  <sheetFormatPr defaultColWidth="9.44140625" defaultRowHeight="16.5" customHeight="1"/>
  <cols>
    <col min="1" max="1" width="3.109375" style="372" customWidth="1"/>
    <col min="2" max="2" width="9.33203125" style="372" customWidth="1"/>
    <col min="3" max="3" width="39.5546875" style="388" customWidth="1"/>
    <col min="4" max="4" width="7.77734375" style="372" customWidth="1"/>
    <col min="5" max="5" width="25.44140625" style="372" customWidth="1"/>
    <col min="6" max="6" width="25.44140625" style="374" customWidth="1"/>
    <col min="7" max="16384" width="9.44140625" style="372"/>
  </cols>
  <sheetData>
    <row r="1" spans="1:6" s="371" customFormat="1" ht="16.5" customHeight="1" thickBot="1">
      <c r="B1" s="286" t="str">
        <f>+'E-2'!B1:C1</f>
        <v>Utility Name:</v>
      </c>
      <c r="C1" s="447" t="str">
        <f>+'E-2'!C1:D1</f>
        <v>Insert Utility Name on E-2 and it will be placed throughout report</v>
      </c>
      <c r="D1" s="447"/>
      <c r="E1" s="1002" t="s">
        <v>950</v>
      </c>
      <c r="F1" s="1003">
        <f>+'E-2'!$F$1</f>
        <v>46022</v>
      </c>
    </row>
    <row r="2" spans="1:6" ht="16.5" customHeight="1" thickTop="1">
      <c r="A2" s="1563"/>
      <c r="B2" s="1564" t="s">
        <v>672</v>
      </c>
      <c r="C2" s="1565"/>
      <c r="D2" s="1565"/>
      <c r="E2" s="1565"/>
      <c r="F2" s="1566"/>
    </row>
    <row r="3" spans="1:6" ht="12.75">
      <c r="A3" s="1563"/>
      <c r="B3" s="1567"/>
      <c r="C3" s="1568"/>
      <c r="D3" s="1568"/>
      <c r="E3" s="1568"/>
      <c r="F3" s="1569"/>
    </row>
    <row r="4" spans="1:6" s="404" customFormat="1" ht="27.75" customHeight="1">
      <c r="A4" s="1563"/>
      <c r="B4" s="2229"/>
      <c r="C4" s="2230"/>
      <c r="D4" s="2230"/>
      <c r="E4" s="2230"/>
      <c r="F4" s="2231"/>
    </row>
    <row r="5" spans="1:6" s="404" customFormat="1" ht="23.25" customHeight="1">
      <c r="A5" s="1563"/>
      <c r="B5" s="2229"/>
      <c r="C5" s="2230"/>
      <c r="D5" s="2230"/>
      <c r="E5" s="2230"/>
      <c r="F5" s="2231"/>
    </row>
    <row r="6" spans="1:6" s="404" customFormat="1" ht="57.75" customHeight="1">
      <c r="A6" s="1563"/>
      <c r="B6" s="2229" t="s">
        <v>677</v>
      </c>
      <c r="C6" s="2230"/>
      <c r="D6" s="2230"/>
      <c r="E6" s="2230"/>
      <c r="F6" s="2231"/>
    </row>
    <row r="7" spans="1:6" s="404" customFormat="1" ht="21" customHeight="1">
      <c r="A7" s="1563"/>
      <c r="B7" s="2442"/>
      <c r="C7" s="2443"/>
      <c r="D7" s="2443"/>
      <c r="E7" s="2443"/>
      <c r="F7" s="2444"/>
    </row>
    <row r="8" spans="1:6" ht="16.5" customHeight="1" thickBot="1">
      <c r="A8" s="1563"/>
      <c r="B8" s="336"/>
      <c r="C8" s="337"/>
      <c r="D8" s="337"/>
      <c r="E8" s="337"/>
      <c r="F8" s="338"/>
    </row>
    <row r="9" spans="1:6" s="373" customFormat="1" ht="23.25" customHeight="1" thickTop="1" thickBot="1">
      <c r="A9" s="1563"/>
      <c r="B9" s="1301" t="s">
        <v>65</v>
      </c>
      <c r="C9" s="1299" t="s">
        <v>134</v>
      </c>
      <c r="D9" s="1308"/>
      <c r="E9" s="1299" t="s">
        <v>330</v>
      </c>
      <c r="F9" s="1300" t="s">
        <v>676</v>
      </c>
    </row>
    <row r="10" spans="1:6" s="373" customFormat="1" ht="36" customHeight="1">
      <c r="A10" s="1563"/>
      <c r="B10" s="1278">
        <v>1</v>
      </c>
      <c r="C10" s="1280" t="s">
        <v>675</v>
      </c>
      <c r="E10" s="1309">
        <f>+'W-3'!E40</f>
        <v>0</v>
      </c>
      <c r="F10" s="1306"/>
    </row>
    <row r="11" spans="1:6" s="373" customFormat="1" ht="45.75" customHeight="1">
      <c r="A11" s="1563"/>
      <c r="B11" s="1278">
        <v>2</v>
      </c>
      <c r="C11" s="1280" t="s">
        <v>674</v>
      </c>
      <c r="E11" s="1305">
        <f>+'W-3'!E30</f>
        <v>0</v>
      </c>
      <c r="F11" s="1306"/>
    </row>
    <row r="12" spans="1:6" s="373" customFormat="1" ht="36" customHeight="1" thickBot="1">
      <c r="A12" s="1563"/>
      <c r="B12" s="1278">
        <v>3</v>
      </c>
      <c r="C12" s="1304" t="s">
        <v>329</v>
      </c>
      <c r="E12" s="1310"/>
      <c r="F12" s="1307">
        <f>+E10-E11</f>
        <v>0</v>
      </c>
    </row>
    <row r="13" spans="1:6" s="371" customFormat="1" ht="23.25" customHeight="1" thickTop="1">
      <c r="A13" s="1563"/>
      <c r="B13" s="1302"/>
      <c r="C13" s="1280"/>
      <c r="E13" s="1303"/>
      <c r="F13" s="1297"/>
    </row>
    <row r="14" spans="1:6" s="371" customFormat="1" ht="23.25" customHeight="1">
      <c r="A14" s="1563"/>
      <c r="B14" s="1302"/>
      <c r="C14" s="1280"/>
      <c r="E14" s="1279"/>
      <c r="F14" s="1298"/>
    </row>
    <row r="15" spans="1:6" s="371" customFormat="1" ht="31.5" customHeight="1">
      <c r="A15" s="1563"/>
      <c r="B15" s="1302"/>
      <c r="C15" s="1280"/>
      <c r="E15" s="1303"/>
      <c r="F15" s="1283"/>
    </row>
    <row r="16" spans="1:6" s="371" customFormat="1" ht="23.25" customHeight="1">
      <c r="A16" s="1563"/>
      <c r="B16" s="1281"/>
      <c r="C16" s="1284"/>
      <c r="D16" s="1282"/>
      <c r="E16" s="1282"/>
      <c r="F16" s="1283"/>
    </row>
    <row r="17" spans="1:6" s="371" customFormat="1" ht="23.25" customHeight="1">
      <c r="A17" s="1563"/>
      <c r="B17" s="1281"/>
      <c r="C17" s="1284"/>
      <c r="D17" s="1282"/>
      <c r="E17" s="1285"/>
      <c r="F17" s="1286"/>
    </row>
    <row r="18" spans="1:6" s="371" customFormat="1" ht="23.25" customHeight="1">
      <c r="A18" s="1563"/>
      <c r="B18" s="1281"/>
      <c r="C18" s="1284"/>
      <c r="D18" s="1282"/>
      <c r="E18" s="1285"/>
      <c r="F18" s="1286"/>
    </row>
    <row r="19" spans="1:6" s="371" customFormat="1" ht="23.25" customHeight="1">
      <c r="A19" s="1563"/>
      <c r="B19" s="1281"/>
      <c r="C19" s="1287"/>
      <c r="D19" s="1282"/>
      <c r="E19" s="1282"/>
      <c r="F19" s="1283"/>
    </row>
    <row r="20" spans="1:6" s="371" customFormat="1" ht="23.25" customHeight="1">
      <c r="A20" s="1563"/>
      <c r="B20" s="1281"/>
      <c r="C20" s="1275"/>
      <c r="D20" s="1288"/>
      <c r="E20" s="1288"/>
      <c r="F20" s="1289"/>
    </row>
    <row r="21" spans="1:6" s="371" customFormat="1" ht="23.25" customHeight="1">
      <c r="A21" s="1563"/>
      <c r="B21" s="1281"/>
      <c r="C21" s="1275"/>
      <c r="D21" s="1282"/>
      <c r="E21" s="1282"/>
      <c r="F21" s="1283"/>
    </row>
    <row r="22" spans="1:6" s="371" customFormat="1" ht="105.75" customHeight="1">
      <c r="A22" s="1563"/>
      <c r="B22" s="2439"/>
      <c r="C22" s="2440"/>
      <c r="D22" s="2440"/>
      <c r="E22" s="2440"/>
      <c r="F22" s="2441"/>
    </row>
    <row r="23" spans="1:6" s="371" customFormat="1" ht="23.25" customHeight="1">
      <c r="A23" s="1563"/>
      <c r="B23" s="1281"/>
      <c r="C23" s="1275"/>
      <c r="D23" s="1282"/>
      <c r="E23" s="1282"/>
      <c r="F23" s="1283"/>
    </row>
    <row r="24" spans="1:6" s="371" customFormat="1" ht="23.25" customHeight="1">
      <c r="A24" s="1563"/>
      <c r="B24" s="1281"/>
      <c r="C24" s="1275"/>
      <c r="D24" s="1282"/>
      <c r="E24" s="1282"/>
      <c r="F24" s="1283"/>
    </row>
    <row r="25" spans="1:6" s="371" customFormat="1" ht="23.25" customHeight="1">
      <c r="A25" s="1563"/>
      <c r="B25" s="1281"/>
      <c r="C25" s="1275"/>
      <c r="D25" s="1282"/>
      <c r="E25" s="1282"/>
      <c r="F25" s="1283"/>
    </row>
    <row r="26" spans="1:6" s="371" customFormat="1" ht="23.25" customHeight="1">
      <c r="A26" s="1563"/>
      <c r="B26" s="1281"/>
      <c r="C26" s="1275"/>
      <c r="D26" s="1288"/>
      <c r="E26" s="1288"/>
      <c r="F26" s="1289"/>
    </row>
    <row r="27" spans="1:6" s="371" customFormat="1" ht="23.25" customHeight="1">
      <c r="A27" s="1563"/>
      <c r="B27" s="1281"/>
      <c r="C27" s="1275"/>
      <c r="D27" s="1282"/>
      <c r="E27" s="1288"/>
      <c r="F27" s="1286"/>
    </row>
    <row r="28" spans="1:6" s="371" customFormat="1" ht="23.25" customHeight="1">
      <c r="A28" s="1563"/>
      <c r="B28" s="1281"/>
      <c r="C28" s="1275"/>
      <c r="D28" s="1282"/>
      <c r="E28" s="1288"/>
      <c r="F28" s="1286"/>
    </row>
    <row r="29" spans="1:6" s="371" customFormat="1" ht="23.25" customHeight="1">
      <c r="A29" s="1563"/>
      <c r="B29" s="1281"/>
      <c r="C29" s="1275"/>
      <c r="D29" s="1282"/>
      <c r="E29" s="1282"/>
      <c r="F29" s="1286"/>
    </row>
    <row r="30" spans="1:6" s="371" customFormat="1" ht="23.25" customHeight="1">
      <c r="A30" s="1563"/>
      <c r="B30" s="1281"/>
      <c r="C30" s="1275"/>
      <c r="D30" s="1282"/>
      <c r="E30" s="1282"/>
      <c r="F30" s="1283"/>
    </row>
    <row r="31" spans="1:6" s="371" customFormat="1" ht="23.25" customHeight="1">
      <c r="A31" s="1563"/>
      <c r="B31" s="1281"/>
      <c r="C31" s="1275"/>
      <c r="D31" s="1282"/>
      <c r="E31" s="1282"/>
      <c r="F31" s="1283"/>
    </row>
    <row r="32" spans="1:6" s="371" customFormat="1" ht="23.25" customHeight="1">
      <c r="A32" s="1563"/>
      <c r="B32" s="1281"/>
      <c r="C32" s="1275"/>
      <c r="D32" s="1288"/>
      <c r="E32" s="1288"/>
      <c r="F32" s="1290"/>
    </row>
    <row r="33" spans="1:6" s="371" customFormat="1" ht="23.25" customHeight="1">
      <c r="A33" s="1563"/>
      <c r="B33" s="1281"/>
      <c r="C33" s="1275"/>
      <c r="D33" s="1288"/>
      <c r="E33" s="1291"/>
      <c r="F33" s="1290"/>
    </row>
    <row r="34" spans="1:6" s="371" customFormat="1" ht="23.25" customHeight="1">
      <c r="A34" s="1563"/>
      <c r="B34" s="1281"/>
      <c r="C34" s="1275"/>
      <c r="D34" s="1282"/>
      <c r="E34" s="1282"/>
      <c r="F34" s="1286"/>
    </row>
    <row r="35" spans="1:6" s="371" customFormat="1" ht="23.25" customHeight="1">
      <c r="A35" s="1563"/>
      <c r="B35" s="1281"/>
      <c r="C35" s="1275"/>
      <c r="D35" s="1282"/>
      <c r="E35" s="1285"/>
      <c r="F35" s="1286"/>
    </row>
    <row r="36" spans="1:6" s="371" customFormat="1" ht="23.25" customHeight="1">
      <c r="A36" s="1563"/>
      <c r="B36" s="1281"/>
      <c r="C36" s="1275"/>
      <c r="D36" s="1282"/>
      <c r="E36" s="1282"/>
      <c r="F36" s="1286"/>
    </row>
    <row r="37" spans="1:6" s="371" customFormat="1" ht="23.25" customHeight="1">
      <c r="A37" s="1563"/>
      <c r="B37" s="1281"/>
      <c r="C37" s="1275"/>
      <c r="D37" s="1282"/>
      <c r="E37" s="1282"/>
      <c r="F37" s="1283"/>
    </row>
    <row r="38" spans="1:6" s="371" customFormat="1" ht="23.25" customHeight="1">
      <c r="A38" s="1563"/>
      <c r="B38" s="1281"/>
      <c r="C38" s="1275"/>
      <c r="D38" s="1282"/>
      <c r="E38" s="1285"/>
      <c r="F38" s="1286"/>
    </row>
    <row r="39" spans="1:6" s="371" customFormat="1" ht="23.25" customHeight="1">
      <c r="A39" s="1563"/>
      <c r="B39" s="1281"/>
      <c r="C39" s="1275"/>
      <c r="D39" s="1288"/>
      <c r="E39" s="1291"/>
      <c r="F39" s="1290"/>
    </row>
    <row r="40" spans="1:6" s="371" customFormat="1" ht="23.25" customHeight="1" thickBot="1">
      <c r="A40" s="1563"/>
      <c r="B40" s="1292"/>
      <c r="C40" s="1293"/>
      <c r="D40" s="1294"/>
      <c r="E40" s="1295"/>
      <c r="F40" s="1296"/>
    </row>
    <row r="41" spans="1:6" ht="16.5" customHeight="1" thickBot="1">
      <c r="A41" s="1563"/>
      <c r="B41" s="2445" t="s">
        <v>673</v>
      </c>
      <c r="C41" s="2446"/>
      <c r="D41" s="2446"/>
      <c r="E41" s="2446"/>
      <c r="F41" s="2447"/>
    </row>
    <row r="42" spans="1:6" ht="16.5" customHeight="1" thickTop="1"/>
  </sheetData>
  <mergeCells count="8">
    <mergeCell ref="B22:F22"/>
    <mergeCell ref="A2:A41"/>
    <mergeCell ref="B2:F3"/>
    <mergeCell ref="B6:F6"/>
    <mergeCell ref="B4:F4"/>
    <mergeCell ref="B5:F5"/>
    <mergeCell ref="B7:F7"/>
    <mergeCell ref="B41:F41"/>
  </mergeCells>
  <phoneticPr fontId="0" type="noConversion"/>
  <printOptions horizontalCentered="1" verticalCentered="1"/>
  <pageMargins left="0.25" right="0.25" top="0.25" bottom="0.3" header="0" footer="0.25"/>
  <pageSetup scale="6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6">
    <pageSetUpPr fitToPage="1"/>
  </sheetPr>
  <dimension ref="A1:H62"/>
  <sheetViews>
    <sheetView showGridLines="0" showOutlineSymbols="0" zoomScale="87" zoomScaleNormal="87" workbookViewId="0">
      <selection activeCell="E33" sqref="E33"/>
    </sheetView>
  </sheetViews>
  <sheetFormatPr defaultColWidth="9.6640625" defaultRowHeight="16.5" customHeight="1"/>
  <cols>
    <col min="1" max="1" width="4.21875" style="1" customWidth="1"/>
    <col min="2" max="2" width="9.6640625" style="1" customWidth="1"/>
    <col min="3" max="3" width="8.21875" style="1" customWidth="1"/>
    <col min="4" max="4" width="27.44140625" style="1" bestFit="1" customWidth="1"/>
    <col min="5" max="7" width="16.77734375" style="54" customWidth="1"/>
    <col min="8" max="8" width="16.5546875" style="54" customWidth="1"/>
    <col min="9" max="9" width="2.5546875" style="1" customWidth="1"/>
    <col min="10" max="16384" width="9.6640625" style="1"/>
  </cols>
  <sheetData>
    <row r="1" spans="2:8" s="8" customFormat="1" ht="16.5" customHeight="1" thickBot="1">
      <c r="B1" s="8" t="s">
        <v>949</v>
      </c>
      <c r="C1" s="1787" t="str">
        <f>+'E-2'!C1:D1</f>
        <v>Insert Utility Name on E-2 and it will be placed throughout report</v>
      </c>
      <c r="D1" s="1787"/>
      <c r="E1" s="1787"/>
      <c r="F1" s="63"/>
      <c r="G1" s="63" t="s">
        <v>950</v>
      </c>
      <c r="H1" s="530">
        <f>+'E-2'!$F$1</f>
        <v>46022</v>
      </c>
    </row>
    <row r="2" spans="2:8" ht="16.5" customHeight="1" thickTop="1">
      <c r="B2" s="1998" t="s">
        <v>711</v>
      </c>
      <c r="C2" s="1999"/>
      <c r="D2" s="1999"/>
      <c r="E2" s="1999"/>
      <c r="F2" s="1999"/>
      <c r="G2" s="1999"/>
      <c r="H2" s="2000"/>
    </row>
    <row r="3" spans="2:8" ht="16.5" customHeight="1" thickBot="1">
      <c r="B3" s="1858"/>
      <c r="C3" s="1762"/>
      <c r="D3" s="1762"/>
      <c r="E3" s="1762"/>
      <c r="F3" s="1762"/>
      <c r="G3" s="1762"/>
      <c r="H3" s="1763"/>
    </row>
    <row r="4" spans="2:8" s="8" customFormat="1" ht="16.5" customHeight="1" thickTop="1">
      <c r="B4" s="1853" t="s">
        <v>951</v>
      </c>
      <c r="C4" s="185"/>
      <c r="D4" s="185"/>
      <c r="E4" s="1574" t="s">
        <v>414</v>
      </c>
      <c r="F4" s="1574" t="s">
        <v>415</v>
      </c>
      <c r="G4" s="1574" t="s">
        <v>416</v>
      </c>
      <c r="H4" s="1578" t="s">
        <v>417</v>
      </c>
    </row>
    <row r="5" spans="2:8" s="8" customFormat="1" ht="16.5" customHeight="1">
      <c r="B5" s="1873"/>
      <c r="C5" s="188" t="s">
        <v>1011</v>
      </c>
      <c r="D5" s="188"/>
      <c r="E5" s="1575"/>
      <c r="F5" s="1575"/>
      <c r="G5" s="1575"/>
      <c r="H5" s="1579"/>
    </row>
    <row r="6" spans="2:8" s="8" customFormat="1" ht="16.5" customHeight="1">
      <c r="B6" s="1873"/>
      <c r="C6" s="188" t="s">
        <v>1015</v>
      </c>
      <c r="D6" s="188" t="s">
        <v>1016</v>
      </c>
      <c r="E6" s="1575"/>
      <c r="F6" s="1575"/>
      <c r="G6" s="1575"/>
      <c r="H6" s="1579"/>
    </row>
    <row r="7" spans="2:8" s="8" customFormat="1" ht="16.5" customHeight="1" thickBot="1">
      <c r="B7" s="1854"/>
      <c r="C7" s="190" t="s">
        <v>1019</v>
      </c>
      <c r="D7" s="190" t="s">
        <v>1020</v>
      </c>
      <c r="E7" s="192" t="s">
        <v>1021</v>
      </c>
      <c r="F7" s="190" t="s">
        <v>1022</v>
      </c>
      <c r="G7" s="190" t="s">
        <v>1023</v>
      </c>
      <c r="H7" s="217" t="s">
        <v>110</v>
      </c>
    </row>
    <row r="8" spans="2:8" s="8" customFormat="1" ht="16.5" customHeight="1">
      <c r="B8" s="76">
        <v>1</v>
      </c>
      <c r="C8" s="248">
        <v>304</v>
      </c>
      <c r="D8" s="270" t="s">
        <v>322</v>
      </c>
      <c r="E8" s="751"/>
      <c r="F8" s="750"/>
      <c r="G8" s="750"/>
      <c r="H8" s="752"/>
    </row>
    <row r="9" spans="2:8" s="8" customFormat="1" ht="16.5" customHeight="1">
      <c r="B9" s="76">
        <v>2</v>
      </c>
      <c r="C9" s="173">
        <v>305</v>
      </c>
      <c r="D9" s="355" t="s">
        <v>323</v>
      </c>
      <c r="E9" s="456"/>
      <c r="F9" s="456"/>
      <c r="G9" s="456"/>
      <c r="H9" s="457"/>
    </row>
    <row r="10" spans="2:8" s="8" customFormat="1" ht="16.5" customHeight="1">
      <c r="B10" s="76">
        <v>3</v>
      </c>
      <c r="C10" s="174">
        <v>306</v>
      </c>
      <c r="D10" s="114" t="s">
        <v>324</v>
      </c>
      <c r="E10" s="1028"/>
      <c r="F10" s="470"/>
      <c r="G10" s="470"/>
      <c r="H10" s="471"/>
    </row>
    <row r="11" spans="2:8" s="8" customFormat="1" ht="16.5" customHeight="1">
      <c r="B11" s="76">
        <v>4</v>
      </c>
      <c r="C11" s="174">
        <v>307</v>
      </c>
      <c r="D11" s="132" t="s">
        <v>325</v>
      </c>
      <c r="E11" s="1028"/>
      <c r="F11" s="470"/>
      <c r="G11" s="470"/>
      <c r="H11" s="471"/>
    </row>
    <row r="12" spans="2:8" s="8" customFormat="1" ht="16.5" customHeight="1">
      <c r="B12" s="76">
        <v>5</v>
      </c>
      <c r="C12" s="174">
        <v>308</v>
      </c>
      <c r="D12" s="320" t="s">
        <v>326</v>
      </c>
      <c r="E12" s="470"/>
      <c r="F12" s="470"/>
      <c r="G12" s="470"/>
      <c r="H12" s="471"/>
    </row>
    <row r="13" spans="2:8" s="8" customFormat="1" ht="16.5" customHeight="1">
      <c r="B13" s="76">
        <v>6</v>
      </c>
      <c r="C13" s="173">
        <v>309</v>
      </c>
      <c r="D13" s="132" t="s">
        <v>327</v>
      </c>
      <c r="E13" s="1029"/>
      <c r="F13" s="456"/>
      <c r="G13" s="456"/>
      <c r="H13" s="457"/>
    </row>
    <row r="14" spans="2:8" s="8" customFormat="1" ht="16.5" customHeight="1">
      <c r="B14" s="76">
        <v>7</v>
      </c>
      <c r="C14" s="174">
        <v>310</v>
      </c>
      <c r="D14" s="114" t="s">
        <v>328</v>
      </c>
      <c r="E14" s="1028"/>
      <c r="F14" s="470"/>
      <c r="G14" s="470"/>
      <c r="H14" s="471"/>
    </row>
    <row r="15" spans="2:8" s="8" customFormat="1" ht="16.5" customHeight="1">
      <c r="B15" s="76">
        <v>8</v>
      </c>
      <c r="C15" s="174">
        <v>311</v>
      </c>
      <c r="D15" s="114" t="s">
        <v>331</v>
      </c>
      <c r="E15" s="1028"/>
      <c r="F15" s="470"/>
      <c r="G15" s="470"/>
      <c r="H15" s="471"/>
    </row>
    <row r="16" spans="2:8" s="8" customFormat="1" ht="16.5" customHeight="1">
      <c r="B16" s="76">
        <v>9</v>
      </c>
      <c r="C16" s="174">
        <v>320</v>
      </c>
      <c r="D16" s="132" t="s">
        <v>332</v>
      </c>
      <c r="E16" s="1028"/>
      <c r="F16" s="470"/>
      <c r="G16" s="470"/>
      <c r="H16" s="471"/>
    </row>
    <row r="17" spans="2:8" s="8" customFormat="1" ht="16.5" customHeight="1">
      <c r="B17" s="76">
        <v>10</v>
      </c>
      <c r="C17" s="174">
        <v>330</v>
      </c>
      <c r="D17" s="320" t="s">
        <v>333</v>
      </c>
      <c r="E17" s="470"/>
      <c r="F17" s="470"/>
      <c r="G17" s="470"/>
      <c r="H17" s="471"/>
    </row>
    <row r="18" spans="2:8" s="8" customFormat="1" ht="16.5" customHeight="1">
      <c r="B18" s="76">
        <v>11</v>
      </c>
      <c r="C18" s="174">
        <v>331</v>
      </c>
      <c r="D18" s="320" t="s">
        <v>334</v>
      </c>
      <c r="E18" s="470"/>
      <c r="F18" s="470"/>
      <c r="G18" s="470"/>
      <c r="H18" s="471"/>
    </row>
    <row r="19" spans="2:8" s="8" customFormat="1" ht="16.5" customHeight="1">
      <c r="B19" s="76">
        <v>12</v>
      </c>
      <c r="C19" s="174">
        <v>333</v>
      </c>
      <c r="D19" s="132" t="s">
        <v>335</v>
      </c>
      <c r="E19" s="1028"/>
      <c r="F19" s="470"/>
      <c r="G19" s="470"/>
      <c r="H19" s="471"/>
    </row>
    <row r="20" spans="2:8" s="8" customFormat="1" ht="16.5" customHeight="1">
      <c r="B20" s="76">
        <v>13</v>
      </c>
      <c r="C20" s="174">
        <v>334</v>
      </c>
      <c r="D20" s="320" t="s">
        <v>336</v>
      </c>
      <c r="E20" s="456"/>
      <c r="F20" s="456"/>
      <c r="G20" s="456"/>
      <c r="H20" s="457"/>
    </row>
    <row r="21" spans="2:8" s="8" customFormat="1" ht="16.5" customHeight="1">
      <c r="B21" s="76">
        <v>14</v>
      </c>
      <c r="C21" s="174">
        <v>335</v>
      </c>
      <c r="D21" s="132" t="s">
        <v>883</v>
      </c>
      <c r="E21" s="1029"/>
      <c r="F21" s="456"/>
      <c r="G21" s="456"/>
      <c r="H21" s="457"/>
    </row>
    <row r="22" spans="2:8" s="8" customFormat="1" ht="16.5" customHeight="1">
      <c r="B22" s="76">
        <v>15</v>
      </c>
      <c r="C22" s="174">
        <v>339</v>
      </c>
      <c r="D22" s="320" t="s">
        <v>337</v>
      </c>
      <c r="E22" s="470"/>
      <c r="F22" s="470"/>
      <c r="G22" s="470"/>
      <c r="H22" s="471"/>
    </row>
    <row r="23" spans="2:8" s="8" customFormat="1" ht="16.5" customHeight="1">
      <c r="B23" s="76">
        <v>16</v>
      </c>
      <c r="C23" s="174">
        <v>340</v>
      </c>
      <c r="D23" s="132" t="s">
        <v>338</v>
      </c>
      <c r="E23" s="1028"/>
      <c r="F23" s="470"/>
      <c r="G23" s="470"/>
      <c r="H23" s="471"/>
    </row>
    <row r="24" spans="2:8" s="8" customFormat="1" ht="16.5" customHeight="1">
      <c r="B24" s="76">
        <v>17</v>
      </c>
      <c r="C24" s="174">
        <v>341</v>
      </c>
      <c r="D24" s="132" t="s">
        <v>708</v>
      </c>
      <c r="E24" s="1029"/>
      <c r="F24" s="456"/>
      <c r="G24" s="456"/>
      <c r="H24" s="457"/>
    </row>
    <row r="25" spans="2:8" s="8" customFormat="1" ht="16.5" customHeight="1">
      <c r="B25" s="76">
        <v>18</v>
      </c>
      <c r="C25" s="173">
        <v>342</v>
      </c>
      <c r="D25" s="132" t="s">
        <v>340</v>
      </c>
      <c r="E25" s="1029"/>
      <c r="F25" s="456"/>
      <c r="G25" s="456"/>
      <c r="H25" s="457"/>
    </row>
    <row r="26" spans="2:8" s="8" customFormat="1" ht="16.5" customHeight="1">
      <c r="B26" s="76">
        <v>19</v>
      </c>
      <c r="C26" s="174">
        <v>343</v>
      </c>
      <c r="D26" s="132" t="s">
        <v>341</v>
      </c>
      <c r="E26" s="1029"/>
      <c r="F26" s="456"/>
      <c r="G26" s="456"/>
      <c r="H26" s="457"/>
    </row>
    <row r="27" spans="2:8" s="8" customFormat="1" ht="16.5" customHeight="1">
      <c r="B27" s="76">
        <v>20</v>
      </c>
      <c r="C27" s="173">
        <v>344</v>
      </c>
      <c r="D27" s="132" t="s">
        <v>342</v>
      </c>
      <c r="E27" s="1029"/>
      <c r="F27" s="456"/>
      <c r="G27" s="456"/>
      <c r="H27" s="457"/>
    </row>
    <row r="28" spans="2:8" s="8" customFormat="1" ht="16.5" customHeight="1">
      <c r="B28" s="76">
        <v>21</v>
      </c>
      <c r="C28" s="173">
        <v>345</v>
      </c>
      <c r="D28" s="132" t="s">
        <v>709</v>
      </c>
      <c r="E28" s="1029"/>
      <c r="F28" s="456"/>
      <c r="G28" s="456"/>
      <c r="H28" s="457"/>
    </row>
    <row r="29" spans="2:8" s="8" customFormat="1" ht="16.5" customHeight="1">
      <c r="B29" s="76">
        <v>22</v>
      </c>
      <c r="C29" s="171">
        <v>346</v>
      </c>
      <c r="D29" s="132" t="s">
        <v>344</v>
      </c>
      <c r="E29" s="470"/>
      <c r="F29" s="470"/>
      <c r="G29" s="470"/>
      <c r="H29" s="1030"/>
    </row>
    <row r="30" spans="2:8" s="8" customFormat="1" ht="16.5" customHeight="1">
      <c r="B30" s="76">
        <v>23</v>
      </c>
      <c r="C30" s="171">
        <v>347</v>
      </c>
      <c r="D30" s="132" t="s">
        <v>345</v>
      </c>
      <c r="E30" s="470"/>
      <c r="F30" s="470"/>
      <c r="G30" s="470"/>
      <c r="H30" s="1030"/>
    </row>
    <row r="31" spans="2:8" s="8" customFormat="1" ht="16.5" customHeight="1">
      <c r="B31" s="76">
        <v>24</v>
      </c>
      <c r="C31" s="171">
        <v>348</v>
      </c>
      <c r="D31" s="114" t="s">
        <v>346</v>
      </c>
      <c r="E31" s="466"/>
      <c r="F31" s="466"/>
      <c r="G31" s="466"/>
      <c r="H31" s="1031"/>
    </row>
    <row r="32" spans="2:8" s="8" customFormat="1" ht="16.5" customHeight="1">
      <c r="B32" s="76">
        <v>25</v>
      </c>
      <c r="C32" s="171"/>
      <c r="D32" s="320" t="s">
        <v>389</v>
      </c>
      <c r="E32" s="454"/>
      <c r="F32" s="454"/>
      <c r="G32" s="454"/>
      <c r="H32" s="455"/>
    </row>
    <row r="33" spans="1:8" s="8" customFormat="1" ht="16.5" customHeight="1" thickBot="1">
      <c r="B33" s="76">
        <v>26</v>
      </c>
      <c r="C33" s="171"/>
      <c r="D33" s="356" t="s">
        <v>390</v>
      </c>
      <c r="E33" s="1186">
        <f>SUM(E8:E31)</f>
        <v>0</v>
      </c>
      <c r="F33" s="649">
        <f>SUM(F8:F31)</f>
        <v>0</v>
      </c>
      <c r="G33" s="649">
        <f>SUM(G8:G31)</f>
        <v>0</v>
      </c>
      <c r="H33" s="650">
        <f>SUM(H8:H31)</f>
        <v>0</v>
      </c>
    </row>
    <row r="34" spans="1:8" s="8" customFormat="1" ht="16.5" customHeight="1" thickTop="1" thickBot="1">
      <c r="B34" s="122"/>
      <c r="C34" s="352"/>
      <c r="D34" s="180"/>
      <c r="E34" s="352"/>
      <c r="F34" s="352"/>
      <c r="G34" s="352"/>
      <c r="H34" s="339"/>
    </row>
    <row r="35" spans="1:8" s="8" customFormat="1" ht="16.5" customHeight="1">
      <c r="A35" s="41"/>
      <c r="B35" s="353"/>
      <c r="C35" s="289"/>
      <c r="D35" s="289"/>
      <c r="E35" s="289"/>
      <c r="F35" s="289"/>
      <c r="G35" s="289"/>
      <c r="H35" s="349"/>
    </row>
    <row r="36" spans="1:8" s="8" customFormat="1" ht="16.5" customHeight="1">
      <c r="A36" s="41"/>
      <c r="B36" s="354"/>
      <c r="C36" s="290"/>
      <c r="D36" s="290"/>
      <c r="E36" s="290"/>
      <c r="F36" s="290"/>
      <c r="G36" s="290"/>
      <c r="H36" s="348"/>
    </row>
    <row r="37" spans="1:8" s="8" customFormat="1" ht="16.5" customHeight="1">
      <c r="A37" s="41"/>
      <c r="B37" s="354"/>
      <c r="C37" s="290"/>
      <c r="D37" s="290"/>
      <c r="E37" s="290"/>
      <c r="F37" s="290"/>
      <c r="G37" s="290"/>
      <c r="H37" s="348"/>
    </row>
    <row r="38" spans="1:8" s="8" customFormat="1" ht="16.5" customHeight="1">
      <c r="A38" s="41"/>
      <c r="B38" s="354"/>
      <c r="C38" s="290"/>
      <c r="D38" s="290"/>
      <c r="E38" s="290"/>
      <c r="F38" s="290"/>
      <c r="G38" s="290"/>
      <c r="H38" s="348"/>
    </row>
    <row r="39" spans="1:8" s="8" customFormat="1" ht="16.5" customHeight="1">
      <c r="A39" s="41"/>
      <c r="B39" s="354"/>
      <c r="C39" s="290"/>
      <c r="D39" s="290"/>
      <c r="E39" s="290"/>
      <c r="F39" s="290"/>
      <c r="G39" s="290"/>
      <c r="H39" s="348"/>
    </row>
    <row r="40" spans="1:8" s="8" customFormat="1" ht="16.5" customHeight="1">
      <c r="A40" s="41"/>
      <c r="B40" s="354"/>
      <c r="C40" s="290"/>
      <c r="D40" s="290"/>
      <c r="E40" s="290"/>
      <c r="F40" s="290"/>
      <c r="G40" s="290"/>
      <c r="H40" s="348"/>
    </row>
    <row r="41" spans="1:8" s="8" customFormat="1" ht="16.5" customHeight="1">
      <c r="A41" s="41"/>
      <c r="B41" s="354"/>
      <c r="C41" s="290"/>
      <c r="D41" s="290"/>
      <c r="E41" s="290"/>
      <c r="F41" s="290"/>
      <c r="G41" s="290"/>
      <c r="H41" s="348"/>
    </row>
    <row r="42" spans="1:8" s="8" customFormat="1" ht="16.5" customHeight="1">
      <c r="A42" s="41"/>
      <c r="B42" s="354"/>
      <c r="C42" s="290"/>
      <c r="D42" s="290"/>
      <c r="E42" s="290"/>
      <c r="F42" s="290"/>
      <c r="G42" s="290"/>
      <c r="H42" s="348"/>
    </row>
    <row r="43" spans="1:8" s="8" customFormat="1" ht="16.5" customHeight="1">
      <c r="A43" s="41"/>
      <c r="B43" s="354"/>
      <c r="C43" s="290"/>
      <c r="D43" s="290"/>
      <c r="E43" s="290"/>
      <c r="F43" s="290"/>
      <c r="G43" s="290"/>
      <c r="H43" s="348"/>
    </row>
    <row r="44" spans="1:8" s="8" customFormat="1" ht="16.5" customHeight="1">
      <c r="A44" s="41"/>
      <c r="B44" s="354"/>
      <c r="C44" s="290"/>
      <c r="D44" s="290"/>
      <c r="E44" s="290"/>
      <c r="F44" s="290"/>
      <c r="G44" s="290"/>
      <c r="H44" s="348"/>
    </row>
    <row r="45" spans="1:8" s="8" customFormat="1" ht="16.5" customHeight="1">
      <c r="B45" s="110"/>
      <c r="C45" s="290"/>
      <c r="D45" s="290"/>
      <c r="E45" s="290"/>
      <c r="F45" s="290"/>
      <c r="G45" s="290"/>
      <c r="H45" s="348"/>
    </row>
    <row r="46" spans="1:8" s="8" customFormat="1" ht="16.5" customHeight="1">
      <c r="B46" s="110"/>
      <c r="C46" s="290"/>
      <c r="D46" s="289"/>
      <c r="E46" s="290"/>
      <c r="F46" s="290"/>
      <c r="G46" s="290"/>
      <c r="H46" s="348"/>
    </row>
    <row r="47" spans="1:8" s="8" customFormat="1" ht="16.5" customHeight="1">
      <c r="B47" s="110"/>
      <c r="C47" s="290"/>
      <c r="D47" s="290"/>
      <c r="E47" s="290"/>
      <c r="F47" s="290"/>
      <c r="G47" s="290"/>
      <c r="H47" s="348"/>
    </row>
    <row r="48" spans="1:8" s="8" customFormat="1" ht="16.5" customHeight="1">
      <c r="B48" s="110"/>
      <c r="C48" s="290"/>
      <c r="D48" s="290"/>
      <c r="E48" s="290"/>
      <c r="F48" s="290"/>
      <c r="G48" s="290"/>
      <c r="H48" s="348"/>
    </row>
    <row r="49" spans="2:8" s="8" customFormat="1" ht="16.5" customHeight="1">
      <c r="B49" s="110"/>
      <c r="C49" s="290"/>
      <c r="D49" s="290"/>
      <c r="E49" s="290"/>
      <c r="F49" s="290"/>
      <c r="G49" s="290"/>
      <c r="H49" s="348"/>
    </row>
    <row r="50" spans="2:8" s="8" customFormat="1" ht="16.5" customHeight="1">
      <c r="B50" s="110"/>
      <c r="C50" s="290"/>
      <c r="D50" s="290"/>
      <c r="E50" s="290"/>
      <c r="F50" s="290"/>
      <c r="G50" s="290"/>
      <c r="H50" s="348"/>
    </row>
    <row r="51" spans="2:8" s="8" customFormat="1" ht="16.5" customHeight="1">
      <c r="B51" s="110"/>
      <c r="C51" s="290"/>
      <c r="D51" s="290"/>
      <c r="E51" s="290"/>
      <c r="F51" s="290"/>
      <c r="G51" s="290"/>
      <c r="H51" s="348"/>
    </row>
    <row r="52" spans="2:8" s="8" customFormat="1" ht="16.5" customHeight="1">
      <c r="B52" s="110"/>
      <c r="C52" s="290"/>
      <c r="D52" s="290"/>
      <c r="E52" s="290"/>
      <c r="F52" s="290"/>
      <c r="G52" s="290"/>
      <c r="H52" s="348"/>
    </row>
    <row r="53" spans="2:8" s="8" customFormat="1" ht="16.5" customHeight="1">
      <c r="B53" s="110"/>
      <c r="C53" s="290"/>
      <c r="D53" s="290"/>
      <c r="E53" s="290"/>
      <c r="F53" s="290"/>
      <c r="G53" s="290"/>
      <c r="H53" s="348"/>
    </row>
    <row r="54" spans="2:8" s="8" customFormat="1" ht="16.5" customHeight="1">
      <c r="B54" s="110"/>
      <c r="C54" s="290"/>
      <c r="D54" s="290"/>
      <c r="E54" s="290"/>
      <c r="F54" s="290"/>
      <c r="G54" s="290"/>
      <c r="H54" s="348"/>
    </row>
    <row r="55" spans="2:8" s="8" customFormat="1" ht="16.5" customHeight="1">
      <c r="B55" s="110"/>
      <c r="C55" s="290"/>
      <c r="D55" s="290"/>
      <c r="E55" s="290"/>
      <c r="F55" s="290"/>
      <c r="G55" s="290"/>
      <c r="H55" s="348"/>
    </row>
    <row r="56" spans="2:8" s="8" customFormat="1" ht="16.5" customHeight="1">
      <c r="B56" s="110"/>
      <c r="C56" s="290"/>
      <c r="D56" s="290"/>
      <c r="E56" s="290"/>
      <c r="F56" s="290"/>
      <c r="G56" s="290"/>
      <c r="H56" s="348"/>
    </row>
    <row r="57" spans="2:8" s="8" customFormat="1" ht="16.5" customHeight="1">
      <c r="B57" s="110"/>
      <c r="C57" s="290"/>
      <c r="D57" s="290"/>
      <c r="E57" s="290"/>
      <c r="F57" s="290"/>
      <c r="G57" s="290"/>
      <c r="H57" s="348"/>
    </row>
    <row r="58" spans="2:8" s="8" customFormat="1" ht="16.5" customHeight="1">
      <c r="B58" s="110"/>
      <c r="C58" s="84"/>
      <c r="D58" s="290"/>
      <c r="E58" s="82"/>
      <c r="F58" s="82"/>
      <c r="G58" s="82"/>
      <c r="H58" s="88"/>
    </row>
    <row r="59" spans="2:8" s="8" customFormat="1" ht="16.5" customHeight="1">
      <c r="B59" s="111"/>
      <c r="C59" s="84"/>
      <c r="D59" s="290"/>
      <c r="E59" s="82"/>
      <c r="F59" s="82"/>
      <c r="G59" s="82"/>
      <c r="H59" s="88"/>
    </row>
    <row r="60" spans="2:8" s="8" customFormat="1" ht="16.5" customHeight="1">
      <c r="B60" s="111"/>
      <c r="C60" s="84"/>
      <c r="D60" s="290"/>
      <c r="E60" s="82"/>
      <c r="F60" s="82"/>
      <c r="G60" s="82"/>
      <c r="H60" s="88"/>
    </row>
    <row r="61" spans="2:8" ht="16.5" customHeight="1" thickBot="1">
      <c r="B61" s="119"/>
      <c r="C61" s="94"/>
      <c r="D61" s="94"/>
      <c r="E61" s="177"/>
      <c r="F61" s="177"/>
      <c r="G61" s="177"/>
      <c r="H61" s="197"/>
    </row>
    <row r="62" spans="2:8" ht="16.5" customHeight="1" thickTop="1"/>
  </sheetData>
  <mergeCells count="7">
    <mergeCell ref="C1:E1"/>
    <mergeCell ref="B2:H3"/>
    <mergeCell ref="B4:B7"/>
    <mergeCell ref="E4:E6"/>
    <mergeCell ref="F4:F6"/>
    <mergeCell ref="G4:G6"/>
    <mergeCell ref="H4:H6"/>
  </mergeCells>
  <phoneticPr fontId="0" type="noConversion"/>
  <printOptions horizontalCentered="1" verticalCentered="1"/>
  <pageMargins left="0.25" right="0.25" top="0.25" bottom="0.3" header="0" footer="0.25"/>
  <pageSetup scale="71" orientation="portrait" r:id="rId1"/>
  <headerFooter alignWithMargins="0">
    <oddFooter>&amp;C&amp;"Times New Roman,Regular"W-4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E57"/>
  <sheetViews>
    <sheetView showGridLines="0" showOutlineSymbols="0" zoomScale="87" zoomScaleNormal="87" workbookViewId="0"/>
  </sheetViews>
  <sheetFormatPr defaultColWidth="9.6640625" defaultRowHeight="12.75"/>
  <cols>
    <col min="1" max="1" width="4.21875" style="1" customWidth="1"/>
    <col min="2" max="2" width="34.21875" style="1" customWidth="1"/>
    <col min="3" max="3" width="8.44140625" style="54" customWidth="1"/>
    <col min="4" max="4" width="34.21875" style="1" customWidth="1"/>
    <col min="5" max="5" width="8.44140625" style="54" customWidth="1"/>
    <col min="6" max="6" width="2.5546875" style="1" customWidth="1"/>
    <col min="7" max="16384" width="9.6640625" style="1"/>
  </cols>
  <sheetData>
    <row r="1" spans="2:5" ht="13.5" thickBot="1"/>
    <row r="2" spans="2:5" ht="15" customHeight="1" thickTop="1">
      <c r="B2" s="1627" t="s">
        <v>765</v>
      </c>
      <c r="C2" s="1628"/>
      <c r="D2" s="1628"/>
      <c r="E2" s="1629"/>
    </row>
    <row r="3" spans="2:5" ht="15" customHeight="1">
      <c r="B3" s="1630"/>
      <c r="C3" s="1631"/>
      <c r="D3" s="1631"/>
      <c r="E3" s="1632"/>
    </row>
    <row r="4" spans="2:5" ht="34.5" customHeight="1" thickBot="1">
      <c r="B4" s="1633"/>
      <c r="C4" s="1634"/>
      <c r="D4" s="1634"/>
      <c r="E4" s="1635"/>
    </row>
    <row r="5" spans="2:5" ht="21.75" customHeight="1" thickTop="1" thickBot="1">
      <c r="B5" s="389" t="s">
        <v>766</v>
      </c>
      <c r="C5" s="390" t="s">
        <v>767</v>
      </c>
      <c r="D5" s="391" t="s">
        <v>766</v>
      </c>
      <c r="E5" s="392" t="s">
        <v>767</v>
      </c>
    </row>
    <row r="6" spans="2:5" ht="24" customHeight="1">
      <c r="B6" s="1619" t="s">
        <v>768</v>
      </c>
      <c r="C6" s="1620"/>
      <c r="D6" s="1620"/>
      <c r="E6" s="1621"/>
    </row>
    <row r="7" spans="2:5" ht="20.25" customHeight="1" thickBot="1">
      <c r="B7" s="1622"/>
      <c r="C7" s="1623"/>
      <c r="D7" s="1623"/>
      <c r="E7" s="1624"/>
    </row>
    <row r="8" spans="2:5">
      <c r="B8" s="43"/>
      <c r="C8" s="56"/>
      <c r="D8" s="47"/>
      <c r="E8" s="393"/>
    </row>
    <row r="9" spans="2:5">
      <c r="B9" s="44" t="s">
        <v>769</v>
      </c>
      <c r="C9" s="48" t="s">
        <v>770</v>
      </c>
      <c r="D9" s="46" t="s">
        <v>771</v>
      </c>
      <c r="E9" s="49" t="s">
        <v>772</v>
      </c>
    </row>
    <row r="10" spans="2:5">
      <c r="B10" s="44" t="s">
        <v>773</v>
      </c>
      <c r="C10" s="48" t="s">
        <v>774</v>
      </c>
      <c r="D10" s="46" t="s">
        <v>775</v>
      </c>
      <c r="E10" s="49" t="s">
        <v>776</v>
      </c>
    </row>
    <row r="11" spans="2:5">
      <c r="B11" s="44" t="s">
        <v>777</v>
      </c>
      <c r="C11" s="48" t="s">
        <v>778</v>
      </c>
      <c r="D11" s="46" t="s">
        <v>779</v>
      </c>
      <c r="E11" s="49" t="s">
        <v>780</v>
      </c>
    </row>
    <row r="12" spans="2:5" ht="13.5" thickBot="1">
      <c r="B12" s="44"/>
      <c r="C12" s="48"/>
      <c r="D12" s="46"/>
      <c r="E12" s="49"/>
    </row>
    <row r="13" spans="2:5" ht="19.5" customHeight="1">
      <c r="B13" s="1619" t="s">
        <v>781</v>
      </c>
      <c r="C13" s="1620"/>
      <c r="D13" s="1620"/>
      <c r="E13" s="1625"/>
    </row>
    <row r="14" spans="2:5" ht="23.25" customHeight="1" thickBot="1">
      <c r="B14" s="1622"/>
      <c r="C14" s="1623"/>
      <c r="D14" s="1623"/>
      <c r="E14" s="1626"/>
    </row>
    <row r="15" spans="2:5">
      <c r="B15" s="44"/>
      <c r="C15" s="48"/>
      <c r="D15" s="46"/>
      <c r="E15" s="49"/>
    </row>
    <row r="16" spans="2:5">
      <c r="B16" s="44" t="s">
        <v>782</v>
      </c>
      <c r="C16" s="48"/>
      <c r="D16" s="46" t="s">
        <v>783</v>
      </c>
      <c r="E16" s="49" t="s">
        <v>784</v>
      </c>
    </row>
    <row r="17" spans="2:5" ht="15" customHeight="1">
      <c r="B17" s="44" t="s">
        <v>785</v>
      </c>
      <c r="C17" s="48" t="s">
        <v>786</v>
      </c>
      <c r="D17" s="46" t="s">
        <v>787</v>
      </c>
      <c r="E17" s="49" t="s">
        <v>788</v>
      </c>
    </row>
    <row r="18" spans="2:5">
      <c r="B18" s="44" t="s">
        <v>789</v>
      </c>
      <c r="C18" s="48"/>
      <c r="D18" s="46" t="s">
        <v>790</v>
      </c>
      <c r="E18" s="49"/>
    </row>
    <row r="19" spans="2:5" ht="15" customHeight="1">
      <c r="B19" s="44" t="s">
        <v>791</v>
      </c>
      <c r="C19" s="48" t="s">
        <v>792</v>
      </c>
      <c r="D19" s="46" t="s">
        <v>793</v>
      </c>
      <c r="E19" s="49" t="s">
        <v>788</v>
      </c>
    </row>
    <row r="20" spans="2:5" ht="15" customHeight="1">
      <c r="B20" s="44" t="s">
        <v>794</v>
      </c>
      <c r="C20" s="48" t="s">
        <v>795</v>
      </c>
      <c r="D20" s="46" t="s">
        <v>796</v>
      </c>
      <c r="E20" s="49" t="s">
        <v>797</v>
      </c>
    </row>
    <row r="21" spans="2:5">
      <c r="B21" s="44" t="s">
        <v>798</v>
      </c>
      <c r="C21" s="48" t="s">
        <v>799</v>
      </c>
      <c r="D21" s="46" t="s">
        <v>800</v>
      </c>
      <c r="E21" s="49" t="s">
        <v>801</v>
      </c>
    </row>
    <row r="22" spans="2:5">
      <c r="B22" s="44" t="s">
        <v>802</v>
      </c>
      <c r="C22" s="48" t="s">
        <v>803</v>
      </c>
      <c r="D22" s="46" t="s">
        <v>804</v>
      </c>
      <c r="E22" s="49" t="s">
        <v>801</v>
      </c>
    </row>
    <row r="23" spans="2:5">
      <c r="B23" s="44" t="s">
        <v>805</v>
      </c>
      <c r="C23" s="48" t="s">
        <v>806</v>
      </c>
      <c r="D23" s="46" t="s">
        <v>815</v>
      </c>
      <c r="E23" s="49" t="s">
        <v>801</v>
      </c>
    </row>
    <row r="24" spans="2:5">
      <c r="B24" s="44" t="s">
        <v>816</v>
      </c>
      <c r="C24" s="48" t="s">
        <v>806</v>
      </c>
      <c r="D24" s="46" t="s">
        <v>817</v>
      </c>
      <c r="E24" s="49" t="s">
        <v>818</v>
      </c>
    </row>
    <row r="25" spans="2:5">
      <c r="B25" s="44" t="s">
        <v>819</v>
      </c>
      <c r="C25" s="48" t="s">
        <v>820</v>
      </c>
      <c r="D25" s="46" t="s">
        <v>821</v>
      </c>
      <c r="E25" s="49" t="s">
        <v>822</v>
      </c>
    </row>
    <row r="26" spans="2:5" ht="15" customHeight="1">
      <c r="B26" s="44" t="s">
        <v>823</v>
      </c>
      <c r="C26" s="48" t="s">
        <v>820</v>
      </c>
      <c r="D26" s="46" t="s">
        <v>824</v>
      </c>
      <c r="E26" s="49" t="s">
        <v>822</v>
      </c>
    </row>
    <row r="27" spans="2:5" ht="15" customHeight="1">
      <c r="B27" s="44" t="s">
        <v>825</v>
      </c>
      <c r="C27" s="48" t="s">
        <v>826</v>
      </c>
      <c r="D27" s="46" t="s">
        <v>827</v>
      </c>
      <c r="E27" s="49" t="s">
        <v>828</v>
      </c>
    </row>
    <row r="28" spans="2:5">
      <c r="B28" s="44" t="s">
        <v>829</v>
      </c>
      <c r="C28" s="48" t="s">
        <v>826</v>
      </c>
      <c r="D28" s="46" t="s">
        <v>830</v>
      </c>
      <c r="E28" s="49" t="s">
        <v>828</v>
      </c>
    </row>
    <row r="29" spans="2:5">
      <c r="B29" s="44" t="s">
        <v>831</v>
      </c>
      <c r="C29" s="48" t="s">
        <v>832</v>
      </c>
      <c r="D29" s="46" t="s">
        <v>833</v>
      </c>
      <c r="E29" s="49" t="s">
        <v>834</v>
      </c>
    </row>
    <row r="30" spans="2:5" ht="15" customHeight="1">
      <c r="B30" s="44" t="s">
        <v>835</v>
      </c>
      <c r="C30" s="48" t="s">
        <v>836</v>
      </c>
      <c r="D30" s="46" t="s">
        <v>837</v>
      </c>
      <c r="E30" s="49" t="s">
        <v>834</v>
      </c>
    </row>
    <row r="31" spans="2:5" ht="15" customHeight="1">
      <c r="B31" s="44" t="s">
        <v>838</v>
      </c>
      <c r="C31" s="48"/>
      <c r="D31" s="46" t="s">
        <v>839</v>
      </c>
      <c r="E31" s="49"/>
    </row>
    <row r="32" spans="2:5" ht="15" customHeight="1">
      <c r="B32" s="44" t="s">
        <v>843</v>
      </c>
      <c r="C32" s="48" t="s">
        <v>844</v>
      </c>
      <c r="D32" s="46" t="s">
        <v>845</v>
      </c>
      <c r="E32" s="49"/>
    </row>
    <row r="33" spans="2:5">
      <c r="B33" s="44" t="s">
        <v>846</v>
      </c>
      <c r="C33" s="48"/>
      <c r="D33" s="46" t="s">
        <v>848</v>
      </c>
      <c r="E33" s="49" t="s">
        <v>834</v>
      </c>
    </row>
    <row r="34" spans="2:5" ht="15" customHeight="1">
      <c r="B34" s="44" t="s">
        <v>843</v>
      </c>
      <c r="C34" s="48" t="s">
        <v>844</v>
      </c>
      <c r="D34" s="46" t="s">
        <v>849</v>
      </c>
      <c r="E34" s="49"/>
    </row>
    <row r="35" spans="2:5" ht="15" customHeight="1">
      <c r="B35" s="44" t="s">
        <v>850</v>
      </c>
      <c r="C35" s="48" t="s">
        <v>851</v>
      </c>
      <c r="D35" s="46" t="s">
        <v>852</v>
      </c>
      <c r="E35" s="49"/>
    </row>
    <row r="36" spans="2:5">
      <c r="B36" s="44" t="s">
        <v>853</v>
      </c>
      <c r="C36" s="48" t="s">
        <v>851</v>
      </c>
      <c r="D36" s="46" t="s">
        <v>854</v>
      </c>
      <c r="E36" s="49" t="s">
        <v>855</v>
      </c>
    </row>
    <row r="37" spans="2:5">
      <c r="B37" s="44" t="s">
        <v>856</v>
      </c>
      <c r="C37" s="48" t="s">
        <v>857</v>
      </c>
      <c r="D37" s="46" t="s">
        <v>858</v>
      </c>
      <c r="E37" s="49"/>
    </row>
    <row r="38" spans="2:5">
      <c r="B38" s="44" t="s">
        <v>859</v>
      </c>
      <c r="C38" s="48" t="s">
        <v>857</v>
      </c>
      <c r="D38" s="46" t="s">
        <v>860</v>
      </c>
      <c r="E38" s="49"/>
    </row>
    <row r="39" spans="2:5">
      <c r="B39" s="44" t="s">
        <v>861</v>
      </c>
      <c r="C39" s="48"/>
      <c r="D39" s="46" t="s">
        <v>862</v>
      </c>
      <c r="E39" s="49" t="s">
        <v>867</v>
      </c>
    </row>
    <row r="40" spans="2:5">
      <c r="B40" s="44" t="s">
        <v>868</v>
      </c>
      <c r="C40" s="48" t="s">
        <v>784</v>
      </c>
      <c r="D40" s="46"/>
      <c r="E40" s="49"/>
    </row>
    <row r="41" spans="2:5" ht="13.5" thickBot="1">
      <c r="B41" s="44"/>
      <c r="C41" s="48"/>
      <c r="D41" s="46"/>
      <c r="E41" s="49"/>
    </row>
    <row r="42" spans="2:5" ht="17.25" customHeight="1">
      <c r="B42" s="1619" t="s">
        <v>869</v>
      </c>
      <c r="C42" s="1620"/>
      <c r="D42" s="1620"/>
      <c r="E42" s="1625"/>
    </row>
    <row r="43" spans="2:5" ht="25.5" customHeight="1" thickBot="1">
      <c r="B43" s="1622"/>
      <c r="C43" s="1623"/>
      <c r="D43" s="1623"/>
      <c r="E43" s="1626"/>
    </row>
    <row r="44" spans="2:5">
      <c r="B44" s="44"/>
      <c r="C44" s="48"/>
      <c r="D44" s="46"/>
      <c r="E44" s="49"/>
    </row>
    <row r="45" spans="2:5">
      <c r="B45" s="44" t="s">
        <v>870</v>
      </c>
      <c r="C45" s="48" t="s">
        <v>871</v>
      </c>
      <c r="D45" s="46" t="s">
        <v>872</v>
      </c>
      <c r="E45" s="49" t="s">
        <v>873</v>
      </c>
    </row>
    <row r="46" spans="2:5">
      <c r="B46" s="44" t="s">
        <v>874</v>
      </c>
      <c r="C46" s="48" t="s">
        <v>875</v>
      </c>
      <c r="D46" s="46" t="s">
        <v>876</v>
      </c>
      <c r="E46" s="49" t="s">
        <v>877</v>
      </c>
    </row>
    <row r="47" spans="2:5">
      <c r="B47" s="44" t="s">
        <v>878</v>
      </c>
      <c r="C47" s="48" t="s">
        <v>879</v>
      </c>
      <c r="D47" s="46" t="s">
        <v>880</v>
      </c>
      <c r="E47" s="49" t="s">
        <v>877</v>
      </c>
    </row>
    <row r="48" spans="2:5">
      <c r="B48" s="44" t="s">
        <v>881</v>
      </c>
      <c r="C48" s="48" t="s">
        <v>882</v>
      </c>
      <c r="D48" s="46" t="s">
        <v>883</v>
      </c>
      <c r="E48" s="49" t="s">
        <v>884</v>
      </c>
    </row>
    <row r="49" spans="2:5" ht="15.75" customHeight="1">
      <c r="B49" s="44" t="s">
        <v>885</v>
      </c>
      <c r="C49" s="48"/>
      <c r="D49" s="46" t="s">
        <v>886</v>
      </c>
      <c r="E49" s="49" t="s">
        <v>884</v>
      </c>
    </row>
    <row r="50" spans="2:5">
      <c r="B50" s="44" t="s">
        <v>887</v>
      </c>
      <c r="C50" s="48" t="s">
        <v>888</v>
      </c>
      <c r="D50" s="46" t="s">
        <v>889</v>
      </c>
      <c r="E50" s="49" t="s">
        <v>890</v>
      </c>
    </row>
    <row r="51" spans="2:5">
      <c r="B51" s="44" t="s">
        <v>891</v>
      </c>
      <c r="C51" s="48" t="s">
        <v>892</v>
      </c>
      <c r="D51" s="46" t="s">
        <v>893</v>
      </c>
      <c r="E51" s="49" t="s">
        <v>894</v>
      </c>
    </row>
    <row r="52" spans="2:5">
      <c r="B52" s="44" t="s">
        <v>895</v>
      </c>
      <c r="C52" s="48" t="s">
        <v>896</v>
      </c>
      <c r="D52" s="46" t="s">
        <v>897</v>
      </c>
      <c r="E52" s="49" t="s">
        <v>894</v>
      </c>
    </row>
    <row r="53" spans="2:5">
      <c r="B53" s="51" t="s">
        <v>898</v>
      </c>
      <c r="C53" s="60" t="s">
        <v>899</v>
      </c>
      <c r="D53" s="50"/>
      <c r="E53" s="49"/>
    </row>
    <row r="54" spans="2:5">
      <c r="B54" s="51"/>
      <c r="C54" s="48"/>
      <c r="D54" s="50"/>
      <c r="E54" s="49"/>
    </row>
    <row r="55" spans="2:5">
      <c r="B55" s="51"/>
      <c r="C55" s="48"/>
      <c r="D55" s="50"/>
      <c r="E55" s="49"/>
    </row>
    <row r="56" spans="2:5" ht="13.5" thickBot="1">
      <c r="B56" s="52"/>
      <c r="C56" s="57"/>
      <c r="D56" s="53"/>
      <c r="E56" s="55"/>
    </row>
    <row r="57" spans="2:5" ht="13.5" thickTop="1"/>
  </sheetData>
  <sheetProtection password="CACD" sheet="1" objects="1" scenarios="1"/>
  <mergeCells count="4">
    <mergeCell ref="B6:E7"/>
    <mergeCell ref="B13:E14"/>
    <mergeCell ref="B42:E43"/>
    <mergeCell ref="B2:E4"/>
  </mergeCells>
  <phoneticPr fontId="0" type="noConversion"/>
  <printOptions horizontalCentered="1" verticalCentered="1"/>
  <pageMargins left="0.25" right="0.25" top="0.25" bottom="0.3" header="0" footer="0.25"/>
  <pageSetup scale="89" orientation="portrait" r:id="rId1"/>
  <headerFooter alignWithMargins="0">
    <oddFooter>&amp;C&amp;"Times New Roman,Regular"Front Matter-4</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7">
    <pageSetUpPr fitToPage="1"/>
  </sheetPr>
  <dimension ref="A1:H60"/>
  <sheetViews>
    <sheetView showGridLines="0" showOutlineSymbols="0" zoomScale="87" zoomScaleNormal="87" workbookViewId="0">
      <selection activeCell="F1" sqref="F1"/>
    </sheetView>
  </sheetViews>
  <sheetFormatPr defaultColWidth="9.6640625" defaultRowHeight="16.5" customHeight="1"/>
  <cols>
    <col min="1" max="1" width="4.21875" style="1" customWidth="1"/>
    <col min="2" max="2" width="9.6640625" style="1" customWidth="1"/>
    <col min="3" max="3" width="8.21875" style="1" customWidth="1"/>
    <col min="4" max="4" width="27.44140625" style="1" bestFit="1" customWidth="1"/>
    <col min="5" max="7" width="16.77734375" style="54" customWidth="1"/>
    <col min="8" max="8" width="16.5546875" style="54" customWidth="1"/>
    <col min="9" max="9" width="2.5546875" style="1" customWidth="1"/>
    <col min="10" max="16384" width="9.6640625" style="1"/>
  </cols>
  <sheetData>
    <row r="1" spans="2:8" s="8" customFormat="1" ht="16.5" customHeight="1" thickBot="1">
      <c r="B1" s="8" t="s">
        <v>949</v>
      </c>
      <c r="C1" s="1787" t="str">
        <f>+'E-2'!C1:D1</f>
        <v>Insert Utility Name on E-2 and it will be placed throughout report</v>
      </c>
      <c r="D1" s="1787"/>
      <c r="E1" s="1787"/>
      <c r="F1" s="63"/>
      <c r="G1" s="63" t="s">
        <v>950</v>
      </c>
      <c r="H1" s="530">
        <f>+'E-2'!$F$1</f>
        <v>46022</v>
      </c>
    </row>
    <row r="2" spans="2:8" ht="16.5" customHeight="1" thickTop="1">
      <c r="B2" s="1955" t="s">
        <v>378</v>
      </c>
      <c r="C2" s="1956"/>
      <c r="D2" s="1956"/>
      <c r="E2" s="1956"/>
      <c r="F2" s="1956"/>
      <c r="G2" s="1956"/>
      <c r="H2" s="1957"/>
    </row>
    <row r="3" spans="2:8" ht="16.5" customHeight="1" thickBot="1">
      <c r="B3" s="1988"/>
      <c r="C3" s="1989"/>
      <c r="D3" s="1989"/>
      <c r="E3" s="1989"/>
      <c r="F3" s="1989"/>
      <c r="G3" s="1989"/>
      <c r="H3" s="1990"/>
    </row>
    <row r="4" spans="2:8" s="8" customFormat="1" ht="16.5" customHeight="1" thickTop="1">
      <c r="B4" s="1939" t="s">
        <v>951</v>
      </c>
      <c r="C4" s="630" t="s">
        <v>1011</v>
      </c>
      <c r="D4" s="630"/>
      <c r="E4" s="631" t="s">
        <v>379</v>
      </c>
      <c r="F4" s="630" t="s">
        <v>710</v>
      </c>
      <c r="G4" s="630" t="s">
        <v>48</v>
      </c>
      <c r="H4" s="986" t="s">
        <v>386</v>
      </c>
    </row>
    <row r="5" spans="2:8" s="8" customFormat="1" ht="16.5" customHeight="1">
      <c r="B5" s="1940"/>
      <c r="C5" s="633"/>
      <c r="D5" s="633"/>
      <c r="E5" s="634" t="s">
        <v>380</v>
      </c>
      <c r="F5" s="633" t="s">
        <v>382</v>
      </c>
      <c r="G5" s="633" t="s">
        <v>384</v>
      </c>
      <c r="H5" s="986" t="s">
        <v>385</v>
      </c>
    </row>
    <row r="6" spans="2:8" s="8" customFormat="1" ht="16.5" customHeight="1">
      <c r="B6" s="1940"/>
      <c r="C6" s="633" t="s">
        <v>1015</v>
      </c>
      <c r="D6" s="633" t="s">
        <v>1016</v>
      </c>
      <c r="E6" s="634" t="s">
        <v>381</v>
      </c>
      <c r="F6" s="633" t="s">
        <v>383</v>
      </c>
      <c r="G6" s="633" t="s">
        <v>385</v>
      </c>
      <c r="H6" s="1032" t="s">
        <v>865</v>
      </c>
    </row>
    <row r="7" spans="2:8" s="8" customFormat="1" ht="16.5" customHeight="1" thickBot="1">
      <c r="B7" s="1941"/>
      <c r="C7" s="636" t="s">
        <v>1019</v>
      </c>
      <c r="D7" s="636" t="s">
        <v>1020</v>
      </c>
      <c r="E7" s="637" t="s">
        <v>1021</v>
      </c>
      <c r="F7" s="636" t="s">
        <v>1022</v>
      </c>
      <c r="G7" s="636" t="s">
        <v>1023</v>
      </c>
      <c r="H7" s="677" t="s">
        <v>110</v>
      </c>
    </row>
    <row r="8" spans="2:8" s="8" customFormat="1" ht="16.5" customHeight="1">
      <c r="B8" s="600">
        <v>1</v>
      </c>
      <c r="C8" s="821">
        <v>304</v>
      </c>
      <c r="D8" s="667" t="s">
        <v>322</v>
      </c>
      <c r="E8" s="1048"/>
      <c r="F8" s="699"/>
      <c r="G8" s="699"/>
      <c r="H8" s="813"/>
    </row>
    <row r="9" spans="2:8" s="8" customFormat="1" ht="16.5" customHeight="1">
      <c r="B9" s="600">
        <v>2</v>
      </c>
      <c r="C9" s="601">
        <v>305</v>
      </c>
      <c r="D9" s="2451" t="s">
        <v>323</v>
      </c>
      <c r="E9" s="2420"/>
      <c r="F9" s="2420"/>
      <c r="G9" s="2420"/>
      <c r="H9" s="2422"/>
    </row>
    <row r="10" spans="2:8" s="8" customFormat="1" ht="16.5" customHeight="1">
      <c r="B10" s="600">
        <v>3</v>
      </c>
      <c r="C10" s="601"/>
      <c r="D10" s="2452"/>
      <c r="E10" s="2421"/>
      <c r="F10" s="2421"/>
      <c r="G10" s="2421"/>
      <c r="H10" s="2423"/>
    </row>
    <row r="11" spans="2:8" s="8" customFormat="1" ht="16.5" customHeight="1">
      <c r="B11" s="600">
        <v>4</v>
      </c>
      <c r="C11" s="603">
        <v>306</v>
      </c>
      <c r="D11" s="642" t="s">
        <v>324</v>
      </c>
      <c r="E11" s="940"/>
      <c r="F11" s="664"/>
      <c r="G11" s="664"/>
      <c r="H11" s="709"/>
    </row>
    <row r="12" spans="2:8" s="8" customFormat="1" ht="16.5" customHeight="1">
      <c r="B12" s="600">
        <v>5</v>
      </c>
      <c r="C12" s="603">
        <v>307</v>
      </c>
      <c r="D12" s="645" t="s">
        <v>325</v>
      </c>
      <c r="E12" s="940"/>
      <c r="F12" s="664"/>
      <c r="G12" s="664"/>
      <c r="H12" s="709"/>
    </row>
    <row r="13" spans="2:8" s="8" customFormat="1" ht="16.5" customHeight="1">
      <c r="B13" s="600">
        <v>6</v>
      </c>
      <c r="C13" s="603">
        <v>308</v>
      </c>
      <c r="D13" s="2448" t="s">
        <v>326</v>
      </c>
      <c r="E13" s="2449"/>
      <c r="F13" s="2449"/>
      <c r="G13" s="2449"/>
      <c r="H13" s="2453"/>
    </row>
    <row r="14" spans="2:8" s="8" customFormat="1" ht="16.5" customHeight="1">
      <c r="B14" s="600">
        <v>7</v>
      </c>
      <c r="C14" s="601"/>
      <c r="D14" s="1930"/>
      <c r="E14" s="2450"/>
      <c r="F14" s="2450"/>
      <c r="G14" s="2450"/>
      <c r="H14" s="2454"/>
    </row>
    <row r="15" spans="2:8" s="8" customFormat="1" ht="16.5" customHeight="1">
      <c r="B15" s="600">
        <v>8</v>
      </c>
      <c r="C15" s="601">
        <v>309</v>
      </c>
      <c r="D15" s="645" t="s">
        <v>327</v>
      </c>
      <c r="E15" s="996"/>
      <c r="F15" s="609"/>
      <c r="G15" s="609"/>
      <c r="H15" s="708"/>
    </row>
    <row r="16" spans="2:8" s="8" customFormat="1" ht="16.5" customHeight="1">
      <c r="B16" s="668">
        <v>9</v>
      </c>
      <c r="C16" s="603">
        <v>310</v>
      </c>
      <c r="D16" s="642" t="s">
        <v>328</v>
      </c>
      <c r="E16" s="940"/>
      <c r="F16" s="664"/>
      <c r="G16" s="664"/>
      <c r="H16" s="709"/>
    </row>
    <row r="17" spans="2:8" s="8" customFormat="1" ht="16.5" customHeight="1">
      <c r="B17" s="600">
        <v>10</v>
      </c>
      <c r="C17" s="603">
        <v>311</v>
      </c>
      <c r="D17" s="642" t="s">
        <v>331</v>
      </c>
      <c r="E17" s="940"/>
      <c r="F17" s="664"/>
      <c r="G17" s="664"/>
      <c r="H17" s="709"/>
    </row>
    <row r="18" spans="2:8" s="8" customFormat="1" ht="16.5" customHeight="1">
      <c r="B18" s="600">
        <v>11</v>
      </c>
      <c r="C18" s="603">
        <v>320</v>
      </c>
      <c r="D18" s="645" t="s">
        <v>332</v>
      </c>
      <c r="E18" s="940"/>
      <c r="F18" s="664"/>
      <c r="G18" s="664"/>
      <c r="H18" s="709"/>
    </row>
    <row r="19" spans="2:8" s="8" customFormat="1" ht="16.5" customHeight="1">
      <c r="B19" s="600">
        <v>12</v>
      </c>
      <c r="C19" s="603">
        <v>330</v>
      </c>
      <c r="D19" s="2448" t="s">
        <v>333</v>
      </c>
      <c r="E19" s="2449"/>
      <c r="F19" s="2449"/>
      <c r="G19" s="2449"/>
      <c r="H19" s="2453"/>
    </row>
    <row r="20" spans="2:8" s="8" customFormat="1" ht="16.5" customHeight="1">
      <c r="B20" s="600">
        <v>13</v>
      </c>
      <c r="C20" s="603"/>
      <c r="D20" s="1930"/>
      <c r="E20" s="2450"/>
      <c r="F20" s="2450"/>
      <c r="G20" s="2450"/>
      <c r="H20" s="2454"/>
    </row>
    <row r="21" spans="2:8" s="8" customFormat="1" ht="16.5" customHeight="1">
      <c r="B21" s="600">
        <v>14</v>
      </c>
      <c r="C21" s="603">
        <v>331</v>
      </c>
      <c r="D21" s="2448" t="s">
        <v>334</v>
      </c>
      <c r="E21" s="2449"/>
      <c r="F21" s="2449"/>
      <c r="G21" s="2449"/>
      <c r="H21" s="2453"/>
    </row>
    <row r="22" spans="2:8" s="8" customFormat="1" ht="16.5" customHeight="1">
      <c r="B22" s="600">
        <v>15</v>
      </c>
      <c r="C22" s="603"/>
      <c r="D22" s="1930"/>
      <c r="E22" s="2450"/>
      <c r="F22" s="2450"/>
      <c r="G22" s="2450"/>
      <c r="H22" s="2454"/>
    </row>
    <row r="23" spans="2:8" s="8" customFormat="1" ht="16.5" customHeight="1">
      <c r="B23" s="600">
        <v>16</v>
      </c>
      <c r="C23" s="603">
        <v>333</v>
      </c>
      <c r="D23" s="645" t="s">
        <v>335</v>
      </c>
      <c r="E23" s="940"/>
      <c r="F23" s="664"/>
      <c r="G23" s="664"/>
      <c r="H23" s="709"/>
    </row>
    <row r="24" spans="2:8" s="8" customFormat="1" ht="16.5" customHeight="1">
      <c r="B24" s="600">
        <v>17</v>
      </c>
      <c r="C24" s="603">
        <v>334</v>
      </c>
      <c r="D24" s="2448" t="s">
        <v>336</v>
      </c>
      <c r="E24" s="2420"/>
      <c r="F24" s="2420"/>
      <c r="G24" s="2420"/>
      <c r="H24" s="2422"/>
    </row>
    <row r="25" spans="2:8" s="8" customFormat="1" ht="16.5" customHeight="1">
      <c r="B25" s="600">
        <v>18</v>
      </c>
      <c r="C25" s="603"/>
      <c r="D25" s="1930"/>
      <c r="E25" s="2421"/>
      <c r="F25" s="2421"/>
      <c r="G25" s="2421"/>
      <c r="H25" s="2423"/>
    </row>
    <row r="26" spans="2:8" s="8" customFormat="1" ht="16.5" customHeight="1">
      <c r="B26" s="600">
        <v>19</v>
      </c>
      <c r="C26" s="603">
        <v>335</v>
      </c>
      <c r="D26" s="645" t="s">
        <v>883</v>
      </c>
      <c r="E26" s="996"/>
      <c r="F26" s="609"/>
      <c r="G26" s="609"/>
      <c r="H26" s="708"/>
    </row>
    <row r="27" spans="2:8" s="8" customFormat="1" ht="16.5" customHeight="1">
      <c r="B27" s="600">
        <v>20</v>
      </c>
      <c r="C27" s="603">
        <v>339</v>
      </c>
      <c r="D27" s="2448" t="s">
        <v>337</v>
      </c>
      <c r="E27" s="2449"/>
      <c r="F27" s="2449"/>
      <c r="G27" s="2449"/>
      <c r="H27" s="2453"/>
    </row>
    <row r="28" spans="2:8" s="8" customFormat="1" ht="16.5" customHeight="1">
      <c r="B28" s="600">
        <v>21</v>
      </c>
      <c r="C28" s="603"/>
      <c r="D28" s="1930"/>
      <c r="E28" s="2450"/>
      <c r="F28" s="2450"/>
      <c r="G28" s="2450"/>
      <c r="H28" s="2454"/>
    </row>
    <row r="29" spans="2:8" s="8" customFormat="1" ht="16.5" customHeight="1">
      <c r="B29" s="600">
        <v>22</v>
      </c>
      <c r="C29" s="603">
        <v>340</v>
      </c>
      <c r="D29" s="645" t="s">
        <v>338</v>
      </c>
      <c r="E29" s="940"/>
      <c r="F29" s="664"/>
      <c r="G29" s="664"/>
      <c r="H29" s="709"/>
    </row>
    <row r="30" spans="2:8" s="8" customFormat="1" ht="16.5" customHeight="1">
      <c r="B30" s="600">
        <v>23</v>
      </c>
      <c r="C30" s="603">
        <v>341</v>
      </c>
      <c r="D30" s="645" t="s">
        <v>708</v>
      </c>
      <c r="E30" s="996"/>
      <c r="F30" s="609"/>
      <c r="G30" s="609"/>
      <c r="H30" s="708"/>
    </row>
    <row r="31" spans="2:8" s="8" customFormat="1" ht="16.5" customHeight="1">
      <c r="B31" s="600">
        <v>24</v>
      </c>
      <c r="C31" s="601">
        <v>342</v>
      </c>
      <c r="D31" s="645" t="s">
        <v>340</v>
      </c>
      <c r="E31" s="996"/>
      <c r="F31" s="609"/>
      <c r="G31" s="609"/>
      <c r="H31" s="708"/>
    </row>
    <row r="32" spans="2:8" s="8" customFormat="1" ht="16.5" customHeight="1">
      <c r="B32" s="600">
        <v>25</v>
      </c>
      <c r="C32" s="603">
        <v>343</v>
      </c>
      <c r="D32" s="645" t="s">
        <v>341</v>
      </c>
      <c r="E32" s="832"/>
      <c r="F32" s="609"/>
      <c r="G32" s="609"/>
      <c r="H32" s="708"/>
    </row>
    <row r="33" spans="1:8" s="8" customFormat="1" ht="16.5" customHeight="1">
      <c r="B33" s="600">
        <v>26</v>
      </c>
      <c r="C33" s="601">
        <v>344</v>
      </c>
      <c r="D33" s="645" t="s">
        <v>342</v>
      </c>
      <c r="E33" s="939"/>
      <c r="F33" s="621"/>
      <c r="G33" s="621"/>
      <c r="H33" s="707"/>
    </row>
    <row r="34" spans="1:8" s="8" customFormat="1" ht="16.5" customHeight="1">
      <c r="B34" s="600">
        <v>27</v>
      </c>
      <c r="C34" s="601">
        <v>345</v>
      </c>
      <c r="D34" s="645" t="s">
        <v>709</v>
      </c>
      <c r="E34" s="832"/>
      <c r="F34" s="609"/>
      <c r="G34" s="609"/>
      <c r="H34" s="708"/>
    </row>
    <row r="35" spans="1:8" s="8" customFormat="1" ht="16.5" customHeight="1">
      <c r="B35" s="600">
        <v>28</v>
      </c>
      <c r="C35" s="1036">
        <v>346</v>
      </c>
      <c r="D35" s="645" t="s">
        <v>344</v>
      </c>
      <c r="E35" s="664"/>
      <c r="F35" s="664"/>
      <c r="G35" s="664"/>
      <c r="H35" s="1050"/>
    </row>
    <row r="36" spans="1:8" s="8" customFormat="1" ht="16.5" customHeight="1">
      <c r="B36" s="600">
        <v>29</v>
      </c>
      <c r="C36" s="1036">
        <v>347</v>
      </c>
      <c r="D36" s="645" t="s">
        <v>345</v>
      </c>
      <c r="E36" s="664"/>
      <c r="F36" s="664"/>
      <c r="G36" s="664"/>
      <c r="H36" s="1050"/>
    </row>
    <row r="37" spans="1:8" s="8" customFormat="1" ht="16.5" customHeight="1">
      <c r="B37" s="600">
        <v>30</v>
      </c>
      <c r="C37" s="1036">
        <v>348</v>
      </c>
      <c r="D37" s="642" t="s">
        <v>346</v>
      </c>
      <c r="E37" s="664"/>
      <c r="F37" s="664"/>
      <c r="G37" s="664"/>
      <c r="H37" s="1050"/>
    </row>
    <row r="38" spans="1:8" s="8" customFormat="1" ht="16.5" customHeight="1">
      <c r="B38" s="600">
        <v>31</v>
      </c>
      <c r="C38" s="1036"/>
      <c r="D38" s="1035"/>
      <c r="E38" s="1038"/>
      <c r="F38" s="1038"/>
      <c r="G38" s="1038"/>
      <c r="H38" s="1039"/>
    </row>
    <row r="39" spans="1:8" s="8" customFormat="1" ht="16.5" customHeight="1">
      <c r="B39" s="600">
        <v>32</v>
      </c>
      <c r="C39" s="1036"/>
      <c r="D39" s="1051" t="s">
        <v>932</v>
      </c>
      <c r="E39" s="618">
        <f>SUM(E8:E37)</f>
        <v>0</v>
      </c>
      <c r="F39" s="618">
        <f>SUM(F8:F37)</f>
        <v>0</v>
      </c>
      <c r="G39" s="618">
        <f>SUM(G8:G37)</f>
        <v>0</v>
      </c>
      <c r="H39" s="619">
        <f>SUM(H8:H37)</f>
        <v>0</v>
      </c>
    </row>
    <row r="40" spans="1:8" s="8" customFormat="1" ht="16.5" customHeight="1" thickBot="1">
      <c r="B40" s="597">
        <v>33</v>
      </c>
      <c r="C40" s="1040"/>
      <c r="D40" s="647"/>
      <c r="E40" s="1040"/>
      <c r="F40" s="1040"/>
      <c r="G40" s="1040"/>
      <c r="H40" s="1041"/>
    </row>
    <row r="41" spans="1:8" s="8" customFormat="1" ht="16.5" customHeight="1">
      <c r="A41" s="41"/>
      <c r="B41" s="1042" t="s">
        <v>387</v>
      </c>
      <c r="C41" s="1043"/>
      <c r="D41" s="1043"/>
      <c r="E41" s="1043"/>
      <c r="F41" s="1043"/>
      <c r="G41" s="1043"/>
      <c r="H41" s="1044"/>
    </row>
    <row r="42" spans="1:8" s="8" customFormat="1" ht="16.5" customHeight="1">
      <c r="A42" s="41"/>
      <c r="B42" s="1045" t="s">
        <v>388</v>
      </c>
      <c r="C42" s="1046"/>
      <c r="D42" s="1046"/>
      <c r="E42" s="1046"/>
      <c r="F42" s="1046"/>
      <c r="G42" s="1046"/>
      <c r="H42" s="1037"/>
    </row>
    <row r="43" spans="1:8" s="8" customFormat="1" ht="16.5" customHeight="1">
      <c r="B43" s="1047"/>
      <c r="C43" s="1046"/>
      <c r="D43" s="1046"/>
      <c r="E43" s="1046"/>
      <c r="F43" s="1046"/>
      <c r="G43" s="1046"/>
      <c r="H43" s="1037"/>
    </row>
    <row r="44" spans="1:8" s="8" customFormat="1" ht="16.5" customHeight="1">
      <c r="B44" s="1047"/>
      <c r="C44" s="1046"/>
      <c r="D44" s="1043"/>
      <c r="E44" s="1046"/>
      <c r="F44" s="1046"/>
      <c r="G44" s="1046"/>
      <c r="H44" s="1037"/>
    </row>
    <row r="45" spans="1:8" s="8" customFormat="1" ht="16.5" customHeight="1">
      <c r="B45" s="1047"/>
      <c r="C45" s="1046"/>
      <c r="D45" s="1046"/>
      <c r="E45" s="1046"/>
      <c r="F45" s="1046"/>
      <c r="G45" s="1046"/>
      <c r="H45" s="1037"/>
    </row>
    <row r="46" spans="1:8" s="8" customFormat="1" ht="16.5" customHeight="1">
      <c r="B46" s="1047"/>
      <c r="C46" s="1046"/>
      <c r="D46" s="1046"/>
      <c r="E46" s="1046"/>
      <c r="F46" s="1046"/>
      <c r="G46" s="1046"/>
      <c r="H46" s="1037"/>
    </row>
    <row r="47" spans="1:8" s="8" customFormat="1" ht="16.5" customHeight="1">
      <c r="B47" s="1047"/>
      <c r="C47" s="1046"/>
      <c r="D47" s="1046"/>
      <c r="E47" s="1046"/>
      <c r="F47" s="1046"/>
      <c r="G47" s="1046"/>
      <c r="H47" s="1037"/>
    </row>
    <row r="48" spans="1:8" s="8" customFormat="1" ht="16.5" customHeight="1">
      <c r="B48" s="1047"/>
      <c r="C48" s="1046"/>
      <c r="D48" s="1046"/>
      <c r="E48" s="1046"/>
      <c r="F48" s="1046"/>
      <c r="G48" s="1046"/>
      <c r="H48" s="1037"/>
    </row>
    <row r="49" spans="2:8" s="8" customFormat="1" ht="16.5" customHeight="1">
      <c r="B49" s="1047"/>
      <c r="C49" s="1046"/>
      <c r="D49" s="1046"/>
      <c r="E49" s="1046"/>
      <c r="F49" s="1046"/>
      <c r="G49" s="1046"/>
      <c r="H49" s="1037"/>
    </row>
    <row r="50" spans="2:8" s="8" customFormat="1" ht="16.5" customHeight="1">
      <c r="B50" s="1047"/>
      <c r="C50" s="1046"/>
      <c r="D50" s="1046"/>
      <c r="E50" s="1046"/>
      <c r="F50" s="1046"/>
      <c r="G50" s="1046"/>
      <c r="H50" s="1037"/>
    </row>
    <row r="51" spans="2:8" s="8" customFormat="1" ht="16.5" customHeight="1">
      <c r="B51" s="1047"/>
      <c r="C51" s="1046"/>
      <c r="D51" s="1046"/>
      <c r="E51" s="1046"/>
      <c r="F51" s="1046"/>
      <c r="G51" s="1046"/>
      <c r="H51" s="1037"/>
    </row>
    <row r="52" spans="2:8" s="8" customFormat="1" ht="16.5" customHeight="1">
      <c r="B52" s="1047"/>
      <c r="C52" s="1046"/>
      <c r="D52" s="1046"/>
      <c r="E52" s="1046"/>
      <c r="F52" s="1046"/>
      <c r="G52" s="1046"/>
      <c r="H52" s="1037"/>
    </row>
    <row r="53" spans="2:8" s="8" customFormat="1" ht="16.5" customHeight="1">
      <c r="B53" s="1047"/>
      <c r="C53" s="1046"/>
      <c r="D53" s="1046"/>
      <c r="E53" s="1046"/>
      <c r="F53" s="1046"/>
      <c r="G53" s="1046"/>
      <c r="H53" s="1037"/>
    </row>
    <row r="54" spans="2:8" s="8" customFormat="1" ht="16.5" customHeight="1">
      <c r="B54" s="1047"/>
      <c r="C54" s="1046"/>
      <c r="D54" s="1046"/>
      <c r="E54" s="1046"/>
      <c r="F54" s="1046"/>
      <c r="G54" s="1046"/>
      <c r="H54" s="1037"/>
    </row>
    <row r="55" spans="2:8" s="8" customFormat="1" ht="16.5" customHeight="1">
      <c r="B55" s="1047"/>
      <c r="C55" s="1046"/>
      <c r="D55" s="1046"/>
      <c r="E55" s="1046"/>
      <c r="F55" s="1046"/>
      <c r="G55" s="1046"/>
      <c r="H55" s="1037"/>
    </row>
    <row r="56" spans="2:8" s="8" customFormat="1" ht="16.5" customHeight="1">
      <c r="B56" s="1047"/>
      <c r="C56" s="686"/>
      <c r="D56" s="1046"/>
      <c r="E56" s="687"/>
      <c r="F56" s="687"/>
      <c r="G56" s="687"/>
      <c r="H56" s="688"/>
    </row>
    <row r="57" spans="2:8" s="8" customFormat="1" ht="16.5" customHeight="1">
      <c r="B57" s="689"/>
      <c r="C57" s="686"/>
      <c r="D57" s="1046"/>
      <c r="E57" s="687"/>
      <c r="F57" s="687"/>
      <c r="G57" s="687"/>
      <c r="H57" s="688"/>
    </row>
    <row r="58" spans="2:8" s="8" customFormat="1" ht="16.5" customHeight="1">
      <c r="B58" s="689"/>
      <c r="C58" s="686"/>
      <c r="D58" s="1046"/>
      <c r="E58" s="687"/>
      <c r="F58" s="687"/>
      <c r="G58" s="687"/>
      <c r="H58" s="688"/>
    </row>
    <row r="59" spans="2:8" ht="16.5" customHeight="1" thickBot="1">
      <c r="B59" s="711"/>
      <c r="C59" s="770"/>
      <c r="D59" s="770"/>
      <c r="E59" s="771"/>
      <c r="F59" s="771"/>
      <c r="G59" s="771"/>
      <c r="H59" s="772"/>
    </row>
    <row r="60" spans="2:8" ht="16.5" customHeight="1" thickTop="1"/>
  </sheetData>
  <mergeCells count="33">
    <mergeCell ref="H19:H20"/>
    <mergeCell ref="H24:H25"/>
    <mergeCell ref="F19:F20"/>
    <mergeCell ref="G19:G20"/>
    <mergeCell ref="F24:F25"/>
    <mergeCell ref="G24:G25"/>
    <mergeCell ref="H27:H28"/>
    <mergeCell ref="F21:F22"/>
    <mergeCell ref="G21:G22"/>
    <mergeCell ref="H21:H22"/>
    <mergeCell ref="G27:G28"/>
    <mergeCell ref="F9:F10"/>
    <mergeCell ref="G9:G10"/>
    <mergeCell ref="H9:H10"/>
    <mergeCell ref="H13:H14"/>
    <mergeCell ref="F13:F14"/>
    <mergeCell ref="G13:G14"/>
    <mergeCell ref="C1:E1"/>
    <mergeCell ref="D27:D28"/>
    <mergeCell ref="E27:E28"/>
    <mergeCell ref="F27:F28"/>
    <mergeCell ref="D24:D25"/>
    <mergeCell ref="E24:E25"/>
    <mergeCell ref="D13:D14"/>
    <mergeCell ref="E13:E14"/>
    <mergeCell ref="D21:D22"/>
    <mergeCell ref="D19:D20"/>
    <mergeCell ref="E19:E20"/>
    <mergeCell ref="E21:E22"/>
    <mergeCell ref="B2:H3"/>
    <mergeCell ref="B4:B7"/>
    <mergeCell ref="D9:D10"/>
    <mergeCell ref="E9:E10"/>
  </mergeCells>
  <phoneticPr fontId="0" type="noConversion"/>
  <printOptions horizontalCentered="1" verticalCentered="1"/>
  <pageMargins left="0.25" right="0.25" top="0.25" bottom="0.3" header="0" footer="0.25"/>
  <pageSetup scale="71" orientation="portrait" r:id="rId1"/>
  <headerFooter alignWithMargins="0">
    <oddFooter>&amp;C&amp;"Times New Roman,Regular"W-5</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8">
    <pageSetUpPr fitToPage="1"/>
  </sheetPr>
  <dimension ref="A1:H60"/>
  <sheetViews>
    <sheetView showGridLines="0" showOutlineSymbols="0" zoomScale="87" zoomScaleNormal="87" workbookViewId="0">
      <selection activeCell="F1" sqref="F1"/>
    </sheetView>
  </sheetViews>
  <sheetFormatPr defaultColWidth="9.6640625" defaultRowHeight="16.5" customHeight="1"/>
  <cols>
    <col min="1" max="1" width="4.21875" style="1" customWidth="1"/>
    <col min="2" max="2" width="9.6640625" style="1" customWidth="1"/>
    <col min="3" max="7" width="16.77734375" style="54" customWidth="1"/>
    <col min="8" max="8" width="18.5546875" style="54" customWidth="1"/>
    <col min="9" max="9" width="2.5546875" style="1" customWidth="1"/>
    <col min="10" max="16384" width="9.6640625" style="1"/>
  </cols>
  <sheetData>
    <row r="1" spans="2:8" s="8" customFormat="1" ht="16.5" customHeight="1" thickBot="1">
      <c r="B1" s="8" t="s">
        <v>949</v>
      </c>
      <c r="C1" s="2455" t="str">
        <f>+'E-2'!C1:D1</f>
        <v>Insert Utility Name on E-2 and it will be placed throughout report</v>
      </c>
      <c r="D1" s="1831"/>
      <c r="E1" s="1831"/>
      <c r="F1" s="63"/>
      <c r="G1" s="63" t="s">
        <v>950</v>
      </c>
      <c r="H1" s="530">
        <f>+'E-2'!$F$1</f>
        <v>46022</v>
      </c>
    </row>
    <row r="2" spans="2:8" ht="16.5" customHeight="1" thickTop="1">
      <c r="B2" s="1955" t="s">
        <v>433</v>
      </c>
      <c r="C2" s="1956"/>
      <c r="D2" s="1956"/>
      <c r="E2" s="1956"/>
      <c r="F2" s="1956"/>
      <c r="G2" s="1956"/>
      <c r="H2" s="1957"/>
    </row>
    <row r="3" spans="2:8" ht="16.5" customHeight="1" thickBot="1">
      <c r="B3" s="1988"/>
      <c r="C3" s="1989"/>
      <c r="D3" s="1989"/>
      <c r="E3" s="1989"/>
      <c r="F3" s="1989"/>
      <c r="G3" s="1989"/>
      <c r="H3" s="1990"/>
    </row>
    <row r="4" spans="2:8" s="8" customFormat="1" ht="16.5" customHeight="1" thickTop="1">
      <c r="B4" s="1939" t="s">
        <v>951</v>
      </c>
      <c r="C4" s="631" t="s">
        <v>391</v>
      </c>
      <c r="D4" s="630" t="s">
        <v>430</v>
      </c>
      <c r="E4" s="631" t="s">
        <v>430</v>
      </c>
      <c r="F4" s="630" t="s">
        <v>436</v>
      </c>
      <c r="G4" s="2249" t="s">
        <v>418</v>
      </c>
      <c r="H4" s="1967" t="s">
        <v>419</v>
      </c>
    </row>
    <row r="5" spans="2:8" s="8" customFormat="1" ht="16.5" customHeight="1">
      <c r="B5" s="1940"/>
      <c r="C5" s="634" t="s">
        <v>429</v>
      </c>
      <c r="D5" s="633" t="s">
        <v>431</v>
      </c>
      <c r="E5" s="634" t="s">
        <v>434</v>
      </c>
      <c r="F5" s="633" t="s">
        <v>437</v>
      </c>
      <c r="G5" s="2456"/>
      <c r="H5" s="1968"/>
    </row>
    <row r="6" spans="2:8" s="8" customFormat="1" ht="16.5" customHeight="1">
      <c r="B6" s="1940"/>
      <c r="C6" s="634" t="s">
        <v>383</v>
      </c>
      <c r="D6" s="633" t="s">
        <v>432</v>
      </c>
      <c r="E6" s="634" t="s">
        <v>435</v>
      </c>
      <c r="F6" s="633" t="s">
        <v>383</v>
      </c>
      <c r="G6" s="2456"/>
      <c r="H6" s="1968"/>
    </row>
    <row r="7" spans="2:8" s="8" customFormat="1" ht="16.5" customHeight="1" thickBot="1">
      <c r="B7" s="1941"/>
      <c r="C7" s="637" t="s">
        <v>129</v>
      </c>
      <c r="D7" s="636" t="s">
        <v>132</v>
      </c>
      <c r="E7" s="637" t="s">
        <v>351</v>
      </c>
      <c r="F7" s="636" t="s">
        <v>352</v>
      </c>
      <c r="G7" s="636" t="s">
        <v>353</v>
      </c>
      <c r="H7" s="677" t="s">
        <v>438</v>
      </c>
    </row>
    <row r="8" spans="2:8" s="8" customFormat="1" ht="16.5" customHeight="1">
      <c r="B8" s="600">
        <v>1</v>
      </c>
      <c r="C8" s="1048"/>
      <c r="D8" s="699"/>
      <c r="E8" s="1048"/>
      <c r="F8" s="699"/>
      <c r="G8" s="699"/>
      <c r="H8" s="813"/>
    </row>
    <row r="9" spans="2:8" s="8" customFormat="1" ht="16.5" customHeight="1">
      <c r="B9" s="600">
        <v>2</v>
      </c>
      <c r="C9" s="2457"/>
      <c r="D9" s="1012"/>
      <c r="E9" s="1052"/>
      <c r="F9" s="2420"/>
      <c r="G9" s="2420"/>
      <c r="H9" s="2422"/>
    </row>
    <row r="10" spans="2:8" s="8" customFormat="1" ht="16.5" customHeight="1">
      <c r="B10" s="600">
        <v>3</v>
      </c>
      <c r="C10" s="2458"/>
      <c r="D10" s="621"/>
      <c r="E10" s="1053"/>
      <c r="F10" s="2421"/>
      <c r="G10" s="2421"/>
      <c r="H10" s="2423"/>
    </row>
    <row r="11" spans="2:8" s="8" customFormat="1" ht="16.5" customHeight="1">
      <c r="B11" s="600">
        <v>4</v>
      </c>
      <c r="C11" s="940"/>
      <c r="D11" s="664"/>
      <c r="E11" s="940"/>
      <c r="F11" s="664"/>
      <c r="G11" s="664"/>
      <c r="H11" s="709"/>
    </row>
    <row r="12" spans="2:8" s="8" customFormat="1" ht="16.5" customHeight="1">
      <c r="B12" s="600">
        <v>5</v>
      </c>
      <c r="C12" s="940"/>
      <c r="D12" s="664"/>
      <c r="E12" s="940"/>
      <c r="F12" s="664"/>
      <c r="G12" s="664"/>
      <c r="H12" s="709"/>
    </row>
    <row r="13" spans="2:8" s="8" customFormat="1" ht="16.5" customHeight="1">
      <c r="B13" s="600">
        <v>6</v>
      </c>
      <c r="C13" s="2459"/>
      <c r="D13" s="785"/>
      <c r="E13" s="1055"/>
      <c r="F13" s="2449"/>
      <c r="G13" s="2449"/>
      <c r="H13" s="2453"/>
    </row>
    <row r="14" spans="2:8" s="8" customFormat="1" ht="16.5" customHeight="1">
      <c r="B14" s="600">
        <v>7</v>
      </c>
      <c r="C14" s="2460"/>
      <c r="D14" s="607"/>
      <c r="E14" s="1056"/>
      <c r="F14" s="2450"/>
      <c r="G14" s="2450"/>
      <c r="H14" s="2454"/>
    </row>
    <row r="15" spans="2:8" s="8" customFormat="1" ht="16.5" customHeight="1">
      <c r="B15" s="600">
        <v>8</v>
      </c>
      <c r="C15" s="996"/>
      <c r="D15" s="609"/>
      <c r="E15" s="996"/>
      <c r="F15" s="609"/>
      <c r="G15" s="609"/>
      <c r="H15" s="708"/>
    </row>
    <row r="16" spans="2:8" s="8" customFormat="1" ht="16.5" customHeight="1">
      <c r="B16" s="668">
        <v>9</v>
      </c>
      <c r="C16" s="940"/>
      <c r="D16" s="664"/>
      <c r="E16" s="940"/>
      <c r="F16" s="664"/>
      <c r="G16" s="664"/>
      <c r="H16" s="709"/>
    </row>
    <row r="17" spans="2:8" s="8" customFormat="1" ht="16.5" customHeight="1">
      <c r="B17" s="600">
        <v>10</v>
      </c>
      <c r="C17" s="940"/>
      <c r="D17" s="664"/>
      <c r="E17" s="940"/>
      <c r="F17" s="664"/>
      <c r="G17" s="664"/>
      <c r="H17" s="709"/>
    </row>
    <row r="18" spans="2:8" s="8" customFormat="1" ht="16.5" customHeight="1">
      <c r="B18" s="600">
        <v>11</v>
      </c>
      <c r="C18" s="940"/>
      <c r="D18" s="664"/>
      <c r="E18" s="940"/>
      <c r="F18" s="664"/>
      <c r="G18" s="664"/>
      <c r="H18" s="709"/>
    </row>
    <row r="19" spans="2:8" s="8" customFormat="1" ht="16.5" customHeight="1">
      <c r="B19" s="600">
        <v>12</v>
      </c>
      <c r="C19" s="2459"/>
      <c r="D19" s="785"/>
      <c r="E19" s="1055"/>
      <c r="F19" s="2449"/>
      <c r="G19" s="2449"/>
      <c r="H19" s="2453"/>
    </row>
    <row r="20" spans="2:8" s="8" customFormat="1" ht="16.5" customHeight="1">
      <c r="B20" s="600">
        <v>13</v>
      </c>
      <c r="C20" s="2460"/>
      <c r="D20" s="607"/>
      <c r="E20" s="1056"/>
      <c r="F20" s="2450"/>
      <c r="G20" s="2450"/>
      <c r="H20" s="2454"/>
    </row>
    <row r="21" spans="2:8" s="8" customFormat="1" ht="16.5" customHeight="1">
      <c r="B21" s="600">
        <v>14</v>
      </c>
      <c r="C21" s="2459"/>
      <c r="D21" s="785"/>
      <c r="E21" s="1055"/>
      <c r="F21" s="2449"/>
      <c r="G21" s="2449"/>
      <c r="H21" s="2453"/>
    </row>
    <row r="22" spans="2:8" s="8" customFormat="1" ht="16.5" customHeight="1">
      <c r="B22" s="600">
        <v>15</v>
      </c>
      <c r="C22" s="2460"/>
      <c r="D22" s="607"/>
      <c r="E22" s="1056"/>
      <c r="F22" s="2450"/>
      <c r="G22" s="2450"/>
      <c r="H22" s="2454"/>
    </row>
    <row r="23" spans="2:8" s="8" customFormat="1" ht="16.5" customHeight="1">
      <c r="B23" s="600">
        <v>16</v>
      </c>
      <c r="C23" s="940"/>
      <c r="D23" s="664"/>
      <c r="E23" s="940"/>
      <c r="F23" s="664"/>
      <c r="G23" s="664"/>
      <c r="H23" s="709"/>
    </row>
    <row r="24" spans="2:8" s="8" customFormat="1" ht="16.5" customHeight="1">
      <c r="B24" s="600">
        <v>17</v>
      </c>
      <c r="C24" s="2457"/>
      <c r="D24" s="1012"/>
      <c r="E24" s="1052"/>
      <c r="F24" s="2420"/>
      <c r="G24" s="2420"/>
      <c r="H24" s="2422"/>
    </row>
    <row r="25" spans="2:8" s="8" customFormat="1" ht="16.5" customHeight="1">
      <c r="B25" s="600">
        <v>18</v>
      </c>
      <c r="C25" s="2458"/>
      <c r="D25" s="621"/>
      <c r="E25" s="1053"/>
      <c r="F25" s="2421"/>
      <c r="G25" s="2421"/>
      <c r="H25" s="2423"/>
    </row>
    <row r="26" spans="2:8" s="8" customFormat="1" ht="16.5" customHeight="1">
      <c r="B26" s="600">
        <v>19</v>
      </c>
      <c r="C26" s="996"/>
      <c r="D26" s="609"/>
      <c r="E26" s="996"/>
      <c r="F26" s="609"/>
      <c r="G26" s="609"/>
      <c r="H26" s="708"/>
    </row>
    <row r="27" spans="2:8" s="8" customFormat="1" ht="16.5" customHeight="1">
      <c r="B27" s="600">
        <v>20</v>
      </c>
      <c r="C27" s="2459"/>
      <c r="D27" s="785"/>
      <c r="E27" s="1055"/>
      <c r="F27" s="2449"/>
      <c r="G27" s="2449"/>
      <c r="H27" s="2453"/>
    </row>
    <row r="28" spans="2:8" s="8" customFormat="1" ht="16.5" customHeight="1">
      <c r="B28" s="600">
        <v>21</v>
      </c>
      <c r="C28" s="2460"/>
      <c r="D28" s="607"/>
      <c r="E28" s="1056"/>
      <c r="F28" s="2450"/>
      <c r="G28" s="2450"/>
      <c r="H28" s="2454"/>
    </row>
    <row r="29" spans="2:8" s="8" customFormat="1" ht="16.5" customHeight="1">
      <c r="B29" s="600">
        <v>22</v>
      </c>
      <c r="C29" s="940"/>
      <c r="D29" s="664"/>
      <c r="E29" s="940"/>
      <c r="F29" s="664"/>
      <c r="G29" s="664"/>
      <c r="H29" s="709"/>
    </row>
    <row r="30" spans="2:8" s="8" customFormat="1" ht="16.5" customHeight="1">
      <c r="B30" s="600">
        <v>23</v>
      </c>
      <c r="C30" s="996"/>
      <c r="D30" s="609"/>
      <c r="E30" s="996"/>
      <c r="F30" s="609"/>
      <c r="G30" s="609"/>
      <c r="H30" s="708"/>
    </row>
    <row r="31" spans="2:8" s="8" customFormat="1" ht="16.5" customHeight="1">
      <c r="B31" s="600">
        <v>24</v>
      </c>
      <c r="C31" s="996"/>
      <c r="D31" s="609"/>
      <c r="E31" s="996"/>
      <c r="F31" s="609"/>
      <c r="G31" s="609"/>
      <c r="H31" s="708"/>
    </row>
    <row r="32" spans="2:8" s="8" customFormat="1" ht="16.5" customHeight="1">
      <c r="B32" s="600">
        <v>25</v>
      </c>
      <c r="C32" s="988"/>
      <c r="D32" s="1012"/>
      <c r="E32" s="1057"/>
      <c r="F32" s="1012"/>
      <c r="G32" s="1012"/>
      <c r="H32" s="1013"/>
    </row>
    <row r="33" spans="1:8" s="8" customFormat="1" ht="16.5" customHeight="1">
      <c r="B33" s="600">
        <v>26</v>
      </c>
      <c r="C33" s="939"/>
      <c r="D33" s="621"/>
      <c r="E33" s="938"/>
      <c r="F33" s="621"/>
      <c r="G33" s="621"/>
      <c r="H33" s="707"/>
    </row>
    <row r="34" spans="1:8" s="8" customFormat="1" ht="16.5" customHeight="1">
      <c r="B34" s="600">
        <v>27</v>
      </c>
      <c r="C34" s="832"/>
      <c r="D34" s="609"/>
      <c r="E34" s="996"/>
      <c r="F34" s="609"/>
      <c r="G34" s="609"/>
      <c r="H34" s="708"/>
    </row>
    <row r="35" spans="1:8" s="8" customFormat="1" ht="16.5" customHeight="1">
      <c r="B35" s="600">
        <v>28</v>
      </c>
      <c r="C35" s="941"/>
      <c r="D35" s="664"/>
      <c r="E35" s="987"/>
      <c r="F35" s="664"/>
      <c r="G35" s="664"/>
      <c r="H35" s="1050"/>
    </row>
    <row r="36" spans="1:8" s="8" customFormat="1" ht="16.5" customHeight="1">
      <c r="B36" s="600">
        <v>29</v>
      </c>
      <c r="C36" s="941"/>
      <c r="D36" s="664"/>
      <c r="E36" s="987"/>
      <c r="F36" s="664"/>
      <c r="G36" s="664"/>
      <c r="H36" s="1050"/>
    </row>
    <row r="37" spans="1:8" s="8" customFormat="1" ht="16.5" customHeight="1">
      <c r="B37" s="600">
        <v>30</v>
      </c>
      <c r="C37" s="941"/>
      <c r="D37" s="664"/>
      <c r="E37" s="987"/>
      <c r="F37" s="664"/>
      <c r="G37" s="664"/>
      <c r="H37" s="1050"/>
    </row>
    <row r="38" spans="1:8" s="8" customFormat="1" ht="16.5" customHeight="1">
      <c r="B38" s="600">
        <v>31</v>
      </c>
      <c r="C38" s="1054"/>
      <c r="D38" s="785"/>
      <c r="E38" s="1055"/>
      <c r="F38" s="785"/>
      <c r="G38" s="785"/>
      <c r="H38" s="1049"/>
    </row>
    <row r="39" spans="1:8" s="8" customFormat="1" ht="16.5" customHeight="1">
      <c r="B39" s="600">
        <v>32</v>
      </c>
      <c r="C39" s="953">
        <f t="shared" ref="C39:H39" si="0">SUM(C8:C37)</f>
        <v>0</v>
      </c>
      <c r="D39" s="618">
        <f t="shared" si="0"/>
        <v>0</v>
      </c>
      <c r="E39" s="778">
        <f t="shared" si="0"/>
        <v>0</v>
      </c>
      <c r="F39" s="618">
        <f t="shared" si="0"/>
        <v>0</v>
      </c>
      <c r="G39" s="618">
        <f t="shared" si="0"/>
        <v>0</v>
      </c>
      <c r="H39" s="619">
        <f t="shared" si="0"/>
        <v>0</v>
      </c>
    </row>
    <row r="40" spans="1:8" s="8" customFormat="1" ht="16.5" customHeight="1" thickBot="1">
      <c r="B40" s="597">
        <v>33</v>
      </c>
      <c r="C40" s="1058"/>
      <c r="D40" s="1040"/>
      <c r="E40" s="1059"/>
      <c r="F40" s="1040"/>
      <c r="G40" s="1040"/>
      <c r="H40" s="1041"/>
    </row>
    <row r="41" spans="1:8" s="8" customFormat="1" ht="16.5" customHeight="1">
      <c r="A41" s="41"/>
      <c r="B41" s="1042"/>
      <c r="C41" s="1043"/>
      <c r="D41" s="1043"/>
      <c r="E41" s="1043"/>
      <c r="F41" s="1043"/>
      <c r="G41" s="1043"/>
      <c r="H41" s="1044"/>
    </row>
    <row r="42" spans="1:8" s="8" customFormat="1" ht="16.5" customHeight="1">
      <c r="A42" s="41"/>
      <c r="B42" s="1045"/>
      <c r="C42" s="1046"/>
      <c r="D42" s="1046"/>
      <c r="E42" s="1046"/>
      <c r="F42" s="1046"/>
      <c r="G42" s="1046"/>
      <c r="H42" s="1037"/>
    </row>
    <row r="43" spans="1:8" s="8" customFormat="1" ht="16.5" customHeight="1">
      <c r="B43" s="1047"/>
      <c r="C43" s="1046"/>
      <c r="D43" s="1046"/>
      <c r="E43" s="1046"/>
      <c r="F43" s="1046"/>
      <c r="G43" s="1046"/>
      <c r="H43" s="1037"/>
    </row>
    <row r="44" spans="1:8" s="8" customFormat="1" ht="16.5" customHeight="1">
      <c r="B44" s="1047"/>
      <c r="C44" s="1046"/>
      <c r="D44" s="1046"/>
      <c r="E44" s="1046"/>
      <c r="F44" s="1046"/>
      <c r="G44" s="1046"/>
      <c r="H44" s="1037"/>
    </row>
    <row r="45" spans="1:8" s="8" customFormat="1" ht="16.5" customHeight="1">
      <c r="B45" s="1047"/>
      <c r="C45" s="1046"/>
      <c r="D45" s="1046"/>
      <c r="E45" s="1046"/>
      <c r="F45" s="1046"/>
      <c r="G45" s="1046"/>
      <c r="H45" s="1037"/>
    </row>
    <row r="46" spans="1:8" s="8" customFormat="1" ht="16.5" customHeight="1">
      <c r="B46" s="1047"/>
      <c r="C46" s="1046"/>
      <c r="D46" s="1046"/>
      <c r="E46" s="1046"/>
      <c r="F46" s="1046"/>
      <c r="G46" s="1046"/>
      <c r="H46" s="1037"/>
    </row>
    <row r="47" spans="1:8" s="8" customFormat="1" ht="16.5" customHeight="1">
      <c r="B47" s="1047"/>
      <c r="C47" s="1046"/>
      <c r="D47" s="1046"/>
      <c r="E47" s="1046"/>
      <c r="F47" s="1046"/>
      <c r="G47" s="1046"/>
      <c r="H47" s="1037"/>
    </row>
    <row r="48" spans="1:8" s="8" customFormat="1" ht="16.5" customHeight="1">
      <c r="B48" s="1047"/>
      <c r="C48" s="1046"/>
      <c r="D48" s="1046"/>
      <c r="E48" s="1046"/>
      <c r="F48" s="1046"/>
      <c r="G48" s="1046"/>
      <c r="H48" s="1037"/>
    </row>
    <row r="49" spans="2:8" s="8" customFormat="1" ht="16.5" customHeight="1">
      <c r="B49" s="1047"/>
      <c r="C49" s="1046"/>
      <c r="D49" s="1046"/>
      <c r="E49" s="1046"/>
      <c r="F49" s="1046"/>
      <c r="G49" s="1046"/>
      <c r="H49" s="1037"/>
    </row>
    <row r="50" spans="2:8" s="8" customFormat="1" ht="16.5" customHeight="1">
      <c r="B50" s="1047"/>
      <c r="C50" s="1046"/>
      <c r="D50" s="1046"/>
      <c r="E50" s="1046"/>
      <c r="F50" s="1046"/>
      <c r="G50" s="1046"/>
      <c r="H50" s="1037"/>
    </row>
    <row r="51" spans="2:8" s="8" customFormat="1" ht="16.5" customHeight="1">
      <c r="B51" s="1047"/>
      <c r="C51" s="1046"/>
      <c r="D51" s="1046"/>
      <c r="E51" s="1046"/>
      <c r="F51" s="1046"/>
      <c r="G51" s="1046"/>
      <c r="H51" s="1037"/>
    </row>
    <row r="52" spans="2:8" s="8" customFormat="1" ht="16.5" customHeight="1">
      <c r="B52" s="1047"/>
      <c r="C52" s="1046"/>
      <c r="D52" s="1046"/>
      <c r="E52" s="1046"/>
      <c r="F52" s="1046"/>
      <c r="G52" s="1046"/>
      <c r="H52" s="1037"/>
    </row>
    <row r="53" spans="2:8" s="8" customFormat="1" ht="16.5" customHeight="1">
      <c r="B53" s="1047"/>
      <c r="C53" s="1046"/>
      <c r="D53" s="1046"/>
      <c r="E53" s="1046"/>
      <c r="F53" s="1046"/>
      <c r="G53" s="1046"/>
      <c r="H53" s="1037"/>
    </row>
    <row r="54" spans="2:8" s="8" customFormat="1" ht="16.5" customHeight="1">
      <c r="B54" s="1047"/>
      <c r="C54" s="1046"/>
      <c r="D54" s="1046"/>
      <c r="E54" s="1046"/>
      <c r="F54" s="1046"/>
      <c r="G54" s="1046"/>
      <c r="H54" s="1037"/>
    </row>
    <row r="55" spans="2:8" s="8" customFormat="1" ht="16.5" customHeight="1">
      <c r="B55" s="1047"/>
      <c r="C55" s="1046"/>
      <c r="D55" s="1046"/>
      <c r="E55" s="1046"/>
      <c r="F55" s="1046"/>
      <c r="G55" s="1046"/>
      <c r="H55" s="1037"/>
    </row>
    <row r="56" spans="2:8" s="8" customFormat="1" ht="16.5" customHeight="1">
      <c r="B56" s="1047"/>
      <c r="C56" s="687"/>
      <c r="D56" s="687"/>
      <c r="E56" s="687"/>
      <c r="F56" s="687"/>
      <c r="G56" s="687"/>
      <c r="H56" s="688"/>
    </row>
    <row r="57" spans="2:8" s="8" customFormat="1" ht="16.5" customHeight="1">
      <c r="B57" s="689"/>
      <c r="C57" s="687"/>
      <c r="D57" s="687"/>
      <c r="E57" s="687"/>
      <c r="F57" s="687"/>
      <c r="G57" s="687"/>
      <c r="H57" s="688"/>
    </row>
    <row r="58" spans="2:8" s="8" customFormat="1" ht="16.5" customHeight="1">
      <c r="B58" s="689"/>
      <c r="C58" s="687"/>
      <c r="D58" s="687"/>
      <c r="E58" s="687"/>
      <c r="F58" s="687"/>
      <c r="G58" s="687"/>
      <c r="H58" s="688"/>
    </row>
    <row r="59" spans="2:8" ht="16.5" customHeight="1" thickBot="1">
      <c r="B59" s="711"/>
      <c r="C59" s="771"/>
      <c r="D59" s="771"/>
      <c r="E59" s="771"/>
      <c r="F59" s="771"/>
      <c r="G59" s="771"/>
      <c r="H59" s="772"/>
    </row>
    <row r="60" spans="2:8" ht="16.5" customHeight="1" thickTop="1"/>
  </sheetData>
  <mergeCells count="29">
    <mergeCell ref="H27:H28"/>
    <mergeCell ref="H9:H10"/>
    <mergeCell ref="C24:C25"/>
    <mergeCell ref="F24:F25"/>
    <mergeCell ref="G24:G25"/>
    <mergeCell ref="C13:C14"/>
    <mergeCell ref="C27:C28"/>
    <mergeCell ref="F27:F28"/>
    <mergeCell ref="G27:G28"/>
    <mergeCell ref="F13:F14"/>
    <mergeCell ref="C9:C10"/>
    <mergeCell ref="F9:F10"/>
    <mergeCell ref="G9:G10"/>
    <mergeCell ref="C21:C22"/>
    <mergeCell ref="C19:C20"/>
    <mergeCell ref="F19:F20"/>
    <mergeCell ref="C1:E1"/>
    <mergeCell ref="H24:H25"/>
    <mergeCell ref="G4:G6"/>
    <mergeCell ref="H4:H6"/>
    <mergeCell ref="H13:H14"/>
    <mergeCell ref="H19:H20"/>
    <mergeCell ref="F21:F22"/>
    <mergeCell ref="G21:G22"/>
    <mergeCell ref="H21:H22"/>
    <mergeCell ref="B2:H3"/>
    <mergeCell ref="B4:B7"/>
    <mergeCell ref="G19:G20"/>
    <mergeCell ref="G13:G14"/>
  </mergeCells>
  <phoneticPr fontId="0" type="noConversion"/>
  <printOptions horizontalCentered="1" verticalCentered="1"/>
  <pageMargins left="0.25" right="0.25" top="0.25" bottom="0.3" header="0" footer="0.25"/>
  <pageSetup scale="71" orientation="portrait" r:id="rId1"/>
  <headerFooter alignWithMargins="0">
    <oddFooter>&amp;C&amp;"Times New Roman,Regular"W-5a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9">
    <pageSetUpPr fitToPage="1"/>
  </sheetPr>
  <dimension ref="A1:G62"/>
  <sheetViews>
    <sheetView showGridLines="0" showOutlineSymbols="0" zoomScale="87" zoomScaleNormal="87" workbookViewId="0">
      <selection activeCell="C1" sqref="C1:E1"/>
    </sheetView>
  </sheetViews>
  <sheetFormatPr defaultColWidth="9.6640625" defaultRowHeight="16.5" customHeight="1"/>
  <cols>
    <col min="1" max="1" width="4.21875" style="1" customWidth="1"/>
    <col min="2" max="2" width="9.6640625" style="1" customWidth="1"/>
    <col min="3" max="3" width="27.44140625" style="361" bestFit="1" customWidth="1"/>
    <col min="4" max="6" width="16.77734375" style="54" customWidth="1"/>
    <col min="7" max="7" width="16.5546875" style="54" customWidth="1"/>
    <col min="8" max="8" width="2.5546875" style="1" customWidth="1"/>
    <col min="9" max="16384" width="9.6640625" style="1"/>
  </cols>
  <sheetData>
    <row r="1" spans="2:7" s="8" customFormat="1" ht="16.5" customHeight="1" thickBot="1">
      <c r="B1" s="8" t="s">
        <v>949</v>
      </c>
      <c r="C1" s="2461" t="str">
        <f>+'E-2'!C1:D1</f>
        <v>Insert Utility Name on E-2 and it will be placed throughout report</v>
      </c>
      <c r="D1" s="1831"/>
      <c r="E1" s="1831"/>
      <c r="F1" s="63" t="s">
        <v>950</v>
      </c>
      <c r="G1" s="530">
        <f>+'E-2'!$F$1</f>
        <v>46022</v>
      </c>
    </row>
    <row r="2" spans="2:7" ht="16.5" customHeight="1" thickTop="1">
      <c r="B2" s="1998" t="s">
        <v>420</v>
      </c>
      <c r="C2" s="1999"/>
      <c r="D2" s="1999"/>
      <c r="E2" s="1999"/>
      <c r="F2" s="1999"/>
      <c r="G2" s="2000"/>
    </row>
    <row r="3" spans="2:7" ht="16.5" customHeight="1" thickBot="1">
      <c r="B3" s="1858"/>
      <c r="C3" s="1762"/>
      <c r="D3" s="1762"/>
      <c r="E3" s="1762"/>
      <c r="F3" s="1762"/>
      <c r="G3" s="1763"/>
    </row>
    <row r="4" spans="2:7" s="8" customFormat="1" ht="16.5" customHeight="1" thickTop="1">
      <c r="B4" s="1853" t="s">
        <v>951</v>
      </c>
      <c r="C4" s="358"/>
      <c r="D4" s="1574" t="s">
        <v>421</v>
      </c>
      <c r="E4" s="1574" t="s">
        <v>422</v>
      </c>
      <c r="F4" s="1574" t="s">
        <v>423</v>
      </c>
      <c r="G4" s="1578" t="s">
        <v>424</v>
      </c>
    </row>
    <row r="5" spans="2:7" s="8" customFormat="1" ht="16.5" customHeight="1">
      <c r="B5" s="1873"/>
      <c r="C5" s="359"/>
      <c r="D5" s="1575"/>
      <c r="E5" s="1575"/>
      <c r="F5" s="1575"/>
      <c r="G5" s="1579"/>
    </row>
    <row r="6" spans="2:7" s="8" customFormat="1" ht="16.5" customHeight="1">
      <c r="B6" s="1873"/>
      <c r="C6" s="188" t="s">
        <v>439</v>
      </c>
      <c r="D6" s="1575"/>
      <c r="E6" s="1575"/>
      <c r="F6" s="1575"/>
      <c r="G6" s="1579"/>
    </row>
    <row r="7" spans="2:7" s="8" customFormat="1" ht="16.5" customHeight="1" thickBot="1">
      <c r="B7" s="1854"/>
      <c r="C7" s="190" t="s">
        <v>1019</v>
      </c>
      <c r="D7" s="190" t="s">
        <v>1020</v>
      </c>
      <c r="E7" s="192" t="s">
        <v>1021</v>
      </c>
      <c r="F7" s="190" t="s">
        <v>1022</v>
      </c>
      <c r="G7" s="190" t="s">
        <v>1023</v>
      </c>
    </row>
    <row r="8" spans="2:7" s="8" customFormat="1" ht="16.5" customHeight="1">
      <c r="B8" s="76">
        <v>1</v>
      </c>
      <c r="C8" s="270" t="s">
        <v>440</v>
      </c>
      <c r="D8" s="739"/>
      <c r="E8" s="750"/>
      <c r="F8" s="750"/>
      <c r="G8" s="752"/>
    </row>
    <row r="9" spans="2:7" s="8" customFormat="1" ht="16.5" customHeight="1">
      <c r="B9" s="76">
        <v>2</v>
      </c>
      <c r="C9" s="357" t="s">
        <v>441</v>
      </c>
      <c r="D9" s="490"/>
      <c r="E9" s="456"/>
      <c r="F9" s="456"/>
      <c r="G9" s="457"/>
    </row>
    <row r="10" spans="2:7" s="8" customFormat="1" ht="16.5" customHeight="1">
      <c r="B10" s="76">
        <v>3</v>
      </c>
      <c r="C10" s="115" t="s">
        <v>442</v>
      </c>
      <c r="D10" s="496"/>
      <c r="E10" s="470"/>
      <c r="F10" s="470"/>
      <c r="G10" s="471"/>
    </row>
    <row r="11" spans="2:7" s="8" customFormat="1" ht="16.5" customHeight="1">
      <c r="B11" s="76">
        <v>4</v>
      </c>
      <c r="C11" s="131" t="s">
        <v>443</v>
      </c>
      <c r="D11" s="496"/>
      <c r="E11" s="470"/>
      <c r="F11" s="470"/>
      <c r="G11" s="471"/>
    </row>
    <row r="12" spans="2:7" s="8" customFormat="1" ht="16.5" customHeight="1">
      <c r="B12" s="76">
        <v>5</v>
      </c>
      <c r="C12" s="308" t="s">
        <v>444</v>
      </c>
      <c r="D12" s="492"/>
      <c r="E12" s="470"/>
      <c r="F12" s="470"/>
      <c r="G12" s="471"/>
    </row>
    <row r="13" spans="2:7" s="8" customFormat="1" ht="16.5" customHeight="1">
      <c r="B13" s="76">
        <v>6</v>
      </c>
      <c r="C13" s="131" t="s">
        <v>445</v>
      </c>
      <c r="D13" s="490"/>
      <c r="E13" s="456"/>
      <c r="F13" s="456"/>
      <c r="G13" s="457"/>
    </row>
    <row r="14" spans="2:7" s="8" customFormat="1" ht="16.5" customHeight="1">
      <c r="B14" s="76">
        <v>7</v>
      </c>
      <c r="C14" s="115" t="s">
        <v>446</v>
      </c>
      <c r="D14" s="496"/>
      <c r="E14" s="470"/>
      <c r="F14" s="470"/>
      <c r="G14" s="471"/>
    </row>
    <row r="15" spans="2:7" s="8" customFormat="1" ht="16.5" customHeight="1">
      <c r="B15" s="76">
        <v>8</v>
      </c>
      <c r="C15" s="115"/>
      <c r="D15" s="496"/>
      <c r="E15" s="470"/>
      <c r="F15" s="470"/>
      <c r="G15" s="471"/>
    </row>
    <row r="16" spans="2:7" s="8" customFormat="1" ht="16.5" customHeight="1">
      <c r="B16" s="76">
        <v>9</v>
      </c>
      <c r="C16" s="131"/>
      <c r="D16" s="496"/>
      <c r="E16" s="470"/>
      <c r="F16" s="470"/>
      <c r="G16" s="471"/>
    </row>
    <row r="17" spans="2:7" s="8" customFormat="1" ht="16.5" customHeight="1">
      <c r="B17" s="76">
        <v>10</v>
      </c>
      <c r="C17" s="308" t="s">
        <v>447</v>
      </c>
      <c r="D17" s="496"/>
      <c r="E17" s="470"/>
      <c r="F17" s="470"/>
      <c r="G17" s="471"/>
    </row>
    <row r="18" spans="2:7" s="8" customFormat="1" ht="16.5" customHeight="1">
      <c r="B18" s="76">
        <v>11</v>
      </c>
      <c r="C18" s="308"/>
      <c r="D18" s="496"/>
      <c r="E18" s="470"/>
      <c r="F18" s="470"/>
      <c r="G18" s="471"/>
    </row>
    <row r="19" spans="2:7" s="8" customFormat="1" ht="16.5" customHeight="1">
      <c r="B19" s="76">
        <v>12</v>
      </c>
      <c r="C19" s="131" t="s">
        <v>448</v>
      </c>
      <c r="D19" s="496"/>
      <c r="E19" s="470"/>
      <c r="F19" s="470"/>
      <c r="G19" s="471"/>
    </row>
    <row r="20" spans="2:7" s="8" customFormat="1" ht="16.5" customHeight="1">
      <c r="B20" s="76">
        <v>13</v>
      </c>
      <c r="C20" s="308"/>
      <c r="D20" s="490"/>
      <c r="E20" s="456"/>
      <c r="F20" s="456"/>
      <c r="G20" s="457"/>
    </row>
    <row r="21" spans="2:7" s="8" customFormat="1" ht="16.5" customHeight="1">
      <c r="B21" s="76">
        <v>14</v>
      </c>
      <c r="C21" s="131"/>
      <c r="D21" s="490"/>
      <c r="E21" s="456"/>
      <c r="F21" s="456"/>
      <c r="G21" s="457"/>
    </row>
    <row r="22" spans="2:7" s="8" customFormat="1" ht="16.5" customHeight="1">
      <c r="B22" s="76">
        <v>15</v>
      </c>
      <c r="C22" s="308" t="s">
        <v>449</v>
      </c>
      <c r="D22" s="496"/>
      <c r="E22" s="470"/>
      <c r="F22" s="470"/>
      <c r="G22" s="471"/>
    </row>
    <row r="23" spans="2:7" s="8" customFormat="1" ht="16.5" customHeight="1">
      <c r="B23" s="76">
        <v>16</v>
      </c>
      <c r="C23" s="421" t="s">
        <v>450</v>
      </c>
      <c r="D23" s="496"/>
      <c r="E23" s="470"/>
      <c r="F23" s="470"/>
      <c r="G23" s="471"/>
    </row>
    <row r="24" spans="2:7" s="8" customFormat="1" ht="16.5" customHeight="1">
      <c r="B24" s="76">
        <v>17</v>
      </c>
      <c r="C24" s="421" t="s">
        <v>451</v>
      </c>
      <c r="D24" s="490"/>
      <c r="E24" s="456"/>
      <c r="F24" s="456"/>
      <c r="G24" s="457"/>
    </row>
    <row r="25" spans="2:7" s="8" customFormat="1" ht="16.5" customHeight="1">
      <c r="B25" s="76">
        <v>18</v>
      </c>
      <c r="C25" s="421" t="s">
        <v>452</v>
      </c>
      <c r="D25" s="490"/>
      <c r="E25" s="456"/>
      <c r="F25" s="456"/>
      <c r="G25" s="457"/>
    </row>
    <row r="26" spans="2:7" s="8" customFormat="1" ht="16.5" customHeight="1">
      <c r="B26" s="76">
        <v>19</v>
      </c>
      <c r="C26" s="131"/>
      <c r="D26" s="490"/>
      <c r="E26" s="456"/>
      <c r="F26" s="456"/>
      <c r="G26" s="457"/>
    </row>
    <row r="27" spans="2:7" s="8" customFormat="1" ht="16.5" customHeight="1">
      <c r="B27" s="76">
        <v>20</v>
      </c>
      <c r="C27" s="131" t="s">
        <v>453</v>
      </c>
      <c r="D27" s="490"/>
      <c r="E27" s="456"/>
      <c r="F27" s="456"/>
      <c r="G27" s="457"/>
    </row>
    <row r="28" spans="2:7" s="8" customFormat="1" ht="16.5" customHeight="1">
      <c r="B28" s="76">
        <v>21</v>
      </c>
      <c r="C28" s="421" t="s">
        <v>454</v>
      </c>
      <c r="D28" s="490"/>
      <c r="E28" s="456"/>
      <c r="F28" s="456"/>
      <c r="G28" s="457"/>
    </row>
    <row r="29" spans="2:7" s="8" customFormat="1" ht="16.5" customHeight="1">
      <c r="B29" s="76">
        <v>22</v>
      </c>
      <c r="C29" s="421" t="s">
        <v>455</v>
      </c>
      <c r="D29" s="835"/>
      <c r="E29" s="470"/>
      <c r="F29" s="470"/>
      <c r="G29" s="471"/>
    </row>
    <row r="30" spans="2:7" s="8" customFormat="1" ht="16.5" customHeight="1">
      <c r="B30" s="76">
        <v>23</v>
      </c>
      <c r="C30" s="421" t="s">
        <v>456</v>
      </c>
      <c r="D30" s="835"/>
      <c r="E30" s="470"/>
      <c r="F30" s="470"/>
      <c r="G30" s="471"/>
    </row>
    <row r="31" spans="2:7" s="8" customFormat="1" ht="16.5" customHeight="1">
      <c r="B31" s="76">
        <v>24</v>
      </c>
      <c r="C31" s="422" t="s">
        <v>457</v>
      </c>
      <c r="D31" s="835"/>
      <c r="E31" s="470"/>
      <c r="F31" s="470"/>
      <c r="G31" s="471"/>
    </row>
    <row r="32" spans="2:7" s="8" customFormat="1" ht="16.5" customHeight="1">
      <c r="B32" s="76">
        <v>25</v>
      </c>
      <c r="C32" s="421" t="s">
        <v>458</v>
      </c>
      <c r="D32" s="835"/>
      <c r="E32" s="470"/>
      <c r="F32" s="470"/>
      <c r="G32" s="471"/>
    </row>
    <row r="33" spans="1:7" s="8" customFormat="1" ht="16.5" customHeight="1">
      <c r="B33" s="76">
        <v>26</v>
      </c>
      <c r="C33" s="421" t="s">
        <v>459</v>
      </c>
      <c r="D33" s="835"/>
      <c r="E33" s="470"/>
      <c r="F33" s="470"/>
      <c r="G33" s="471"/>
    </row>
    <row r="34" spans="1:7" s="8" customFormat="1" ht="16.5" customHeight="1">
      <c r="B34" s="76">
        <v>27</v>
      </c>
      <c r="C34" s="115"/>
      <c r="D34" s="835"/>
      <c r="E34" s="470"/>
      <c r="F34" s="470"/>
      <c r="G34" s="471"/>
    </row>
    <row r="35" spans="1:7" s="8" customFormat="1" ht="16.5" customHeight="1">
      <c r="A35" s="41"/>
      <c r="B35" s="76">
        <v>28</v>
      </c>
      <c r="C35" s="308"/>
      <c r="D35" s="835"/>
      <c r="E35" s="470"/>
      <c r="F35" s="470"/>
      <c r="G35" s="471"/>
    </row>
    <row r="36" spans="1:7" s="8" customFormat="1" ht="16.5" customHeight="1">
      <c r="A36" s="41"/>
      <c r="B36" s="76">
        <v>29</v>
      </c>
      <c r="C36" s="308" t="s">
        <v>460</v>
      </c>
      <c r="D36" s="835"/>
      <c r="E36" s="470"/>
      <c r="F36" s="470"/>
      <c r="G36" s="471"/>
    </row>
    <row r="37" spans="1:7" s="8" customFormat="1" ht="16.5" customHeight="1">
      <c r="A37" s="41"/>
      <c r="B37" s="76">
        <v>30</v>
      </c>
      <c r="C37" s="308"/>
      <c r="D37" s="835"/>
      <c r="E37" s="470"/>
      <c r="F37" s="470"/>
      <c r="G37" s="471"/>
    </row>
    <row r="38" spans="1:7" s="8" customFormat="1" ht="16.5" customHeight="1" thickBot="1">
      <c r="A38" s="41"/>
      <c r="B38" s="122">
        <v>31</v>
      </c>
      <c r="C38" s="316" t="s">
        <v>461</v>
      </c>
      <c r="D38" s="1187">
        <f>SUM(D8:D36)</f>
        <v>0</v>
      </c>
      <c r="E38" s="839">
        <f>SUM(E8:E36)</f>
        <v>0</v>
      </c>
      <c r="F38" s="839">
        <f>SUM(F8:F36)</f>
        <v>0</v>
      </c>
      <c r="G38" s="840">
        <f>SUM(G8:G36)</f>
        <v>0</v>
      </c>
    </row>
    <row r="39" spans="1:7" s="8" customFormat="1" ht="16.5" customHeight="1">
      <c r="A39" s="41"/>
      <c r="B39" s="2462" t="s">
        <v>462</v>
      </c>
      <c r="C39" s="2463"/>
      <c r="D39" s="2463"/>
      <c r="E39" s="2463"/>
      <c r="F39" s="2463"/>
      <c r="G39" s="2464"/>
    </row>
    <row r="40" spans="1:7" s="8" customFormat="1" ht="16.5" customHeight="1">
      <c r="A40" s="41"/>
      <c r="B40" s="2465"/>
      <c r="C40" s="2466"/>
      <c r="D40" s="2466"/>
      <c r="E40" s="2466"/>
      <c r="F40" s="2466"/>
      <c r="G40" s="2467"/>
    </row>
    <row r="41" spans="1:7" s="8" customFormat="1" ht="16.5" customHeight="1">
      <c r="A41" s="41"/>
      <c r="B41" s="354"/>
      <c r="C41" s="93"/>
      <c r="D41" s="290"/>
      <c r="E41" s="290"/>
      <c r="F41" s="290"/>
      <c r="G41" s="348"/>
    </row>
    <row r="42" spans="1:7" s="8" customFormat="1" ht="16.5" customHeight="1">
      <c r="A42" s="41"/>
      <c r="B42" s="354"/>
      <c r="C42" s="93"/>
      <c r="D42" s="290"/>
      <c r="E42" s="290"/>
      <c r="F42" s="290"/>
      <c r="G42" s="348"/>
    </row>
    <row r="43" spans="1:7" s="8" customFormat="1" ht="16.5" customHeight="1">
      <c r="A43" s="41"/>
      <c r="B43" s="354"/>
      <c r="C43" s="93"/>
      <c r="D43" s="290"/>
      <c r="E43" s="290"/>
      <c r="F43" s="290"/>
      <c r="G43" s="348"/>
    </row>
    <row r="44" spans="1:7" s="8" customFormat="1" ht="16.5" customHeight="1">
      <c r="A44" s="41"/>
      <c r="B44" s="354"/>
      <c r="C44" s="93"/>
      <c r="D44" s="290"/>
      <c r="E44" s="290"/>
      <c r="F44" s="290"/>
      <c r="G44" s="348"/>
    </row>
    <row r="45" spans="1:7" s="8" customFormat="1" ht="16.5" customHeight="1">
      <c r="B45" s="110"/>
      <c r="C45" s="93"/>
      <c r="D45" s="290"/>
      <c r="E45" s="290"/>
      <c r="F45" s="290"/>
      <c r="G45" s="348"/>
    </row>
    <row r="46" spans="1:7" s="8" customFormat="1" ht="16.5" customHeight="1">
      <c r="B46" s="110"/>
      <c r="C46" s="149"/>
      <c r="D46" s="290"/>
      <c r="E46" s="290"/>
      <c r="F46" s="290"/>
      <c r="G46" s="348"/>
    </row>
    <row r="47" spans="1:7" s="8" customFormat="1" ht="16.5" customHeight="1">
      <c r="B47" s="110"/>
      <c r="C47" s="93"/>
      <c r="D47" s="290"/>
      <c r="E47" s="290"/>
      <c r="F47" s="290"/>
      <c r="G47" s="348"/>
    </row>
    <row r="48" spans="1:7" s="8" customFormat="1" ht="16.5" customHeight="1">
      <c r="B48" s="110"/>
      <c r="C48" s="93"/>
      <c r="D48" s="290"/>
      <c r="E48" s="290"/>
      <c r="F48" s="290"/>
      <c r="G48" s="348"/>
    </row>
    <row r="49" spans="2:7" s="8" customFormat="1" ht="16.5" customHeight="1">
      <c r="B49" s="110"/>
      <c r="C49" s="93"/>
      <c r="D49" s="290"/>
      <c r="E49" s="290"/>
      <c r="F49" s="290"/>
      <c r="G49" s="348"/>
    </row>
    <row r="50" spans="2:7" s="8" customFormat="1" ht="16.5" customHeight="1">
      <c r="B50" s="110"/>
      <c r="C50" s="93"/>
      <c r="D50" s="290"/>
      <c r="E50" s="290"/>
      <c r="F50" s="290"/>
      <c r="G50" s="348"/>
    </row>
    <row r="51" spans="2:7" s="8" customFormat="1" ht="16.5" customHeight="1">
      <c r="B51" s="110"/>
      <c r="C51" s="93"/>
      <c r="D51" s="290"/>
      <c r="E51" s="290"/>
      <c r="F51" s="290"/>
      <c r="G51" s="348"/>
    </row>
    <row r="52" spans="2:7" s="8" customFormat="1" ht="16.5" customHeight="1">
      <c r="B52" s="110"/>
      <c r="C52" s="93"/>
      <c r="D52" s="290"/>
      <c r="E52" s="290"/>
      <c r="F52" s="290"/>
      <c r="G52" s="348"/>
    </row>
    <row r="53" spans="2:7" s="8" customFormat="1" ht="16.5" customHeight="1">
      <c r="B53" s="110"/>
      <c r="C53" s="93"/>
      <c r="D53" s="290"/>
      <c r="E53" s="290"/>
      <c r="F53" s="290"/>
      <c r="G53" s="348"/>
    </row>
    <row r="54" spans="2:7" s="8" customFormat="1" ht="16.5" customHeight="1">
      <c r="B54" s="110"/>
      <c r="C54" s="93"/>
      <c r="D54" s="290"/>
      <c r="E54" s="290"/>
      <c r="F54" s="290"/>
      <c r="G54" s="348"/>
    </row>
    <row r="55" spans="2:7" s="8" customFormat="1" ht="16.5" customHeight="1">
      <c r="B55" s="110"/>
      <c r="C55" s="93"/>
      <c r="D55" s="290"/>
      <c r="E55" s="290"/>
      <c r="F55" s="290"/>
      <c r="G55" s="348"/>
    </row>
    <row r="56" spans="2:7" s="8" customFormat="1" ht="16.5" customHeight="1">
      <c r="B56" s="110"/>
      <c r="C56" s="93"/>
      <c r="D56" s="290"/>
      <c r="E56" s="290"/>
      <c r="F56" s="290"/>
      <c r="G56" s="348"/>
    </row>
    <row r="57" spans="2:7" s="8" customFormat="1" ht="16.5" customHeight="1">
      <c r="B57" s="110"/>
      <c r="C57" s="93"/>
      <c r="D57" s="290"/>
      <c r="E57" s="290"/>
      <c r="F57" s="290"/>
      <c r="G57" s="348"/>
    </row>
    <row r="58" spans="2:7" s="8" customFormat="1" ht="16.5" customHeight="1">
      <c r="B58" s="110"/>
      <c r="C58" s="93"/>
      <c r="D58" s="82"/>
      <c r="E58" s="82"/>
      <c r="F58" s="82"/>
      <c r="G58" s="88"/>
    </row>
    <row r="59" spans="2:7" s="8" customFormat="1" ht="16.5" customHeight="1">
      <c r="B59" s="111"/>
      <c r="C59" s="93"/>
      <c r="D59" s="82"/>
      <c r="E59" s="82"/>
      <c r="F59" s="82"/>
      <c r="G59" s="88"/>
    </row>
    <row r="60" spans="2:7" s="8" customFormat="1" ht="16.5" customHeight="1">
      <c r="B60" s="111"/>
      <c r="C60" s="93"/>
      <c r="D60" s="82"/>
      <c r="E60" s="82"/>
      <c r="F60" s="82"/>
      <c r="G60" s="88"/>
    </row>
    <row r="61" spans="2:7" ht="16.5" customHeight="1" thickBot="1">
      <c r="B61" s="119"/>
      <c r="C61" s="360"/>
      <c r="D61" s="177"/>
      <c r="E61" s="177"/>
      <c r="F61" s="177"/>
      <c r="G61" s="197"/>
    </row>
    <row r="62" spans="2:7" ht="16.5" customHeight="1" thickTop="1"/>
  </sheetData>
  <mergeCells count="8">
    <mergeCell ref="C1:E1"/>
    <mergeCell ref="B2:G3"/>
    <mergeCell ref="B4:B7"/>
    <mergeCell ref="B39:G40"/>
    <mergeCell ref="D4:D6"/>
    <mergeCell ref="E4:E6"/>
    <mergeCell ref="F4:F6"/>
    <mergeCell ref="G4:G6"/>
  </mergeCells>
  <phoneticPr fontId="0" type="noConversion"/>
  <printOptions horizontalCentered="1" verticalCentered="1"/>
  <pageMargins left="0.25" right="0.25" top="0.25" bottom="0.3" header="0" footer="0.25"/>
  <pageSetup scale="74" orientation="portrait" r:id="rId1"/>
  <headerFooter alignWithMargins="0">
    <oddFooter>&amp;C&amp;"Times New Roman,Regular"W-6</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0">
    <pageSetUpPr fitToPage="1"/>
  </sheetPr>
  <dimension ref="A1:N62"/>
  <sheetViews>
    <sheetView showGridLines="0" showOutlineSymbols="0" zoomScale="80" zoomScaleNormal="80" workbookViewId="0">
      <selection activeCell="J13" sqref="J13"/>
    </sheetView>
  </sheetViews>
  <sheetFormatPr defaultColWidth="9.6640625" defaultRowHeight="16.5" customHeight="1"/>
  <cols>
    <col min="1" max="1" width="4.21875" style="1" customWidth="1"/>
    <col min="2" max="2" width="9.6640625" style="1" customWidth="1"/>
    <col min="3" max="3" width="18.33203125" style="1" customWidth="1"/>
    <col min="4" max="4" width="14.77734375" style="54" customWidth="1"/>
    <col min="5" max="5" width="10.21875" style="54" customWidth="1"/>
    <col min="6" max="6" width="11.109375" style="54" customWidth="1"/>
    <col min="7" max="7" width="17.109375" style="54" bestFit="1" customWidth="1"/>
    <col min="8" max="8" width="20.5546875" style="54" bestFit="1" customWidth="1"/>
    <col min="9" max="9" width="21.88671875" style="54" bestFit="1" customWidth="1"/>
    <col min="10" max="10" width="21.77734375" style="54" bestFit="1" customWidth="1"/>
    <col min="11" max="11" width="2.5546875" style="1" customWidth="1"/>
    <col min="12" max="16384" width="9.6640625" style="1"/>
  </cols>
  <sheetData>
    <row r="1" spans="1:14" s="8" customFormat="1" ht="16.5" customHeight="1" thickBot="1">
      <c r="B1" s="8" t="s">
        <v>949</v>
      </c>
      <c r="C1" s="1787" t="str">
        <f>+'E-2'!C1:D1</f>
        <v>Insert Utility Name on E-2 and it will be placed throughout report</v>
      </c>
      <c r="D1" s="1831"/>
      <c r="E1" s="1831"/>
      <c r="F1" s="1831"/>
      <c r="G1" s="63"/>
      <c r="H1" s="63"/>
      <c r="I1" s="63" t="s">
        <v>950</v>
      </c>
      <c r="J1" s="530">
        <f>+'E-2'!$F$1</f>
        <v>46022</v>
      </c>
    </row>
    <row r="2" spans="1:14" ht="16.5" customHeight="1" thickTop="1">
      <c r="B2" s="1857" t="s">
        <v>463</v>
      </c>
      <c r="C2" s="1688"/>
      <c r="D2" s="1688"/>
      <c r="E2" s="1688"/>
      <c r="F2" s="1688"/>
      <c r="G2" s="1688"/>
      <c r="H2" s="1688"/>
      <c r="I2" s="1688"/>
      <c r="J2" s="1689"/>
    </row>
    <row r="3" spans="1:14" ht="16.5" customHeight="1" thickBot="1">
      <c r="B3" s="2153"/>
      <c r="C3" s="1690"/>
      <c r="D3" s="1690"/>
      <c r="E3" s="1690"/>
      <c r="F3" s="1690"/>
      <c r="G3" s="1690"/>
      <c r="H3" s="1690"/>
      <c r="I3" s="1690"/>
      <c r="J3" s="1691"/>
    </row>
    <row r="4" spans="1:14" s="8" customFormat="1" ht="16.5" customHeight="1" thickTop="1" thickBot="1">
      <c r="B4" s="1853" t="s">
        <v>464</v>
      </c>
      <c r="C4" s="2008" t="s">
        <v>465</v>
      </c>
      <c r="D4" s="1999"/>
      <c r="E4" s="1999"/>
      <c r="F4" s="1999"/>
      <c r="G4" s="2009"/>
      <c r="H4" s="2478" t="s">
        <v>466</v>
      </c>
      <c r="I4" s="2479"/>
      <c r="J4" s="2480"/>
    </row>
    <row r="5" spans="1:14" s="8" customFormat="1" ht="16.5" customHeight="1">
      <c r="B5" s="1873"/>
      <c r="C5" s="2010"/>
      <c r="D5" s="2174"/>
      <c r="E5" s="2174"/>
      <c r="F5" s="2174"/>
      <c r="G5" s="2011"/>
      <c r="H5" s="363" t="s">
        <v>477</v>
      </c>
      <c r="I5" s="366" t="s">
        <v>478</v>
      </c>
      <c r="J5" s="1411" t="s">
        <v>932</v>
      </c>
    </row>
    <row r="6" spans="1:14" s="8" customFormat="1" ht="16.5" customHeight="1" thickBot="1">
      <c r="B6" s="1854"/>
      <c r="C6" s="2475" t="s">
        <v>1019</v>
      </c>
      <c r="D6" s="2476"/>
      <c r="E6" s="2476"/>
      <c r="F6" s="2476"/>
      <c r="G6" s="2477"/>
      <c r="H6" s="352" t="s">
        <v>1020</v>
      </c>
      <c r="I6" s="352" t="s">
        <v>1021</v>
      </c>
      <c r="J6" s="339" t="s">
        <v>1022</v>
      </c>
    </row>
    <row r="7" spans="1:14" s="8" customFormat="1" ht="16.5" customHeight="1">
      <c r="B7" s="247">
        <v>1</v>
      </c>
      <c r="C7" s="1398" t="s">
        <v>479</v>
      </c>
      <c r="D7" s="1399"/>
      <c r="E7" s="255"/>
      <c r="F7" s="255"/>
      <c r="G7" s="1407"/>
      <c r="H7" s="750"/>
      <c r="I7" s="750"/>
      <c r="J7" s="1408"/>
    </row>
    <row r="8" spans="1:14" s="8" customFormat="1" ht="16.5" customHeight="1">
      <c r="B8" s="76">
        <v>2</v>
      </c>
      <c r="C8" s="1400" t="s">
        <v>480</v>
      </c>
      <c r="D8" s="95"/>
      <c r="E8" s="82"/>
      <c r="F8" s="82"/>
      <c r="G8" s="108"/>
      <c r="H8" s="456"/>
      <c r="I8" s="456"/>
      <c r="J8" s="1409"/>
      <c r="N8" s="1393"/>
    </row>
    <row r="9" spans="1:14" s="8" customFormat="1" ht="16.5" customHeight="1">
      <c r="B9" s="76">
        <v>3</v>
      </c>
      <c r="C9" s="1400" t="s">
        <v>481</v>
      </c>
      <c r="D9" s="95"/>
      <c r="E9" s="82"/>
      <c r="F9" s="82"/>
      <c r="G9" s="108"/>
      <c r="H9" s="456"/>
      <c r="I9" s="456"/>
      <c r="J9" s="1409"/>
      <c r="N9" s="1393"/>
    </row>
    <row r="10" spans="1:14" s="8" customFormat="1" ht="16.5" customHeight="1">
      <c r="B10" s="76">
        <v>4</v>
      </c>
      <c r="C10" s="1400" t="s">
        <v>482</v>
      </c>
      <c r="D10" s="95"/>
      <c r="E10" s="82"/>
      <c r="F10" s="82"/>
      <c r="G10" s="108"/>
      <c r="H10" s="456"/>
      <c r="I10" s="456"/>
      <c r="J10" s="1409"/>
    </row>
    <row r="11" spans="1:14" s="8" customFormat="1" ht="16.5" customHeight="1">
      <c r="B11" s="76">
        <v>5</v>
      </c>
      <c r="C11" s="1400" t="s">
        <v>483</v>
      </c>
      <c r="D11" s="95"/>
      <c r="E11" s="82"/>
      <c r="F11" s="82"/>
      <c r="G11" s="108"/>
      <c r="H11" s="470"/>
      <c r="I11" s="470"/>
      <c r="J11" s="1410"/>
    </row>
    <row r="12" spans="1:14" s="8" customFormat="1" ht="16.5" customHeight="1">
      <c r="B12" s="76">
        <v>6</v>
      </c>
      <c r="C12" s="1400" t="s">
        <v>484</v>
      </c>
      <c r="D12" s="95"/>
      <c r="E12" s="82"/>
      <c r="F12" s="82"/>
      <c r="G12" s="108"/>
      <c r="H12" s="470"/>
      <c r="I12" s="470"/>
      <c r="J12" s="1410"/>
    </row>
    <row r="13" spans="1:14" s="8" customFormat="1" ht="16.5" customHeight="1">
      <c r="B13" s="76">
        <v>7</v>
      </c>
      <c r="C13" s="1400" t="s">
        <v>485</v>
      </c>
      <c r="D13" s="95"/>
      <c r="E13" s="82"/>
      <c r="F13" s="82"/>
      <c r="G13" s="108"/>
      <c r="H13" s="1060">
        <f>SUM(H7:H12)</f>
        <v>0</v>
      </c>
      <c r="I13" s="1060">
        <f>SUM(I7:I12)</f>
        <v>0</v>
      </c>
      <c r="J13" s="1060">
        <f>SUM(J7:J12)</f>
        <v>0</v>
      </c>
    </row>
    <row r="14" spans="1:14" s="8" customFormat="1" ht="16.5" customHeight="1" thickBot="1">
      <c r="B14" s="122"/>
      <c r="C14" s="1401"/>
      <c r="D14" s="1402"/>
      <c r="E14" s="1402"/>
      <c r="F14" s="1402"/>
      <c r="G14" s="109"/>
      <c r="H14" s="362"/>
      <c r="I14" s="362"/>
      <c r="J14" s="206"/>
    </row>
    <row r="15" spans="1:14" s="8" customFormat="1" ht="16.5" customHeight="1">
      <c r="A15" s="63"/>
      <c r="B15" s="1423"/>
      <c r="C15" s="1384"/>
      <c r="D15" s="1384"/>
      <c r="E15" s="1424" t="s">
        <v>467</v>
      </c>
      <c r="F15" s="1384"/>
      <c r="G15" s="1384"/>
      <c r="H15" s="1384"/>
      <c r="I15" s="1384"/>
      <c r="J15" s="1385"/>
    </row>
    <row r="16" spans="1:14" s="8" customFormat="1" ht="16.5" customHeight="1" thickBot="1">
      <c r="B16" s="1382"/>
      <c r="C16" s="1387"/>
      <c r="D16" s="1387"/>
      <c r="E16" s="1387"/>
      <c r="F16" s="1387"/>
      <c r="G16" s="1387"/>
      <c r="H16" s="1387"/>
      <c r="I16" s="1387"/>
      <c r="J16" s="1389"/>
    </row>
    <row r="17" spans="2:10" s="8" customFormat="1" ht="16.5" customHeight="1" thickBot="1">
      <c r="B17" s="2468" t="s">
        <v>464</v>
      </c>
      <c r="C17" s="1061" t="s">
        <v>468</v>
      </c>
      <c r="D17" s="1061" t="s">
        <v>470</v>
      </c>
      <c r="E17" s="2430" t="s">
        <v>1160</v>
      </c>
      <c r="F17" s="2469"/>
      <c r="G17" s="1061" t="s">
        <v>472</v>
      </c>
      <c r="H17" s="2472" t="s">
        <v>474</v>
      </c>
      <c r="I17" s="2473"/>
      <c r="J17" s="2474"/>
    </row>
    <row r="18" spans="2:10" s="8" customFormat="1" ht="39.75" customHeight="1">
      <c r="B18" s="1940"/>
      <c r="C18" s="1425" t="s">
        <v>469</v>
      </c>
      <c r="D18" s="1425" t="s">
        <v>471</v>
      </c>
      <c r="E18" s="2470"/>
      <c r="F18" s="2471"/>
      <c r="G18" s="1425" t="s">
        <v>473</v>
      </c>
      <c r="H18" s="1426" t="s">
        <v>475</v>
      </c>
      <c r="I18" s="1426" t="s">
        <v>476</v>
      </c>
      <c r="J18" s="1427" t="s">
        <v>1178</v>
      </c>
    </row>
    <row r="19" spans="2:10" s="8" customFormat="1" ht="33" customHeight="1" thickBot="1">
      <c r="B19" s="1941"/>
      <c r="C19" s="598" t="s">
        <v>1019</v>
      </c>
      <c r="D19" s="598" t="s">
        <v>1020</v>
      </c>
      <c r="E19" s="1372" t="s">
        <v>1161</v>
      </c>
      <c r="F19" s="1372" t="s">
        <v>1172</v>
      </c>
      <c r="G19" s="598" t="s">
        <v>1022</v>
      </c>
      <c r="H19" s="1381" t="s">
        <v>1023</v>
      </c>
      <c r="I19" s="598" t="s">
        <v>110</v>
      </c>
      <c r="J19" s="598" t="s">
        <v>129</v>
      </c>
    </row>
    <row r="20" spans="2:10" s="8" customFormat="1" ht="16.5" customHeight="1">
      <c r="B20" s="600">
        <v>1</v>
      </c>
      <c r="C20" s="1065"/>
      <c r="D20" s="1066"/>
      <c r="E20" s="1066"/>
      <c r="F20" s="1066"/>
      <c r="G20" s="1066"/>
      <c r="H20" s="1391"/>
      <c r="I20" s="1391"/>
      <c r="J20" s="1066"/>
    </row>
    <row r="21" spans="2:10" s="8" customFormat="1" ht="16.5" customHeight="1">
      <c r="B21" s="600">
        <v>2</v>
      </c>
      <c r="C21" s="700"/>
      <c r="D21" s="728"/>
      <c r="E21" s="728"/>
      <c r="F21" s="728"/>
      <c r="G21" s="728"/>
      <c r="H21" s="1390"/>
      <c r="I21" s="1390"/>
      <c r="J21" s="728"/>
    </row>
    <row r="22" spans="2:10" s="8" customFormat="1" ht="16.5" customHeight="1">
      <c r="B22" s="600">
        <v>3</v>
      </c>
      <c r="C22" s="700"/>
      <c r="D22" s="728"/>
      <c r="E22" s="728"/>
      <c r="F22" s="728"/>
      <c r="G22" s="728"/>
      <c r="H22" s="1390"/>
      <c r="I22" s="1390"/>
      <c r="J22" s="728"/>
    </row>
    <row r="23" spans="2:10" s="8" customFormat="1" ht="16.5" customHeight="1">
      <c r="B23" s="600">
        <v>4</v>
      </c>
      <c r="C23" s="700"/>
      <c r="D23" s="728"/>
      <c r="E23" s="728"/>
      <c r="F23" s="728"/>
      <c r="G23" s="728"/>
      <c r="H23" s="1390"/>
      <c r="I23" s="1390"/>
      <c r="J23" s="728"/>
    </row>
    <row r="24" spans="2:10" s="8" customFormat="1" ht="16.5" customHeight="1">
      <c r="B24" s="600">
        <v>5</v>
      </c>
      <c r="C24" s="700"/>
      <c r="D24" s="728"/>
      <c r="E24" s="728"/>
      <c r="F24" s="728"/>
      <c r="G24" s="726"/>
      <c r="H24" s="1383"/>
      <c r="I24" s="1390"/>
      <c r="J24" s="728"/>
    </row>
    <row r="25" spans="2:10" s="8" customFormat="1" ht="16.5" customHeight="1">
      <c r="B25" s="600">
        <v>6</v>
      </c>
      <c r="C25" s="700"/>
      <c r="D25" s="728"/>
      <c r="E25" s="728"/>
      <c r="F25" s="728"/>
      <c r="G25" s="728"/>
      <c r="H25" s="1390"/>
      <c r="I25" s="1390"/>
      <c r="J25" s="728"/>
    </row>
    <row r="26" spans="2:10" s="8" customFormat="1" ht="16.5" customHeight="1">
      <c r="B26" s="600">
        <v>7</v>
      </c>
      <c r="C26" s="700"/>
      <c r="D26" s="728"/>
      <c r="E26" s="728"/>
      <c r="F26" s="728"/>
      <c r="G26" s="726"/>
      <c r="H26" s="1383"/>
      <c r="I26" s="1390"/>
      <c r="J26" s="728"/>
    </row>
    <row r="27" spans="2:10" s="8" customFormat="1" ht="16.5" customHeight="1">
      <c r="B27" s="600">
        <v>8</v>
      </c>
      <c r="C27" s="700"/>
      <c r="D27" s="728"/>
      <c r="E27" s="728"/>
      <c r="F27" s="728"/>
      <c r="G27" s="728"/>
      <c r="H27" s="1390"/>
      <c r="I27" s="1390"/>
      <c r="J27" s="728"/>
    </row>
    <row r="28" spans="2:10" s="8" customFormat="1" ht="16.5" customHeight="1">
      <c r="B28" s="600">
        <v>9</v>
      </c>
      <c r="C28" s="700"/>
      <c r="D28" s="728"/>
      <c r="E28" s="728"/>
      <c r="F28" s="728"/>
      <c r="G28" s="1067"/>
      <c r="H28" s="1392"/>
      <c r="I28" s="1390"/>
      <c r="J28" s="728"/>
    </row>
    <row r="29" spans="2:10" s="8" customFormat="1" ht="16.5" customHeight="1">
      <c r="B29" s="600">
        <v>10</v>
      </c>
      <c r="C29" s="700"/>
      <c r="D29" s="728"/>
      <c r="E29" s="728"/>
      <c r="F29" s="728"/>
      <c r="G29" s="728"/>
      <c r="H29" s="1390"/>
      <c r="I29" s="1390"/>
      <c r="J29" s="728"/>
    </row>
    <row r="30" spans="2:10" s="8" customFormat="1" ht="16.5" customHeight="1">
      <c r="B30" s="600">
        <v>11</v>
      </c>
      <c r="C30" s="700"/>
      <c r="D30" s="728"/>
      <c r="E30" s="728"/>
      <c r="F30" s="728"/>
      <c r="G30" s="726"/>
      <c r="H30" s="1383"/>
      <c r="I30" s="1390"/>
      <c r="J30" s="728"/>
    </row>
    <row r="31" spans="2:10" s="8" customFormat="1" ht="16.5" customHeight="1">
      <c r="B31" s="600">
        <v>12</v>
      </c>
      <c r="C31" s="666"/>
      <c r="D31" s="726"/>
      <c r="E31" s="726"/>
      <c r="F31" s="726"/>
      <c r="G31" s="726"/>
      <c r="H31" s="1383"/>
      <c r="I31" s="1390"/>
      <c r="J31" s="728"/>
    </row>
    <row r="32" spans="2:10" s="8" customFormat="1" ht="16.5" customHeight="1">
      <c r="B32" s="600">
        <v>13</v>
      </c>
      <c r="C32" s="700"/>
      <c r="D32" s="728"/>
      <c r="E32" s="728"/>
      <c r="F32" s="728"/>
      <c r="G32" s="726"/>
      <c r="H32" s="1383"/>
      <c r="I32" s="1390"/>
      <c r="J32" s="728"/>
    </row>
    <row r="33" spans="2:10" s="8" customFormat="1" ht="16.5" customHeight="1">
      <c r="B33" s="600">
        <v>14</v>
      </c>
      <c r="C33" s="666"/>
      <c r="D33" s="726"/>
      <c r="E33" s="726"/>
      <c r="F33" s="726"/>
      <c r="G33" s="726"/>
      <c r="H33" s="1383"/>
      <c r="I33" s="1390"/>
      <c r="J33" s="728"/>
    </row>
    <row r="34" spans="2:10" s="8" customFormat="1" ht="16.5" customHeight="1">
      <c r="B34" s="600">
        <v>15</v>
      </c>
      <c r="C34" s="665"/>
      <c r="D34" s="1069"/>
      <c r="E34" s="1069"/>
      <c r="F34" s="1069"/>
      <c r="G34" s="726"/>
      <c r="H34" s="1383"/>
      <c r="I34" s="1390"/>
      <c r="J34" s="728"/>
    </row>
    <row r="35" spans="2:10" s="8" customFormat="1" ht="16.5" customHeight="1">
      <c r="B35" s="600">
        <v>16</v>
      </c>
      <c r="C35" s="665"/>
      <c r="D35" s="1069"/>
      <c r="E35" s="1069"/>
      <c r="F35" s="1069"/>
      <c r="G35" s="728"/>
      <c r="H35" s="1390"/>
      <c r="I35" s="1390"/>
      <c r="J35" s="728"/>
    </row>
    <row r="36" spans="2:10" s="8" customFormat="1" ht="16.5" customHeight="1">
      <c r="B36" s="600">
        <v>17</v>
      </c>
      <c r="C36" s="666"/>
      <c r="D36" s="726"/>
      <c r="E36" s="726"/>
      <c r="F36" s="726"/>
      <c r="G36" s="726"/>
      <c r="H36" s="1383"/>
      <c r="I36" s="1390"/>
      <c r="J36" s="728"/>
    </row>
    <row r="37" spans="2:10" s="8" customFormat="1" ht="16.5" customHeight="1">
      <c r="B37" s="600">
        <v>18</v>
      </c>
      <c r="C37" s="666"/>
      <c r="D37" s="726"/>
      <c r="E37" s="726"/>
      <c r="F37" s="726"/>
      <c r="G37" s="726"/>
      <c r="H37" s="1383"/>
      <c r="I37" s="1390"/>
      <c r="J37" s="728"/>
    </row>
    <row r="38" spans="2:10" s="8" customFormat="1" ht="16.5" customHeight="1">
      <c r="B38" s="600">
        <v>19</v>
      </c>
      <c r="C38" s="666"/>
      <c r="D38" s="726"/>
      <c r="E38" s="726"/>
      <c r="F38" s="726"/>
      <c r="G38" s="726"/>
      <c r="H38" s="1383"/>
      <c r="I38" s="1390"/>
      <c r="J38" s="728"/>
    </row>
    <row r="39" spans="2:10" s="8" customFormat="1" ht="16.5" customHeight="1" thickBot="1">
      <c r="B39" s="597" t="s">
        <v>932</v>
      </c>
      <c r="C39" s="1070"/>
      <c r="D39" s="1071"/>
      <c r="E39" s="1395">
        <f>SUM(E20:E38)</f>
        <v>0</v>
      </c>
      <c r="F39" s="1395">
        <f>SUM(F20:F38)</f>
        <v>0</v>
      </c>
      <c r="G39" s="1395">
        <f t="shared" ref="G39" si="0">SUM(G20:G38)</f>
        <v>0</v>
      </c>
      <c r="H39" s="1395"/>
      <c r="I39" s="1405"/>
      <c r="J39" s="1406">
        <f>SUM(J20:J38)</f>
        <v>0</v>
      </c>
    </row>
    <row r="40" spans="2:10" s="8" customFormat="1" ht="16.5" customHeight="1">
      <c r="B40" s="1394" t="s">
        <v>1173</v>
      </c>
      <c r="C40" s="1063"/>
      <c r="D40" s="1033"/>
      <c r="E40" s="1033"/>
      <c r="F40" s="1033"/>
      <c r="G40" s="1033"/>
      <c r="H40" s="1033"/>
      <c r="I40" s="679"/>
      <c r="J40" s="679"/>
    </row>
    <row r="41" spans="2:10" s="8" customFormat="1" ht="16.5" customHeight="1">
      <c r="B41" s="1047"/>
      <c r="C41" s="686"/>
      <c r="D41" s="687"/>
      <c r="E41" s="687"/>
      <c r="F41" s="687"/>
      <c r="G41" s="687"/>
      <c r="H41" s="687"/>
      <c r="I41" s="679"/>
      <c r="J41" s="679"/>
    </row>
    <row r="42" spans="2:10" s="8" customFormat="1" ht="16.5" customHeight="1">
      <c r="B42" s="1047"/>
      <c r="C42" s="1064"/>
      <c r="D42" s="1034"/>
      <c r="E42" s="1034"/>
      <c r="F42" s="1034"/>
      <c r="G42" s="1034"/>
      <c r="H42" s="1034"/>
      <c r="I42" s="1034"/>
      <c r="J42" s="1034"/>
    </row>
    <row r="43" spans="2:10" s="8" customFormat="1" ht="16.5" customHeight="1">
      <c r="B43" s="1047"/>
      <c r="C43" s="1064"/>
      <c r="D43" s="1034"/>
      <c r="E43" s="1034"/>
      <c r="F43" s="1034"/>
      <c r="G43" s="1034"/>
      <c r="H43" s="1034"/>
      <c r="I43" s="1034"/>
      <c r="J43" s="1034"/>
    </row>
    <row r="44" spans="2:10" s="8" customFormat="1" ht="16.5" customHeight="1">
      <c r="B44" s="1047"/>
      <c r="C44" s="1064"/>
      <c r="D44" s="1034"/>
      <c r="E44" s="1034"/>
      <c r="F44" s="1034"/>
      <c r="G44" s="1034"/>
      <c r="H44" s="1034"/>
      <c r="I44" s="1034"/>
      <c r="J44" s="1034"/>
    </row>
    <row r="45" spans="2:10" s="8" customFormat="1" ht="16.5" customHeight="1">
      <c r="B45" s="1047"/>
      <c r="C45" s="1064"/>
      <c r="D45" s="1034"/>
      <c r="E45" s="1034"/>
      <c r="F45" s="1034"/>
      <c r="G45" s="1034"/>
      <c r="H45" s="1034"/>
      <c r="I45" s="1034"/>
      <c r="J45" s="1034"/>
    </row>
    <row r="46" spans="2:10" s="8" customFormat="1" ht="16.5" customHeight="1">
      <c r="B46" s="1047"/>
      <c r="C46" s="686"/>
      <c r="D46" s="687"/>
      <c r="E46" s="687"/>
      <c r="F46" s="687"/>
      <c r="G46" s="687"/>
      <c r="H46" s="687"/>
      <c r="I46" s="687"/>
      <c r="J46" s="687"/>
    </row>
    <row r="47" spans="2:10" s="8" customFormat="1" ht="16.5" customHeight="1">
      <c r="B47" s="1047"/>
      <c r="C47" s="686"/>
      <c r="D47" s="687"/>
      <c r="E47" s="687"/>
      <c r="F47" s="687"/>
      <c r="G47" s="687"/>
      <c r="H47" s="687"/>
      <c r="I47" s="687"/>
      <c r="J47" s="687"/>
    </row>
    <row r="48" spans="2:10" s="8" customFormat="1" ht="16.5" customHeight="1">
      <c r="B48" s="1047"/>
      <c r="C48" s="686"/>
      <c r="D48" s="687"/>
      <c r="E48" s="687"/>
      <c r="F48" s="687"/>
      <c r="G48" s="687"/>
      <c r="H48" s="687"/>
      <c r="I48" s="687"/>
      <c r="J48" s="687"/>
    </row>
    <row r="49" spans="2:10" s="8" customFormat="1" ht="16.5" customHeight="1">
      <c r="B49" s="1047"/>
      <c r="C49" s="686"/>
      <c r="D49" s="687"/>
      <c r="E49" s="687"/>
      <c r="F49" s="687"/>
      <c r="G49" s="687"/>
      <c r="H49" s="687"/>
      <c r="I49" s="687"/>
      <c r="J49" s="687"/>
    </row>
    <row r="50" spans="2:10" s="8" customFormat="1" ht="16.5" customHeight="1">
      <c r="B50" s="1047"/>
      <c r="C50" s="686"/>
      <c r="D50" s="687"/>
      <c r="E50" s="687"/>
      <c r="F50" s="687"/>
      <c r="G50" s="687"/>
      <c r="H50" s="687"/>
      <c r="I50" s="687"/>
      <c r="J50" s="687"/>
    </row>
    <row r="51" spans="2:10" s="8" customFormat="1" ht="16.5" customHeight="1">
      <c r="B51" s="1047"/>
      <c r="C51" s="686"/>
      <c r="D51" s="687"/>
      <c r="E51" s="687"/>
      <c r="F51" s="687"/>
      <c r="G51" s="687"/>
      <c r="H51" s="687"/>
      <c r="I51" s="687"/>
      <c r="J51" s="687"/>
    </row>
    <row r="52" spans="2:10" s="8" customFormat="1" ht="16.5" customHeight="1">
      <c r="B52" s="1047"/>
      <c r="C52" s="686"/>
      <c r="D52" s="687"/>
      <c r="E52" s="687"/>
      <c r="F52" s="687"/>
      <c r="G52" s="687"/>
      <c r="H52" s="687"/>
      <c r="I52" s="687"/>
      <c r="J52" s="687"/>
    </row>
    <row r="53" spans="2:10" s="8" customFormat="1" ht="16.5" customHeight="1">
      <c r="B53" s="1047"/>
      <c r="C53" s="686"/>
      <c r="D53" s="687"/>
      <c r="E53" s="687"/>
      <c r="F53" s="687"/>
      <c r="G53" s="687"/>
      <c r="H53" s="687"/>
      <c r="I53" s="687"/>
      <c r="J53" s="687"/>
    </row>
    <row r="54" spans="2:10" s="8" customFormat="1" ht="16.5" customHeight="1">
      <c r="B54" s="1047"/>
      <c r="C54" s="686"/>
      <c r="D54" s="687"/>
      <c r="E54" s="687"/>
      <c r="F54" s="687"/>
      <c r="G54" s="687"/>
      <c r="H54" s="687"/>
      <c r="I54" s="687"/>
      <c r="J54" s="687"/>
    </row>
    <row r="55" spans="2:10" s="8" customFormat="1" ht="16.5" customHeight="1">
      <c r="B55" s="1047"/>
      <c r="C55" s="686"/>
      <c r="D55" s="687"/>
      <c r="E55" s="687"/>
      <c r="F55" s="687"/>
      <c r="G55" s="687"/>
      <c r="H55" s="687"/>
      <c r="I55" s="687"/>
      <c r="J55" s="687"/>
    </row>
    <row r="56" spans="2:10" s="8" customFormat="1" ht="16.5" customHeight="1">
      <c r="B56" s="1047"/>
      <c r="C56" s="686"/>
      <c r="D56" s="687"/>
      <c r="E56" s="687"/>
      <c r="F56" s="687"/>
      <c r="G56" s="687"/>
      <c r="H56" s="687"/>
      <c r="I56" s="687"/>
      <c r="J56" s="687"/>
    </row>
    <row r="57" spans="2:10" s="8" customFormat="1" ht="16.5" customHeight="1">
      <c r="B57" s="1047"/>
      <c r="C57" s="686"/>
      <c r="D57" s="687"/>
      <c r="E57" s="687"/>
      <c r="F57" s="687"/>
      <c r="G57" s="687"/>
      <c r="H57" s="687"/>
      <c r="I57" s="687"/>
      <c r="J57" s="687"/>
    </row>
    <row r="58" spans="2:10" s="8" customFormat="1" ht="16.5" customHeight="1">
      <c r="B58" s="1047"/>
      <c r="C58" s="686"/>
      <c r="D58" s="687"/>
      <c r="E58" s="687"/>
      <c r="F58" s="687"/>
      <c r="G58" s="687"/>
      <c r="H58" s="687"/>
      <c r="I58" s="687"/>
      <c r="J58" s="687"/>
    </row>
    <row r="59" spans="2:10" s="8" customFormat="1" ht="16.5" customHeight="1">
      <c r="B59" s="689"/>
      <c r="C59" s="686"/>
      <c r="D59" s="687"/>
      <c r="E59" s="687"/>
      <c r="F59" s="687"/>
      <c r="G59" s="687"/>
      <c r="H59" s="687"/>
      <c r="I59" s="687"/>
      <c r="J59" s="687"/>
    </row>
    <row r="60" spans="2:10" s="8" customFormat="1" ht="16.5" customHeight="1">
      <c r="B60" s="689"/>
      <c r="C60" s="686"/>
      <c r="D60" s="687"/>
      <c r="E60" s="687"/>
      <c r="F60" s="687"/>
      <c r="G60" s="687"/>
      <c r="H60" s="687"/>
      <c r="I60" s="687"/>
      <c r="J60" s="687"/>
    </row>
    <row r="61" spans="2:10" ht="16.5" customHeight="1" thickBot="1">
      <c r="B61" s="711"/>
      <c r="C61" s="770"/>
      <c r="D61" s="771"/>
      <c r="E61" s="771"/>
      <c r="F61" s="771"/>
      <c r="G61" s="771"/>
      <c r="H61" s="771"/>
      <c r="I61" s="771"/>
      <c r="J61" s="771"/>
    </row>
    <row r="62" spans="2:10" ht="16.5" customHeight="1" thickTop="1"/>
  </sheetData>
  <mergeCells count="9">
    <mergeCell ref="B17:B19"/>
    <mergeCell ref="E17:F18"/>
    <mergeCell ref="H17:J17"/>
    <mergeCell ref="C1:F1"/>
    <mergeCell ref="B2:J3"/>
    <mergeCell ref="B4:B6"/>
    <mergeCell ref="C4:G5"/>
    <mergeCell ref="C6:G6"/>
    <mergeCell ref="H4:J4"/>
  </mergeCells>
  <phoneticPr fontId="0" type="noConversion"/>
  <printOptions horizontalCentered="1" verticalCentered="1"/>
  <pageMargins left="0.25" right="0.25" top="0.25" bottom="0.3" header="0" footer="0.25"/>
  <pageSetup scale="56" orientation="portrait" r:id="rId1"/>
  <headerFooter alignWithMargins="0">
    <oddFooter>&amp;C&amp;"Times New Roman,Regular"W-7</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1">
    <pageSetUpPr fitToPage="1"/>
  </sheetPr>
  <dimension ref="B1:I54"/>
  <sheetViews>
    <sheetView showGridLines="0" showOutlineSymbols="0" topLeftCell="B1" zoomScale="87" zoomScaleNormal="87" workbookViewId="0">
      <selection activeCell="C1" sqref="C1:E1"/>
    </sheetView>
  </sheetViews>
  <sheetFormatPr defaultColWidth="9.6640625" defaultRowHeight="16.5" customHeight="1"/>
  <cols>
    <col min="1" max="1" width="4.21875" style="1" customWidth="1"/>
    <col min="2" max="2" width="10.5546875" style="1" customWidth="1"/>
    <col min="3" max="3" width="33.109375" style="1" customWidth="1"/>
    <col min="4" max="4" width="10.88671875" style="1" customWidth="1"/>
    <col min="5" max="5" width="11.33203125" style="54" customWidth="1"/>
    <col min="6" max="6" width="11.21875" style="54" customWidth="1"/>
    <col min="7" max="7" width="15.33203125" style="54" customWidth="1"/>
    <col min="8" max="8" width="17.21875" style="54" bestFit="1" customWidth="1"/>
    <col min="9" max="9" width="14" style="54" bestFit="1" customWidth="1"/>
    <col min="10" max="10" width="2.5546875" style="1" customWidth="1"/>
    <col min="11" max="16384" width="9.6640625" style="1"/>
  </cols>
  <sheetData>
    <row r="1" spans="2:9" s="8" customFormat="1" ht="16.5" customHeight="1" thickBot="1">
      <c r="B1" s="8" t="s">
        <v>949</v>
      </c>
      <c r="C1" s="1787" t="str">
        <f>+'E-2'!C1:D1</f>
        <v>Insert Utility Name on E-2 and it will be placed throughout report</v>
      </c>
      <c r="D1" s="1787"/>
      <c r="E1" s="1787"/>
      <c r="F1" s="63"/>
      <c r="G1" s="63"/>
      <c r="H1" s="63" t="s">
        <v>950</v>
      </c>
      <c r="I1" s="530">
        <f>+'E-2'!$F$1</f>
        <v>46022</v>
      </c>
    </row>
    <row r="2" spans="2:9" ht="16.5" customHeight="1" thickTop="1">
      <c r="B2" s="2053" t="s">
        <v>486</v>
      </c>
      <c r="C2" s="2054"/>
      <c r="D2" s="2054"/>
      <c r="E2" s="2054"/>
      <c r="F2" s="2054"/>
      <c r="G2" s="2054"/>
      <c r="H2" s="2054"/>
      <c r="I2" s="2055"/>
    </row>
    <row r="3" spans="2:9" ht="16.5" customHeight="1" thickBot="1">
      <c r="B3" s="2242"/>
      <c r="C3" s="2243"/>
      <c r="D3" s="2243"/>
      <c r="E3" s="2243"/>
      <c r="F3" s="2243"/>
      <c r="G3" s="2243"/>
      <c r="H3" s="2243"/>
      <c r="I3" s="2244"/>
    </row>
    <row r="4" spans="2:9" s="8" customFormat="1" ht="44.25" customHeight="1" thickTop="1">
      <c r="B4" s="1939" t="s">
        <v>951</v>
      </c>
      <c r="C4" s="630" t="s">
        <v>488</v>
      </c>
      <c r="D4" s="2489" t="s">
        <v>1166</v>
      </c>
      <c r="E4" s="630" t="s">
        <v>1167</v>
      </c>
      <c r="F4" s="1388" t="s">
        <v>1168</v>
      </c>
      <c r="G4" s="1388" t="s">
        <v>1162</v>
      </c>
      <c r="H4" s="1386" t="s">
        <v>492</v>
      </c>
      <c r="I4" s="1403" t="s">
        <v>1179</v>
      </c>
    </row>
    <row r="5" spans="2:9" s="8" customFormat="1" ht="16.5" customHeight="1" thickBot="1">
      <c r="B5" s="1941"/>
      <c r="C5" s="1073" t="s">
        <v>1019</v>
      </c>
      <c r="D5" s="2490"/>
      <c r="E5" s="1073" t="s">
        <v>1020</v>
      </c>
      <c r="F5" s="1073" t="s">
        <v>1021</v>
      </c>
      <c r="G5" s="1073" t="s">
        <v>1022</v>
      </c>
      <c r="H5" s="1074" t="s">
        <v>1023</v>
      </c>
      <c r="I5" s="1404" t="s">
        <v>110</v>
      </c>
    </row>
    <row r="6" spans="2:9" s="8" customFormat="1" ht="18.75" customHeight="1">
      <c r="B6" s="592">
        <v>1</v>
      </c>
      <c r="C6" s="667" t="s">
        <v>494</v>
      </c>
      <c r="D6" s="1085"/>
      <c r="E6" s="1075"/>
      <c r="F6" s="1075"/>
      <c r="G6" s="1075"/>
      <c r="H6" s="724"/>
      <c r="I6" s="725"/>
    </row>
    <row r="7" spans="2:9" s="8" customFormat="1" ht="18.75" customHeight="1">
      <c r="B7" s="600">
        <v>2</v>
      </c>
      <c r="C7" s="984"/>
      <c r="D7" s="984"/>
      <c r="E7" s="1001"/>
      <c r="F7" s="1001"/>
      <c r="G7" s="1001"/>
      <c r="H7" s="726"/>
      <c r="I7" s="704"/>
    </row>
    <row r="8" spans="2:9" s="8" customFormat="1" ht="18.75" customHeight="1">
      <c r="B8" s="600">
        <v>3</v>
      </c>
      <c r="C8" s="984"/>
      <c r="D8" s="666"/>
      <c r="E8" s="1001"/>
      <c r="F8" s="1001"/>
      <c r="G8" s="1001"/>
      <c r="H8" s="726"/>
      <c r="I8" s="704"/>
    </row>
    <row r="9" spans="2:9" s="8" customFormat="1" ht="18.75" customHeight="1">
      <c r="B9" s="600">
        <v>4</v>
      </c>
      <c r="C9" s="984"/>
      <c r="D9" s="666"/>
      <c r="E9" s="1001"/>
      <c r="F9" s="1001"/>
      <c r="G9" s="1001"/>
      <c r="H9" s="726"/>
      <c r="I9" s="704"/>
    </row>
    <row r="10" spans="2:9" s="8" customFormat="1" ht="18.75" customHeight="1">
      <c r="B10" s="600">
        <v>5</v>
      </c>
      <c r="C10" s="985"/>
      <c r="D10" s="700"/>
      <c r="E10" s="1000"/>
      <c r="F10" s="1000"/>
      <c r="G10" s="1000"/>
      <c r="H10" s="728"/>
      <c r="I10" s="706"/>
    </row>
    <row r="11" spans="2:9" s="8" customFormat="1" ht="18.75" customHeight="1">
      <c r="B11" s="600">
        <v>6</v>
      </c>
      <c r="C11" s="1076" t="s">
        <v>495</v>
      </c>
      <c r="D11" s="700"/>
      <c r="E11" s="728"/>
      <c r="F11" s="728"/>
      <c r="G11" s="728"/>
      <c r="H11" s="728"/>
      <c r="I11" s="706"/>
    </row>
    <row r="12" spans="2:9" s="8" customFormat="1" ht="18.75" customHeight="1">
      <c r="B12" s="600">
        <v>7</v>
      </c>
      <c r="C12" s="985"/>
      <c r="D12" s="700"/>
      <c r="E12" s="1086"/>
      <c r="F12" s="1086"/>
      <c r="G12" s="1086"/>
      <c r="H12" s="1086"/>
      <c r="I12" s="1087"/>
    </row>
    <row r="13" spans="2:9" s="8" customFormat="1" ht="18.75" customHeight="1">
      <c r="B13" s="600">
        <v>8</v>
      </c>
      <c r="C13" s="984"/>
      <c r="D13" s="666"/>
      <c r="E13" s="726"/>
      <c r="F13" s="726"/>
      <c r="G13" s="726"/>
      <c r="H13" s="726"/>
      <c r="I13" s="704"/>
    </row>
    <row r="14" spans="2:9" s="8" customFormat="1" ht="18.75" customHeight="1">
      <c r="B14" s="600">
        <v>9</v>
      </c>
      <c r="C14" s="984"/>
      <c r="D14" s="666"/>
      <c r="E14" s="726"/>
      <c r="F14" s="726"/>
      <c r="G14" s="726"/>
      <c r="H14" s="726"/>
      <c r="I14" s="704"/>
    </row>
    <row r="15" spans="2:9" s="8" customFormat="1" ht="18.75" customHeight="1">
      <c r="B15" s="600">
        <v>10</v>
      </c>
      <c r="C15" s="985"/>
      <c r="D15" s="700"/>
      <c r="E15" s="700"/>
      <c r="F15" s="700"/>
      <c r="G15" s="700"/>
      <c r="H15" s="700"/>
      <c r="I15" s="1088"/>
    </row>
    <row r="16" spans="2:9" s="8" customFormat="1" ht="18.75" customHeight="1">
      <c r="B16" s="600">
        <v>11</v>
      </c>
      <c r="C16" s="985"/>
      <c r="D16" s="700"/>
      <c r="E16" s="728"/>
      <c r="F16" s="728"/>
      <c r="G16" s="728"/>
      <c r="H16" s="728"/>
      <c r="I16" s="706"/>
    </row>
    <row r="17" spans="2:9" s="8" customFormat="1" ht="18.75" customHeight="1">
      <c r="B17" s="600">
        <v>12</v>
      </c>
      <c r="C17" s="1076" t="s">
        <v>496</v>
      </c>
      <c r="D17" s="700"/>
      <c r="E17" s="728"/>
      <c r="F17" s="728"/>
      <c r="G17" s="728"/>
      <c r="H17" s="728"/>
      <c r="I17" s="706"/>
    </row>
    <row r="18" spans="2:9" s="8" customFormat="1" ht="18.75" customHeight="1">
      <c r="B18" s="600">
        <v>13</v>
      </c>
      <c r="C18" s="985"/>
      <c r="D18" s="700"/>
      <c r="E18" s="728"/>
      <c r="F18" s="728"/>
      <c r="G18" s="728"/>
      <c r="H18" s="728"/>
      <c r="I18" s="706"/>
    </row>
    <row r="19" spans="2:9" s="8" customFormat="1" ht="18.75" customHeight="1">
      <c r="B19" s="600">
        <v>14</v>
      </c>
      <c r="C19" s="985"/>
      <c r="D19" s="700"/>
      <c r="E19" s="728"/>
      <c r="F19" s="728"/>
      <c r="G19" s="728"/>
      <c r="H19" s="728"/>
      <c r="I19" s="706"/>
    </row>
    <row r="20" spans="2:9" s="8" customFormat="1" ht="18.75" customHeight="1">
      <c r="B20" s="600">
        <v>15</v>
      </c>
      <c r="C20" s="985"/>
      <c r="D20" s="700"/>
      <c r="E20" s="728"/>
      <c r="F20" s="728"/>
      <c r="G20" s="728"/>
      <c r="H20" s="728"/>
      <c r="I20" s="706"/>
    </row>
    <row r="21" spans="2:9" s="8" customFormat="1" ht="18.75" customHeight="1">
      <c r="B21" s="600">
        <v>16</v>
      </c>
      <c r="C21" s="985"/>
      <c r="D21" s="700"/>
      <c r="E21" s="728"/>
      <c r="F21" s="728"/>
      <c r="G21" s="728"/>
      <c r="H21" s="728"/>
      <c r="I21" s="706"/>
    </row>
    <row r="22" spans="2:9" s="8" customFormat="1" ht="18.75" customHeight="1">
      <c r="B22" s="600">
        <v>17</v>
      </c>
      <c r="C22" s="985"/>
      <c r="D22" s="700"/>
      <c r="E22" s="728"/>
      <c r="F22" s="728"/>
      <c r="G22" s="728"/>
      <c r="H22" s="728"/>
      <c r="I22" s="706"/>
    </row>
    <row r="23" spans="2:9" s="8" customFormat="1" ht="18.75" customHeight="1">
      <c r="B23" s="600">
        <v>18</v>
      </c>
      <c r="C23" s="1076" t="s">
        <v>1163</v>
      </c>
      <c r="D23" s="700"/>
      <c r="E23" s="726"/>
      <c r="F23" s="726"/>
      <c r="G23" s="726"/>
      <c r="H23" s="726"/>
      <c r="I23" s="704"/>
    </row>
    <row r="24" spans="2:9" s="8" customFormat="1" ht="18.75" customHeight="1">
      <c r="B24" s="600">
        <v>19</v>
      </c>
      <c r="C24" s="985"/>
      <c r="D24" s="700"/>
      <c r="E24" s="728"/>
      <c r="F24" s="728"/>
      <c r="G24" s="728"/>
      <c r="H24" s="728"/>
      <c r="I24" s="706"/>
    </row>
    <row r="25" spans="2:9" s="8" customFormat="1" ht="18.75" customHeight="1">
      <c r="B25" s="600">
        <v>20</v>
      </c>
      <c r="C25" s="985"/>
      <c r="D25" s="700"/>
      <c r="E25" s="726"/>
      <c r="F25" s="726"/>
      <c r="G25" s="726"/>
      <c r="H25" s="726"/>
      <c r="I25" s="704"/>
    </row>
    <row r="26" spans="2:9" s="8" customFormat="1" ht="18.75" customHeight="1">
      <c r="B26" s="600">
        <v>21</v>
      </c>
      <c r="C26" s="985"/>
      <c r="D26" s="700"/>
      <c r="E26" s="728"/>
      <c r="F26" s="728"/>
      <c r="G26" s="728"/>
      <c r="H26" s="728"/>
      <c r="I26" s="706"/>
    </row>
    <row r="27" spans="2:9" s="8" customFormat="1" ht="18.75" customHeight="1">
      <c r="B27" s="600">
        <v>22</v>
      </c>
      <c r="C27" s="985"/>
      <c r="D27" s="700"/>
      <c r="E27" s="1067"/>
      <c r="F27" s="1067"/>
      <c r="G27" s="1067"/>
      <c r="H27" s="1067"/>
      <c r="I27" s="1068"/>
    </row>
    <row r="28" spans="2:9" s="8" customFormat="1" ht="18.75" customHeight="1" thickBot="1">
      <c r="B28" s="597">
        <v>23</v>
      </c>
      <c r="C28" s="1092"/>
      <c r="D28" s="1091"/>
      <c r="E28" s="1089"/>
      <c r="F28" s="1089"/>
      <c r="G28" s="1089"/>
      <c r="H28" s="1089"/>
      <c r="I28" s="1090"/>
    </row>
    <row r="29" spans="2:9" s="8" customFormat="1" ht="16.5" customHeight="1">
      <c r="B29" s="1077" t="s">
        <v>487</v>
      </c>
      <c r="C29" s="589"/>
      <c r="D29" s="590"/>
      <c r="E29" s="679"/>
      <c r="F29" s="679"/>
      <c r="G29" s="679"/>
      <c r="H29" s="679"/>
      <c r="I29" s="773"/>
    </row>
    <row r="30" spans="2:9" s="8" customFormat="1" ht="16.5" customHeight="1" thickBot="1">
      <c r="B30" s="1077" t="s">
        <v>493</v>
      </c>
      <c r="C30" s="679"/>
      <c r="D30" s="924"/>
      <c r="E30" s="679"/>
      <c r="F30" s="679"/>
      <c r="G30" s="679"/>
      <c r="H30" s="679"/>
      <c r="I30" s="773"/>
    </row>
    <row r="31" spans="2:9" s="8" customFormat="1" ht="16.5" customHeight="1">
      <c r="B31" s="2484" t="s">
        <v>497</v>
      </c>
      <c r="C31" s="2485"/>
      <c r="D31" s="2485"/>
      <c r="E31" s="2485"/>
      <c r="F31" s="2485"/>
      <c r="G31" s="2485"/>
      <c r="H31" s="2485"/>
      <c r="I31" s="2486"/>
    </row>
    <row r="32" spans="2:9" s="8" customFormat="1" ht="16.5" customHeight="1">
      <c r="B32" s="2481" t="s">
        <v>498</v>
      </c>
      <c r="C32" s="2487"/>
      <c r="D32" s="2487"/>
      <c r="E32" s="2487"/>
      <c r="F32" s="2487"/>
      <c r="G32" s="2487"/>
      <c r="H32" s="2487"/>
      <c r="I32" s="2488"/>
    </row>
    <row r="33" spans="2:9" s="8" customFormat="1" ht="16.5" customHeight="1" thickBot="1">
      <c r="B33" s="2481" t="s">
        <v>425</v>
      </c>
      <c r="C33" s="2482"/>
      <c r="D33" s="2482"/>
      <c r="E33" s="2482"/>
      <c r="F33" s="2482"/>
      <c r="G33" s="2482"/>
      <c r="H33" s="2482"/>
      <c r="I33" s="2483"/>
    </row>
    <row r="34" spans="2:9" s="8" customFormat="1" ht="16.5" customHeight="1">
      <c r="B34" s="2468" t="s">
        <v>951</v>
      </c>
      <c r="C34" s="1078" t="s">
        <v>1164</v>
      </c>
      <c r="D34" s="1078" t="s">
        <v>501</v>
      </c>
      <c r="E34" s="1079" t="s">
        <v>489</v>
      </c>
      <c r="F34" s="1079" t="s">
        <v>503</v>
      </c>
      <c r="G34" s="1079" t="s">
        <v>505</v>
      </c>
      <c r="H34" s="1412" t="s">
        <v>507</v>
      </c>
      <c r="I34" s="1414"/>
    </row>
    <row r="35" spans="2:9" s="8" customFormat="1" ht="16.5" customHeight="1">
      <c r="B35" s="1940"/>
      <c r="C35" s="1036" t="s">
        <v>500</v>
      </c>
      <c r="D35" s="1081" t="s">
        <v>502</v>
      </c>
      <c r="E35" s="603" t="s">
        <v>490</v>
      </c>
      <c r="F35" s="603" t="s">
        <v>504</v>
      </c>
      <c r="G35" s="603" t="s">
        <v>506</v>
      </c>
      <c r="H35" s="1413" t="s">
        <v>508</v>
      </c>
      <c r="I35" s="591"/>
    </row>
    <row r="36" spans="2:9" s="8" customFormat="1" ht="16.5" customHeight="1" thickBot="1">
      <c r="B36" s="1941"/>
      <c r="C36" s="627" t="s">
        <v>1019</v>
      </c>
      <c r="D36" s="627" t="s">
        <v>1020</v>
      </c>
      <c r="E36" s="627" t="s">
        <v>1021</v>
      </c>
      <c r="F36" s="627" t="s">
        <v>1022</v>
      </c>
      <c r="G36" s="627" t="s">
        <v>1023</v>
      </c>
      <c r="H36" s="1416" t="s">
        <v>110</v>
      </c>
      <c r="I36" s="1415"/>
    </row>
    <row r="37" spans="2:9" s="8" customFormat="1" ht="18.75" customHeight="1">
      <c r="B37" s="1082">
        <v>1</v>
      </c>
      <c r="C37" s="724"/>
      <c r="D37" s="1085"/>
      <c r="E37" s="724"/>
      <c r="F37" s="724"/>
      <c r="G37" s="724"/>
      <c r="H37" s="1421"/>
      <c r="I37" s="1417"/>
    </row>
    <row r="38" spans="2:9" s="8" customFormat="1" ht="18.75" customHeight="1">
      <c r="B38" s="1083">
        <v>2</v>
      </c>
      <c r="C38" s="726"/>
      <c r="D38" s="666"/>
      <c r="E38" s="726"/>
      <c r="F38" s="726"/>
      <c r="G38" s="726"/>
      <c r="H38" s="1383"/>
      <c r="I38" s="1418"/>
    </row>
    <row r="39" spans="2:9" s="8" customFormat="1" ht="18.75" customHeight="1">
      <c r="B39" s="1083">
        <v>3</v>
      </c>
      <c r="C39" s="726"/>
      <c r="D39" s="666"/>
      <c r="E39" s="726"/>
      <c r="F39" s="726"/>
      <c r="G39" s="726"/>
      <c r="H39" s="1383"/>
      <c r="I39" s="1418"/>
    </row>
    <row r="40" spans="2:9" s="8" customFormat="1" ht="18.75" customHeight="1">
      <c r="B40" s="1083">
        <v>4</v>
      </c>
      <c r="C40" s="726"/>
      <c r="D40" s="666"/>
      <c r="E40" s="726"/>
      <c r="F40" s="726"/>
      <c r="G40" s="726"/>
      <c r="H40" s="1383"/>
      <c r="I40" s="1418"/>
    </row>
    <row r="41" spans="2:9" s="8" customFormat="1" ht="18.75" customHeight="1">
      <c r="B41" s="1083">
        <v>5</v>
      </c>
      <c r="C41" s="726"/>
      <c r="D41" s="666"/>
      <c r="E41" s="726"/>
      <c r="F41" s="726"/>
      <c r="G41" s="726"/>
      <c r="H41" s="1383"/>
      <c r="I41" s="1418"/>
    </row>
    <row r="42" spans="2:9" s="8" customFormat="1" ht="18.75" customHeight="1">
      <c r="B42" s="1083">
        <v>6</v>
      </c>
      <c r="C42" s="728"/>
      <c r="D42" s="700"/>
      <c r="E42" s="728"/>
      <c r="F42" s="728"/>
      <c r="G42" s="728"/>
      <c r="H42" s="1390"/>
      <c r="I42" s="1419"/>
    </row>
    <row r="43" spans="2:9" s="8" customFormat="1" ht="18.75" customHeight="1">
      <c r="B43" s="1083">
        <v>7</v>
      </c>
      <c r="C43" s="728"/>
      <c r="D43" s="700"/>
      <c r="E43" s="728"/>
      <c r="F43" s="728"/>
      <c r="G43" s="728"/>
      <c r="H43" s="1390"/>
      <c r="I43" s="1419"/>
    </row>
    <row r="44" spans="2:9" s="8" customFormat="1" ht="18.75" customHeight="1">
      <c r="B44" s="1083">
        <v>8</v>
      </c>
      <c r="C44" s="726"/>
      <c r="D44" s="666"/>
      <c r="E44" s="726"/>
      <c r="F44" s="726"/>
      <c r="G44" s="726"/>
      <c r="H44" s="1383"/>
      <c r="I44" s="1418"/>
    </row>
    <row r="45" spans="2:9" s="8" customFormat="1" ht="18.75" customHeight="1">
      <c r="B45" s="1083">
        <v>9</v>
      </c>
      <c r="C45" s="726"/>
      <c r="D45" s="666"/>
      <c r="E45" s="726"/>
      <c r="F45" s="726"/>
      <c r="G45" s="726"/>
      <c r="H45" s="1383"/>
      <c r="I45" s="1418"/>
    </row>
    <row r="46" spans="2:9" s="8" customFormat="1" ht="18.75" customHeight="1">
      <c r="B46" s="1083">
        <v>10</v>
      </c>
      <c r="C46" s="726"/>
      <c r="D46" s="666"/>
      <c r="E46" s="726"/>
      <c r="F46" s="726"/>
      <c r="G46" s="726"/>
      <c r="H46" s="1383"/>
      <c r="I46" s="1418"/>
    </row>
    <row r="47" spans="2:9" s="8" customFormat="1" ht="18.75" customHeight="1">
      <c r="B47" s="1083">
        <v>11</v>
      </c>
      <c r="C47" s="726"/>
      <c r="D47" s="666"/>
      <c r="E47" s="726"/>
      <c r="F47" s="726"/>
      <c r="G47" s="726"/>
      <c r="H47" s="1383"/>
      <c r="I47" s="1418"/>
    </row>
    <row r="48" spans="2:9" s="8" customFormat="1" ht="18.75" customHeight="1">
      <c r="B48" s="1083">
        <v>12</v>
      </c>
      <c r="C48" s="726"/>
      <c r="D48" s="666"/>
      <c r="E48" s="726"/>
      <c r="F48" s="726"/>
      <c r="G48" s="726"/>
      <c r="H48" s="1383"/>
      <c r="I48" s="1418"/>
    </row>
    <row r="49" spans="2:9" s="8" customFormat="1" ht="18.75" customHeight="1">
      <c r="B49" s="1083">
        <v>13</v>
      </c>
      <c r="C49" s="726"/>
      <c r="D49" s="666"/>
      <c r="E49" s="726"/>
      <c r="F49" s="726"/>
      <c r="G49" s="726"/>
      <c r="H49" s="1383"/>
      <c r="I49" s="1418"/>
    </row>
    <row r="50" spans="2:9" s="8" customFormat="1" ht="18.75" customHeight="1">
      <c r="B50" s="1083">
        <v>14</v>
      </c>
      <c r="C50" s="726"/>
      <c r="D50" s="666"/>
      <c r="E50" s="726"/>
      <c r="F50" s="726"/>
      <c r="G50" s="726"/>
      <c r="H50" s="1383"/>
      <c r="I50" s="1418"/>
    </row>
    <row r="51" spans="2:9" s="8" customFormat="1" ht="18.75" customHeight="1">
      <c r="B51" s="1083">
        <v>15</v>
      </c>
      <c r="C51" s="726"/>
      <c r="D51" s="666"/>
      <c r="E51" s="726"/>
      <c r="F51" s="726"/>
      <c r="G51" s="726"/>
      <c r="H51" s="1383"/>
      <c r="I51" s="1418"/>
    </row>
    <row r="52" spans="2:9" s="8" customFormat="1" ht="18.75" customHeight="1">
      <c r="B52" s="1083">
        <v>16</v>
      </c>
      <c r="C52" s="726"/>
      <c r="D52" s="666"/>
      <c r="E52" s="726"/>
      <c r="F52" s="726"/>
      <c r="G52" s="726"/>
      <c r="H52" s="1383"/>
      <c r="I52" s="1418"/>
    </row>
    <row r="53" spans="2:9" s="8" customFormat="1" ht="18.75" customHeight="1" thickBot="1">
      <c r="B53" s="1084">
        <v>17</v>
      </c>
      <c r="C53" s="1093"/>
      <c r="D53" s="1094"/>
      <c r="E53" s="1093"/>
      <c r="F53" s="1093"/>
      <c r="G53" s="1093"/>
      <c r="H53" s="1422"/>
      <c r="I53" s="1420"/>
    </row>
    <row r="54" spans="2:9" ht="16.5" customHeight="1" thickTop="1"/>
  </sheetData>
  <mergeCells count="8">
    <mergeCell ref="C1:E1"/>
    <mergeCell ref="B33:I33"/>
    <mergeCell ref="B34:B36"/>
    <mergeCell ref="B2:I3"/>
    <mergeCell ref="B4:B5"/>
    <mergeCell ref="B31:I31"/>
    <mergeCell ref="B32:I32"/>
    <mergeCell ref="D4:D5"/>
  </mergeCells>
  <phoneticPr fontId="0" type="noConversion"/>
  <printOptions horizontalCentered="1" verticalCentered="1"/>
  <pageMargins left="0.25" right="0.25" top="0.25" bottom="0.3" header="0" footer="0.25"/>
  <pageSetup scale="67" orientation="portrait" r:id="rId1"/>
  <headerFooter alignWithMargins="0">
    <oddFooter>&amp;C&amp;"Times New Roman,Regular"W-8</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2">
    <pageSetUpPr fitToPage="1"/>
  </sheetPr>
  <dimension ref="B1:K57"/>
  <sheetViews>
    <sheetView showGridLines="0" showOutlineSymbols="0" zoomScale="87" zoomScaleNormal="87" workbookViewId="0">
      <selection activeCell="J1" sqref="J1"/>
    </sheetView>
  </sheetViews>
  <sheetFormatPr defaultColWidth="9.6640625" defaultRowHeight="16.5" customHeight="1"/>
  <cols>
    <col min="1" max="1" width="4.21875" style="1" customWidth="1"/>
    <col min="2" max="2" width="9.6640625" style="1" customWidth="1"/>
    <col min="3" max="3" width="24.88671875" style="1" customWidth="1"/>
    <col min="4" max="4" width="6.44140625" style="1" bestFit="1" customWidth="1"/>
    <col min="5" max="5" width="6.5546875" style="1" customWidth="1"/>
    <col min="6" max="6" width="6.21875" style="1" customWidth="1"/>
    <col min="7" max="7" width="7.88671875" style="1" customWidth="1"/>
    <col min="8" max="8" width="7.44140625" style="54" customWidth="1"/>
    <col min="9" max="9" width="10.77734375" style="54" customWidth="1"/>
    <col min="10" max="10" width="12.109375" style="54" customWidth="1"/>
    <col min="11" max="11" width="19.6640625" style="54" customWidth="1"/>
    <col min="12" max="12" width="2.5546875" style="1" customWidth="1"/>
    <col min="13" max="16384" width="9.6640625" style="1"/>
  </cols>
  <sheetData>
    <row r="1" spans="2:11" s="8" customFormat="1" ht="16.5" customHeight="1" thickBot="1">
      <c r="B1" s="8" t="s">
        <v>949</v>
      </c>
      <c r="C1" s="1787" t="str">
        <f>+'E-2'!C1:D1</f>
        <v>Insert Utility Name on E-2 and it will be placed throughout report</v>
      </c>
      <c r="D1" s="1787"/>
      <c r="E1" s="1787"/>
      <c r="F1" s="1787"/>
      <c r="G1" s="1787"/>
      <c r="H1" s="63"/>
      <c r="I1" s="63" t="s">
        <v>950</v>
      </c>
      <c r="J1" s="63"/>
      <c r="K1" s="487">
        <f>+'E-2'!$F$1</f>
        <v>46022</v>
      </c>
    </row>
    <row r="2" spans="2:11" ht="16.5" customHeight="1" thickTop="1">
      <c r="B2" s="1857" t="s">
        <v>509</v>
      </c>
      <c r="C2" s="1688"/>
      <c r="D2" s="1688"/>
      <c r="E2" s="1688"/>
      <c r="F2" s="1688"/>
      <c r="G2" s="1688"/>
      <c r="H2" s="1688"/>
      <c r="I2" s="1688"/>
      <c r="J2" s="1688"/>
      <c r="K2" s="1689"/>
    </row>
    <row r="3" spans="2:11" ht="16.5" customHeight="1">
      <c r="B3" s="1991"/>
      <c r="C3" s="1992"/>
      <c r="D3" s="1992"/>
      <c r="E3" s="1992"/>
      <c r="F3" s="1992"/>
      <c r="G3" s="1992"/>
      <c r="H3" s="1992"/>
      <c r="I3" s="1992"/>
      <c r="J3" s="1992"/>
      <c r="K3" s="1993"/>
    </row>
    <row r="4" spans="2:11" ht="16.5" customHeight="1" thickBot="1">
      <c r="B4" s="1891" t="s">
        <v>510</v>
      </c>
      <c r="C4" s="1892"/>
      <c r="D4" s="1892"/>
      <c r="E4" s="1892"/>
      <c r="F4" s="1892"/>
      <c r="G4" s="1892"/>
      <c r="H4" s="1892"/>
      <c r="I4" s="1892"/>
      <c r="J4" s="1892"/>
      <c r="K4" s="1893"/>
    </row>
    <row r="5" spans="2:11" s="8" customFormat="1" ht="40.5" customHeight="1" thickTop="1">
      <c r="B5" s="1853" t="s">
        <v>951</v>
      </c>
      <c r="C5" s="2012" t="s">
        <v>511</v>
      </c>
      <c r="D5" s="2492" t="s">
        <v>512</v>
      </c>
      <c r="E5" s="2492" t="s">
        <v>513</v>
      </c>
      <c r="F5" s="2492" t="s">
        <v>514</v>
      </c>
      <c r="G5" s="2492" t="s">
        <v>515</v>
      </c>
      <c r="H5" s="2492" t="s">
        <v>516</v>
      </c>
      <c r="I5" s="2492" t="s">
        <v>517</v>
      </c>
      <c r="J5" s="2492" t="s">
        <v>518</v>
      </c>
      <c r="K5" s="1855" t="s">
        <v>426</v>
      </c>
    </row>
    <row r="6" spans="2:11" s="8" customFormat="1" ht="40.5" customHeight="1">
      <c r="B6" s="1873"/>
      <c r="C6" s="2491"/>
      <c r="D6" s="2493"/>
      <c r="E6" s="2493"/>
      <c r="F6" s="2493"/>
      <c r="G6" s="2493"/>
      <c r="H6" s="2493"/>
      <c r="I6" s="2493"/>
      <c r="J6" s="2493"/>
      <c r="K6" s="2495"/>
    </row>
    <row r="7" spans="2:11" s="8" customFormat="1" ht="40.5" customHeight="1" thickBot="1">
      <c r="B7" s="1854"/>
      <c r="C7" s="2475"/>
      <c r="D7" s="2494"/>
      <c r="E7" s="2494"/>
      <c r="F7" s="2494"/>
      <c r="G7" s="2494"/>
      <c r="H7" s="2494"/>
      <c r="I7" s="2494"/>
      <c r="J7" s="2494"/>
      <c r="K7" s="1856"/>
    </row>
    <row r="8" spans="2:11" s="8" customFormat="1" ht="16.5" customHeight="1">
      <c r="B8" s="247">
        <v>1</v>
      </c>
      <c r="C8" s="738"/>
      <c r="D8" s="488"/>
      <c r="E8" s="488"/>
      <c r="F8" s="488"/>
      <c r="G8" s="488"/>
      <c r="H8" s="739"/>
      <c r="I8" s="739"/>
      <c r="J8" s="739"/>
      <c r="K8" s="740"/>
    </row>
    <row r="9" spans="2:11" s="8" customFormat="1" ht="16.5" customHeight="1">
      <c r="B9" s="76">
        <v>2</v>
      </c>
      <c r="C9" s="445"/>
      <c r="D9" s="162"/>
      <c r="E9" s="162"/>
      <c r="F9" s="162"/>
      <c r="G9" s="162"/>
      <c r="H9" s="490"/>
      <c r="I9" s="490"/>
      <c r="J9" s="490"/>
      <c r="K9" s="741"/>
    </row>
    <row r="10" spans="2:11" s="8" customFormat="1" ht="16.5" customHeight="1">
      <c r="B10" s="76">
        <v>3</v>
      </c>
      <c r="C10" s="445"/>
      <c r="D10" s="160"/>
      <c r="E10" s="160"/>
      <c r="F10" s="160"/>
      <c r="G10" s="160"/>
      <c r="H10" s="490"/>
      <c r="I10" s="490"/>
      <c r="J10" s="490"/>
      <c r="K10" s="741"/>
    </row>
    <row r="11" spans="2:11" s="8" customFormat="1" ht="16.5" customHeight="1">
      <c r="B11" s="76">
        <v>4</v>
      </c>
      <c r="C11" s="445"/>
      <c r="D11" s="160"/>
      <c r="E11" s="160"/>
      <c r="F11" s="160"/>
      <c r="G11" s="160"/>
      <c r="H11" s="490"/>
      <c r="I11" s="490"/>
      <c r="J11" s="490"/>
      <c r="K11" s="741"/>
    </row>
    <row r="12" spans="2:11" s="8" customFormat="1" ht="16.5" customHeight="1">
      <c r="B12" s="76">
        <v>5</v>
      </c>
      <c r="C12" s="573"/>
      <c r="D12" s="498"/>
      <c r="E12" s="498"/>
      <c r="F12" s="498"/>
      <c r="G12" s="498"/>
      <c r="H12" s="496"/>
      <c r="I12" s="496"/>
      <c r="J12" s="496"/>
      <c r="K12" s="515"/>
    </row>
    <row r="13" spans="2:11" s="8" customFormat="1" ht="16.5" customHeight="1">
      <c r="B13" s="76">
        <v>6</v>
      </c>
      <c r="C13" s="573"/>
      <c r="D13" s="498"/>
      <c r="E13" s="498"/>
      <c r="F13" s="498"/>
      <c r="G13" s="498"/>
      <c r="H13" s="496"/>
      <c r="I13" s="496"/>
      <c r="J13" s="496"/>
      <c r="K13" s="515"/>
    </row>
    <row r="14" spans="2:11" s="8" customFormat="1" ht="16.5" customHeight="1">
      <c r="B14" s="76">
        <v>7</v>
      </c>
      <c r="C14" s="573"/>
      <c r="D14" s="498"/>
      <c r="E14" s="498"/>
      <c r="F14" s="498"/>
      <c r="G14" s="498"/>
      <c r="H14" s="492"/>
      <c r="I14" s="492"/>
      <c r="J14" s="492"/>
      <c r="K14" s="505"/>
    </row>
    <row r="15" spans="2:11" s="8" customFormat="1" ht="16.5" customHeight="1">
      <c r="B15" s="76">
        <v>8</v>
      </c>
      <c r="C15" s="445"/>
      <c r="D15" s="160"/>
      <c r="E15" s="160"/>
      <c r="F15" s="160"/>
      <c r="G15" s="160"/>
      <c r="H15" s="490"/>
      <c r="I15" s="490"/>
      <c r="J15" s="490"/>
      <c r="K15" s="741"/>
    </row>
    <row r="16" spans="2:11" s="8" customFormat="1" ht="16.5" customHeight="1">
      <c r="B16" s="76">
        <v>9</v>
      </c>
      <c r="C16" s="445"/>
      <c r="D16" s="160"/>
      <c r="E16" s="160"/>
      <c r="F16" s="160"/>
      <c r="G16" s="160"/>
      <c r="H16" s="490"/>
      <c r="I16" s="490"/>
      <c r="J16" s="490"/>
      <c r="K16" s="741"/>
    </row>
    <row r="17" spans="2:11" s="8" customFormat="1" ht="16.5" customHeight="1">
      <c r="B17" s="76">
        <v>10</v>
      </c>
      <c r="C17" s="573"/>
      <c r="D17" s="498"/>
      <c r="E17" s="498"/>
      <c r="F17" s="498"/>
      <c r="G17" s="498"/>
      <c r="H17" s="498"/>
      <c r="I17" s="498"/>
      <c r="J17" s="498"/>
      <c r="K17" s="504"/>
    </row>
    <row r="18" spans="2:11" s="8" customFormat="1" ht="16.5" customHeight="1">
      <c r="B18" s="76">
        <v>11</v>
      </c>
      <c r="C18" s="573"/>
      <c r="D18" s="498"/>
      <c r="E18" s="498"/>
      <c r="F18" s="498"/>
      <c r="G18" s="498"/>
      <c r="H18" s="496"/>
      <c r="I18" s="496"/>
      <c r="J18" s="496"/>
      <c r="K18" s="515"/>
    </row>
    <row r="19" spans="2:11" s="8" customFormat="1" ht="16.5" customHeight="1">
      <c r="B19" s="76">
        <v>12</v>
      </c>
      <c r="C19" s="573"/>
      <c r="D19" s="498"/>
      <c r="E19" s="498"/>
      <c r="F19" s="498"/>
      <c r="G19" s="498"/>
      <c r="H19" s="496"/>
      <c r="I19" s="496"/>
      <c r="J19" s="496"/>
      <c r="K19" s="515"/>
    </row>
    <row r="20" spans="2:11" s="8" customFormat="1" ht="16.5" customHeight="1" thickBot="1">
      <c r="B20" s="122"/>
      <c r="C20" s="1095"/>
      <c r="D20" s="1096"/>
      <c r="E20" s="1096"/>
      <c r="F20" s="1096"/>
      <c r="G20" s="1096"/>
      <c r="H20" s="1097"/>
      <c r="I20" s="1097"/>
      <c r="J20" s="1097"/>
      <c r="K20" s="1098"/>
    </row>
    <row r="21" spans="2:11" s="8" customFormat="1" ht="16.5" customHeight="1">
      <c r="B21" s="2319" t="s">
        <v>519</v>
      </c>
      <c r="C21" s="1760"/>
      <c r="D21" s="1760"/>
      <c r="E21" s="1760"/>
      <c r="F21" s="1760"/>
      <c r="G21" s="1760"/>
      <c r="H21" s="1760"/>
      <c r="I21" s="1760"/>
      <c r="J21" s="1760"/>
      <c r="K21" s="1761"/>
    </row>
    <row r="22" spans="2:11" s="8" customFormat="1" ht="16.5" customHeight="1" thickBot="1">
      <c r="B22" s="2504" t="s">
        <v>520</v>
      </c>
      <c r="C22" s="2476"/>
      <c r="D22" s="2476"/>
      <c r="E22" s="2476"/>
      <c r="F22" s="2476"/>
      <c r="G22" s="2476"/>
      <c r="H22" s="2476"/>
      <c r="I22" s="2476"/>
      <c r="J22" s="2476"/>
      <c r="K22" s="2505"/>
    </row>
    <row r="23" spans="2:11" s="8" customFormat="1" ht="13.5" thickTop="1">
      <c r="B23" s="1853" t="s">
        <v>951</v>
      </c>
      <c r="C23" s="428" t="s">
        <v>521</v>
      </c>
      <c r="D23" s="429" t="s">
        <v>491</v>
      </c>
      <c r="E23" s="2500" t="s">
        <v>526</v>
      </c>
      <c r="F23" s="2500"/>
      <c r="G23" s="2500" t="s">
        <v>527</v>
      </c>
      <c r="H23" s="2500"/>
      <c r="I23" s="368" t="s">
        <v>528</v>
      </c>
      <c r="J23" s="368" t="s">
        <v>530</v>
      </c>
      <c r="K23" s="367" t="s">
        <v>524</v>
      </c>
    </row>
    <row r="24" spans="2:11" s="8" customFormat="1" ht="18" customHeight="1">
      <c r="B24" s="1873"/>
      <c r="C24" s="174" t="s">
        <v>522</v>
      </c>
      <c r="D24" s="175" t="s">
        <v>523</v>
      </c>
      <c r="E24" s="2501"/>
      <c r="F24" s="2501"/>
      <c r="G24" s="2501"/>
      <c r="H24" s="2501"/>
      <c r="I24" s="369" t="s">
        <v>529</v>
      </c>
      <c r="J24" s="369" t="s">
        <v>531</v>
      </c>
      <c r="K24" s="204" t="s">
        <v>525</v>
      </c>
    </row>
    <row r="25" spans="2:11" s="8" customFormat="1" ht="15.75" customHeight="1" thickBot="1">
      <c r="B25" s="1854"/>
      <c r="C25" s="252" t="s">
        <v>1019</v>
      </c>
      <c r="D25" s="252" t="s">
        <v>1020</v>
      </c>
      <c r="E25" s="2502" t="s">
        <v>1021</v>
      </c>
      <c r="F25" s="2503"/>
      <c r="G25" s="2502" t="s">
        <v>1022</v>
      </c>
      <c r="H25" s="2503"/>
      <c r="I25" s="172" t="s">
        <v>1023</v>
      </c>
      <c r="J25" s="335" t="s">
        <v>110</v>
      </c>
      <c r="K25" s="206" t="s">
        <v>129</v>
      </c>
    </row>
    <row r="26" spans="2:11" s="8" customFormat="1" ht="16.5" customHeight="1">
      <c r="B26" s="247">
        <v>1</v>
      </c>
      <c r="C26" s="430" t="s">
        <v>532</v>
      </c>
      <c r="D26" s="1105"/>
      <c r="E26" s="2496"/>
      <c r="F26" s="2497"/>
      <c r="G26" s="2496"/>
      <c r="H26" s="2497"/>
      <c r="I26" s="1258"/>
      <c r="J26" s="1258"/>
      <c r="K26" s="1259"/>
    </row>
    <row r="27" spans="2:11" s="8" customFormat="1" ht="16.5" customHeight="1">
      <c r="B27" s="76">
        <v>2</v>
      </c>
      <c r="C27" s="1099"/>
      <c r="D27" s="1100"/>
      <c r="E27" s="2498"/>
      <c r="F27" s="2499"/>
      <c r="G27" s="2498"/>
      <c r="H27" s="2499"/>
      <c r="I27" s="1260"/>
      <c r="J27" s="1260"/>
      <c r="K27" s="1261"/>
    </row>
    <row r="28" spans="2:11" s="8" customFormat="1" ht="16.5" customHeight="1">
      <c r="B28" s="76">
        <v>3</v>
      </c>
      <c r="C28" s="1099"/>
      <c r="D28" s="1100"/>
      <c r="E28" s="2498"/>
      <c r="F28" s="2499"/>
      <c r="G28" s="2498"/>
      <c r="H28" s="2499"/>
      <c r="I28" s="1262"/>
      <c r="J28" s="1262"/>
      <c r="K28" s="1263"/>
    </row>
    <row r="29" spans="2:11" s="8" customFormat="1" ht="16.5" customHeight="1">
      <c r="B29" s="76">
        <v>4</v>
      </c>
      <c r="C29" s="1099"/>
      <c r="D29" s="1100"/>
      <c r="E29" s="2498"/>
      <c r="F29" s="2499"/>
      <c r="G29" s="2498"/>
      <c r="H29" s="2499"/>
      <c r="I29" s="1264"/>
      <c r="J29" s="1264"/>
      <c r="K29" s="1265"/>
    </row>
    <row r="30" spans="2:11" s="8" customFormat="1" ht="16.5" customHeight="1">
      <c r="B30" s="76">
        <v>5</v>
      </c>
      <c r="C30" s="1099"/>
      <c r="D30" s="1100"/>
      <c r="E30" s="2498"/>
      <c r="F30" s="2499"/>
      <c r="G30" s="2498"/>
      <c r="H30" s="2499"/>
      <c r="I30" s="1262"/>
      <c r="J30" s="1262"/>
      <c r="K30" s="1263"/>
    </row>
    <row r="31" spans="2:11" s="8" customFormat="1" ht="16.5" customHeight="1">
      <c r="B31" s="76">
        <v>6</v>
      </c>
      <c r="C31" s="1099"/>
      <c r="D31" s="1100"/>
      <c r="E31" s="2498"/>
      <c r="F31" s="2499"/>
      <c r="G31" s="2498"/>
      <c r="H31" s="2499"/>
      <c r="I31" s="1260"/>
      <c r="J31" s="1260"/>
      <c r="K31" s="1261"/>
    </row>
    <row r="32" spans="2:11" s="8" customFormat="1" ht="16.5" customHeight="1">
      <c r="B32" s="76">
        <v>7</v>
      </c>
      <c r="C32" s="1101"/>
      <c r="D32" s="1102"/>
      <c r="E32" s="2498"/>
      <c r="F32" s="2499"/>
      <c r="G32" s="2498"/>
      <c r="H32" s="2499"/>
      <c r="I32" s="1260"/>
      <c r="J32" s="1260"/>
      <c r="K32" s="1261"/>
    </row>
    <row r="33" spans="2:11" s="8" customFormat="1" ht="16.5" customHeight="1">
      <c r="B33" s="76">
        <v>8</v>
      </c>
      <c r="C33" s="1103"/>
      <c r="D33" s="1104"/>
      <c r="E33" s="2508"/>
      <c r="F33" s="2509"/>
      <c r="G33" s="2508"/>
      <c r="H33" s="2509"/>
      <c r="I33" s="1266"/>
      <c r="J33" s="1266"/>
      <c r="K33" s="1267"/>
    </row>
    <row r="34" spans="2:11" s="8" customFormat="1" ht="16.5" customHeight="1">
      <c r="B34" s="76">
        <v>9</v>
      </c>
      <c r="C34" s="431" t="s">
        <v>533</v>
      </c>
      <c r="D34" s="1106"/>
      <c r="E34" s="2510">
        <f>SUM(E26:F33)</f>
        <v>0</v>
      </c>
      <c r="F34" s="2511"/>
      <c r="G34" s="2510">
        <f>SUM(G26:H33)</f>
        <v>0</v>
      </c>
      <c r="H34" s="2511"/>
      <c r="I34" s="482">
        <f>SUM(I26:J33)</f>
        <v>0</v>
      </c>
      <c r="J34" s="482">
        <f>SUM(J26:K33)</f>
        <v>0</v>
      </c>
      <c r="K34" s="483">
        <f>SUM(K26:L33)</f>
        <v>0</v>
      </c>
    </row>
    <row r="35" spans="2:11" s="8" customFormat="1" ht="16.5" customHeight="1">
      <c r="B35" s="76">
        <v>10</v>
      </c>
      <c r="C35" s="432" t="s">
        <v>534</v>
      </c>
      <c r="D35" s="1108"/>
      <c r="E35" s="2512"/>
      <c r="F35" s="2513"/>
      <c r="G35" s="1492"/>
      <c r="H35" s="1478"/>
      <c r="I35" s="1268"/>
      <c r="J35" s="1268"/>
      <c r="K35" s="1269"/>
    </row>
    <row r="36" spans="2:11" s="8" customFormat="1" ht="16.5" customHeight="1">
      <c r="B36" s="76">
        <v>11</v>
      </c>
      <c r="C36" s="1110"/>
      <c r="D36" s="1109"/>
      <c r="E36" s="2498"/>
      <c r="F36" s="2499"/>
      <c r="G36" s="1493"/>
      <c r="H36" s="1476"/>
      <c r="I36" s="1262"/>
      <c r="J36" s="1262"/>
      <c r="K36" s="1263"/>
    </row>
    <row r="37" spans="2:11" s="8" customFormat="1" ht="16.5" customHeight="1">
      <c r="B37" s="76">
        <v>12</v>
      </c>
      <c r="C37" s="1101"/>
      <c r="D37" s="1102"/>
      <c r="E37" s="2498"/>
      <c r="F37" s="2499"/>
      <c r="G37" s="1493"/>
      <c r="H37" s="1476"/>
      <c r="I37" s="1260"/>
      <c r="J37" s="1260"/>
      <c r="K37" s="1261"/>
    </row>
    <row r="38" spans="2:11" s="8" customFormat="1" ht="16.5" customHeight="1">
      <c r="B38" s="76">
        <v>13</v>
      </c>
      <c r="C38" s="1101"/>
      <c r="D38" s="1102"/>
      <c r="E38" s="2498"/>
      <c r="F38" s="2499"/>
      <c r="G38" s="1493"/>
      <c r="H38" s="1476"/>
      <c r="I38" s="1260"/>
      <c r="J38" s="1260"/>
      <c r="K38" s="1261"/>
    </row>
    <row r="39" spans="2:11" s="8" customFormat="1" ht="16.5" customHeight="1">
      <c r="B39" s="76">
        <v>14</v>
      </c>
      <c r="C39" s="1101"/>
      <c r="D39" s="1102"/>
      <c r="E39" s="2498"/>
      <c r="F39" s="2499"/>
      <c r="G39" s="1493"/>
      <c r="H39" s="1476"/>
      <c r="I39" s="1260"/>
      <c r="J39" s="1260"/>
      <c r="K39" s="1261"/>
    </row>
    <row r="40" spans="2:11" s="8" customFormat="1" ht="16.5" customHeight="1">
      <c r="B40" s="76">
        <v>15</v>
      </c>
      <c r="C40" s="1101"/>
      <c r="D40" s="1102"/>
      <c r="E40" s="2498"/>
      <c r="F40" s="2499"/>
      <c r="G40" s="1493"/>
      <c r="H40" s="1476"/>
      <c r="I40" s="1260"/>
      <c r="J40" s="1260"/>
      <c r="K40" s="1261"/>
    </row>
    <row r="41" spans="2:11" s="8" customFormat="1" ht="16.5" customHeight="1">
      <c r="B41" s="76">
        <v>16</v>
      </c>
      <c r="C41" s="1101"/>
      <c r="D41" s="1102"/>
      <c r="E41" s="2498"/>
      <c r="F41" s="2499"/>
      <c r="G41" s="1493"/>
      <c r="H41" s="1476"/>
      <c r="I41" s="1260"/>
      <c r="J41" s="1260"/>
      <c r="K41" s="1261"/>
    </row>
    <row r="42" spans="2:11" s="8" customFormat="1" ht="16.5" customHeight="1">
      <c r="B42" s="76">
        <v>17</v>
      </c>
      <c r="C42" s="1101"/>
      <c r="D42" s="1102"/>
      <c r="E42" s="2498"/>
      <c r="F42" s="2499"/>
      <c r="G42" s="1493"/>
      <c r="H42" s="1476"/>
      <c r="I42" s="1260"/>
      <c r="J42" s="1260"/>
      <c r="K42" s="1261"/>
    </row>
    <row r="43" spans="2:11" s="8" customFormat="1" ht="16.5" customHeight="1">
      <c r="B43" s="76">
        <v>18</v>
      </c>
      <c r="C43" s="1101"/>
      <c r="D43" s="1102"/>
      <c r="E43" s="2498"/>
      <c r="F43" s="2499"/>
      <c r="G43" s="1493"/>
      <c r="H43" s="1476"/>
      <c r="I43" s="1260"/>
      <c r="J43" s="1260"/>
      <c r="K43" s="1261"/>
    </row>
    <row r="44" spans="2:11" s="8" customFormat="1" ht="16.5" customHeight="1">
      <c r="B44" s="76">
        <v>19</v>
      </c>
      <c r="C44" s="1099"/>
      <c r="D44" s="1100"/>
      <c r="E44" s="2498"/>
      <c r="F44" s="2499"/>
      <c r="G44" s="1493"/>
      <c r="H44" s="1476"/>
      <c r="I44" s="1262"/>
      <c r="J44" s="1262"/>
      <c r="K44" s="1263"/>
    </row>
    <row r="45" spans="2:11" s="8" customFormat="1" ht="16.5" customHeight="1">
      <c r="B45" s="76">
        <v>20</v>
      </c>
      <c r="C45" s="1099"/>
      <c r="D45" s="1100"/>
      <c r="E45" s="2498"/>
      <c r="F45" s="2499"/>
      <c r="G45" s="1493"/>
      <c r="H45" s="1476"/>
      <c r="I45" s="1262"/>
      <c r="J45" s="1262"/>
      <c r="K45" s="1263"/>
    </row>
    <row r="46" spans="2:11" s="8" customFormat="1" ht="16.5" customHeight="1">
      <c r="B46" s="76">
        <v>21</v>
      </c>
      <c r="C46" s="1101"/>
      <c r="D46" s="1102"/>
      <c r="E46" s="2498"/>
      <c r="F46" s="2499"/>
      <c r="G46" s="1493"/>
      <c r="H46" s="1476"/>
      <c r="I46" s="1260"/>
      <c r="J46" s="1260"/>
      <c r="K46" s="1261"/>
    </row>
    <row r="47" spans="2:11" s="8" customFormat="1" ht="16.5" customHeight="1">
      <c r="B47" s="76">
        <v>22</v>
      </c>
      <c r="C47" s="1101"/>
      <c r="D47" s="1102"/>
      <c r="E47" s="2498"/>
      <c r="F47" s="2499"/>
      <c r="G47" s="1493"/>
      <c r="H47" s="1476"/>
      <c r="I47" s="1260"/>
      <c r="J47" s="1260"/>
      <c r="K47" s="1261"/>
    </row>
    <row r="48" spans="2:11" s="8" customFormat="1" ht="16.5" customHeight="1" thickBot="1">
      <c r="B48" s="122">
        <v>23</v>
      </c>
      <c r="C48" s="433" t="s">
        <v>535</v>
      </c>
      <c r="D48" s="1107"/>
      <c r="E48" s="2506">
        <f>SUM(E35:F47)</f>
        <v>0</v>
      </c>
      <c r="F48" s="2507"/>
      <c r="G48" s="1494"/>
      <c r="H48" s="1477">
        <f>SUM(H35:H47)</f>
        <v>0</v>
      </c>
      <c r="I48" s="1111">
        <f>SUM(I35:J47)</f>
        <v>0</v>
      </c>
      <c r="J48" s="1111">
        <f>SUM(J35:K47)</f>
        <v>0</v>
      </c>
      <c r="K48" s="1112">
        <f>SUM(K35:L47)</f>
        <v>0</v>
      </c>
    </row>
    <row r="49" spans="2:11" s="8" customFormat="1" ht="16.5" customHeight="1">
      <c r="B49" s="254"/>
      <c r="C49" s="434"/>
      <c r="D49" s="435"/>
      <c r="E49" s="435"/>
      <c r="F49" s="435"/>
      <c r="G49" s="435"/>
      <c r="H49" s="434"/>
      <c r="I49" s="434"/>
      <c r="J49" s="434"/>
      <c r="K49" s="436"/>
    </row>
    <row r="50" spans="2:11" s="8" customFormat="1" ht="17.25" customHeight="1">
      <c r="B50" s="110"/>
      <c r="C50" s="437"/>
      <c r="D50" s="438"/>
      <c r="E50" s="438"/>
      <c r="F50" s="438"/>
      <c r="G50" s="438"/>
      <c r="H50" s="437"/>
      <c r="I50" s="437"/>
      <c r="J50" s="437"/>
      <c r="K50" s="439"/>
    </row>
    <row r="51" spans="2:11" s="8" customFormat="1" ht="16.5" customHeight="1">
      <c r="B51" s="110"/>
      <c r="C51" s="440"/>
      <c r="D51" s="438"/>
      <c r="E51" s="438"/>
      <c r="F51" s="438"/>
      <c r="G51" s="438"/>
      <c r="H51" s="437"/>
      <c r="I51" s="437"/>
      <c r="J51" s="437"/>
      <c r="K51" s="439"/>
    </row>
    <row r="52" spans="2:11" s="8" customFormat="1" ht="16.5" customHeight="1">
      <c r="B52" s="110"/>
      <c r="C52" s="438"/>
      <c r="D52" s="438"/>
      <c r="E52" s="438"/>
      <c r="F52" s="438"/>
      <c r="G52" s="438"/>
      <c r="H52" s="437"/>
      <c r="I52" s="437"/>
      <c r="J52" s="437"/>
      <c r="K52" s="439"/>
    </row>
    <row r="53" spans="2:11" s="8" customFormat="1" ht="16.5" customHeight="1">
      <c r="B53" s="110"/>
      <c r="C53" s="438"/>
      <c r="D53" s="438"/>
      <c r="E53" s="438"/>
      <c r="F53" s="438"/>
      <c r="G53" s="438"/>
      <c r="H53" s="437"/>
      <c r="I53" s="437"/>
      <c r="J53" s="437"/>
      <c r="K53" s="439"/>
    </row>
    <row r="54" spans="2:11" s="8" customFormat="1" ht="16.5" customHeight="1">
      <c r="B54" s="111"/>
      <c r="C54" s="438"/>
      <c r="D54" s="438"/>
      <c r="E54" s="438"/>
      <c r="F54" s="438"/>
      <c r="G54" s="438"/>
      <c r="H54" s="437"/>
      <c r="I54" s="437"/>
      <c r="J54" s="437"/>
      <c r="K54" s="439"/>
    </row>
    <row r="55" spans="2:11" s="8" customFormat="1" ht="16.5" customHeight="1">
      <c r="B55" s="111"/>
      <c r="C55" s="438"/>
      <c r="D55" s="438"/>
      <c r="E55" s="438"/>
      <c r="F55" s="438"/>
      <c r="G55" s="438"/>
      <c r="H55" s="437"/>
      <c r="I55" s="437"/>
      <c r="J55" s="437"/>
      <c r="K55" s="439"/>
    </row>
    <row r="56" spans="2:11" ht="16.5" customHeight="1" thickBot="1">
      <c r="B56" s="52"/>
      <c r="C56" s="441"/>
      <c r="D56" s="441"/>
      <c r="E56" s="441"/>
      <c r="F56" s="441"/>
      <c r="G56" s="441"/>
      <c r="H56" s="442"/>
      <c r="I56" s="442"/>
      <c r="J56" s="442"/>
      <c r="K56" s="443"/>
    </row>
    <row r="57" spans="2:11" ht="16.5" customHeight="1" thickTop="1"/>
  </sheetData>
  <mergeCells count="52">
    <mergeCell ref="G31:H31"/>
    <mergeCell ref="G32:H32"/>
    <mergeCell ref="G33:H33"/>
    <mergeCell ref="G34:H34"/>
    <mergeCell ref="E44:F44"/>
    <mergeCell ref="E31:F31"/>
    <mergeCell ref="E34:F34"/>
    <mergeCell ref="E35:F35"/>
    <mergeCell ref="E45:F45"/>
    <mergeCell ref="E46:F46"/>
    <mergeCell ref="E47:F47"/>
    <mergeCell ref="E36:F36"/>
    <mergeCell ref="E37:F37"/>
    <mergeCell ref="B21:K21"/>
    <mergeCell ref="B22:K22"/>
    <mergeCell ref="E48:F48"/>
    <mergeCell ref="G26:H26"/>
    <mergeCell ref="G27:H27"/>
    <mergeCell ref="G28:H28"/>
    <mergeCell ref="G29:H29"/>
    <mergeCell ref="G30:H30"/>
    <mergeCell ref="E38:F38"/>
    <mergeCell ref="E39:F39"/>
    <mergeCell ref="E40:F40"/>
    <mergeCell ref="E41:F41"/>
    <mergeCell ref="E42:F42"/>
    <mergeCell ref="E43:F43"/>
    <mergeCell ref="E32:F32"/>
    <mergeCell ref="E33:F33"/>
    <mergeCell ref="B23:B25"/>
    <mergeCell ref="E23:F24"/>
    <mergeCell ref="G23:H24"/>
    <mergeCell ref="E25:F25"/>
    <mergeCell ref="G25:H25"/>
    <mergeCell ref="E26:F26"/>
    <mergeCell ref="E27:F27"/>
    <mergeCell ref="E28:F28"/>
    <mergeCell ref="E29:F29"/>
    <mergeCell ref="E30:F30"/>
    <mergeCell ref="C1:G1"/>
    <mergeCell ref="B4:K4"/>
    <mergeCell ref="B2:K3"/>
    <mergeCell ref="B5:B7"/>
    <mergeCell ref="C5:C7"/>
    <mergeCell ref="D5:D7"/>
    <mergeCell ref="E5:E7"/>
    <mergeCell ref="F5:F7"/>
    <mergeCell ref="G5:G7"/>
    <mergeCell ref="H5:H7"/>
    <mergeCell ref="I5:I7"/>
    <mergeCell ref="K5:K7"/>
    <mergeCell ref="J5:J7"/>
  </mergeCells>
  <phoneticPr fontId="0" type="noConversion"/>
  <printOptions horizontalCentered="1" verticalCentered="1"/>
  <pageMargins left="0.25" right="0.25" top="0.25" bottom="0.3" header="0" footer="0.25"/>
  <pageSetup scale="72" orientation="portrait" r:id="rId1"/>
  <headerFooter alignWithMargins="0">
    <oddFooter>&amp;C&amp;"Times New Roman,Regular"W-9</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3">
    <pageSetUpPr fitToPage="1"/>
  </sheetPr>
  <dimension ref="B1:K58"/>
  <sheetViews>
    <sheetView showGridLines="0" showOutlineSymbols="0" topLeftCell="B1" zoomScale="87" zoomScaleNormal="87" workbookViewId="0">
      <selection activeCell="C1" sqref="C1:F1"/>
    </sheetView>
  </sheetViews>
  <sheetFormatPr defaultColWidth="9.6640625" defaultRowHeight="20.25" customHeight="1"/>
  <cols>
    <col min="1" max="1" width="4.21875" style="1" customWidth="1"/>
    <col min="2" max="2" width="9.6640625" style="1" customWidth="1"/>
    <col min="3" max="3" width="18.88671875" style="1" customWidth="1"/>
    <col min="4" max="4" width="10.6640625" style="1" bestFit="1" customWidth="1"/>
    <col min="5" max="5" width="12.77734375" style="1" bestFit="1" customWidth="1"/>
    <col min="6" max="6" width="11.88671875" style="1" bestFit="1" customWidth="1"/>
    <col min="7" max="7" width="10.6640625" style="1" bestFit="1" customWidth="1"/>
    <col min="8" max="9" width="10.21875" style="54" customWidth="1"/>
    <col min="10" max="11" width="11.88671875" style="54" bestFit="1" customWidth="1"/>
    <col min="12" max="12" width="2.5546875" style="1" customWidth="1"/>
    <col min="13" max="16384" width="9.6640625" style="1"/>
  </cols>
  <sheetData>
    <row r="1" spans="2:11" s="8" customFormat="1" ht="20.25" customHeight="1" thickBot="1">
      <c r="B1" s="8" t="s">
        <v>949</v>
      </c>
      <c r="C1" s="1787" t="str">
        <f>+'E-2'!C1:D1</f>
        <v>Insert Utility Name on E-2 and it will be placed throughout report</v>
      </c>
      <c r="D1" s="1787"/>
      <c r="E1" s="1787"/>
      <c r="F1" s="1787"/>
      <c r="H1" s="63"/>
      <c r="I1" s="63" t="s">
        <v>950</v>
      </c>
      <c r="J1" s="1823">
        <f>+'E-2'!$F$1</f>
        <v>46022</v>
      </c>
      <c r="K1" s="1831"/>
    </row>
    <row r="2" spans="2:11" ht="20.25" customHeight="1" thickTop="1">
      <c r="B2" s="2053" t="s">
        <v>536</v>
      </c>
      <c r="C2" s="2054"/>
      <c r="D2" s="2054"/>
      <c r="E2" s="2054"/>
      <c r="F2" s="2054"/>
      <c r="G2" s="2054"/>
      <c r="H2" s="2054"/>
      <c r="I2" s="2054"/>
      <c r="J2" s="2054"/>
      <c r="K2" s="2055"/>
    </row>
    <row r="3" spans="2:11" ht="20.25" customHeight="1">
      <c r="B3" s="2481" t="s">
        <v>537</v>
      </c>
      <c r="C3" s="2487"/>
      <c r="D3" s="2487"/>
      <c r="E3" s="2487"/>
      <c r="F3" s="2487"/>
      <c r="G3" s="2487"/>
      <c r="H3" s="2487"/>
      <c r="I3" s="2487"/>
      <c r="J3" s="2487"/>
      <c r="K3" s="2488"/>
    </row>
    <row r="4" spans="2:11" ht="20.25" customHeight="1" thickBot="1">
      <c r="B4" s="2526" t="s">
        <v>538</v>
      </c>
      <c r="C4" s="2527"/>
      <c r="D4" s="2527"/>
      <c r="E4" s="2527"/>
      <c r="F4" s="2527"/>
      <c r="G4" s="2527"/>
      <c r="H4" s="2527"/>
      <c r="I4" s="2527"/>
      <c r="J4" s="2527"/>
      <c r="K4" s="2528"/>
    </row>
    <row r="5" spans="2:11" s="8" customFormat="1" ht="20.25" customHeight="1" thickTop="1" thickBot="1">
      <c r="B5" s="1939" t="s">
        <v>951</v>
      </c>
      <c r="C5" s="1115"/>
      <c r="D5" s="1115" t="s">
        <v>539</v>
      </c>
      <c r="E5" s="1115" t="s">
        <v>542</v>
      </c>
      <c r="F5" s="2521" t="s">
        <v>544</v>
      </c>
      <c r="G5" s="2522"/>
      <c r="H5" s="2522"/>
      <c r="I5" s="2522"/>
      <c r="J5" s="2522"/>
      <c r="K5" s="2523"/>
    </row>
    <row r="6" spans="2:11" s="8" customFormat="1" ht="20.25" customHeight="1" thickBot="1">
      <c r="B6" s="1940"/>
      <c r="C6" s="1116"/>
      <c r="D6" s="1116" t="s">
        <v>540</v>
      </c>
      <c r="E6" s="1116" t="s">
        <v>543</v>
      </c>
      <c r="F6" s="2524" t="s">
        <v>545</v>
      </c>
      <c r="G6" s="2525"/>
      <c r="H6" s="1116" t="s">
        <v>548</v>
      </c>
      <c r="I6" s="1116" t="s">
        <v>550</v>
      </c>
      <c r="J6" s="2524" t="s">
        <v>546</v>
      </c>
      <c r="K6" s="2525"/>
    </row>
    <row r="7" spans="2:11" s="8" customFormat="1" ht="20.25" customHeight="1">
      <c r="B7" s="1940"/>
      <c r="C7" s="1116" t="s">
        <v>499</v>
      </c>
      <c r="D7" s="1116" t="s">
        <v>541</v>
      </c>
      <c r="E7" s="1116" t="s">
        <v>541</v>
      </c>
      <c r="F7" s="1116" t="s">
        <v>547</v>
      </c>
      <c r="G7" s="1116" t="s">
        <v>427</v>
      </c>
      <c r="H7" s="1116" t="s">
        <v>549</v>
      </c>
      <c r="I7" s="1116" t="s">
        <v>549</v>
      </c>
      <c r="J7" s="1116" t="s">
        <v>547</v>
      </c>
      <c r="K7" s="1270" t="s">
        <v>427</v>
      </c>
    </row>
    <row r="8" spans="2:11" s="8" customFormat="1" ht="20.25" customHeight="1" thickBot="1">
      <c r="B8" s="1941"/>
      <c r="C8" s="1058" t="s">
        <v>1019</v>
      </c>
      <c r="D8" s="1058" t="s">
        <v>1020</v>
      </c>
      <c r="E8" s="1058" t="s">
        <v>1021</v>
      </c>
      <c r="F8" s="1058" t="s">
        <v>1022</v>
      </c>
      <c r="G8" s="1058" t="s">
        <v>1023</v>
      </c>
      <c r="H8" s="1058" t="s">
        <v>110</v>
      </c>
      <c r="I8" s="1058" t="s">
        <v>129</v>
      </c>
      <c r="J8" s="1058" t="s">
        <v>132</v>
      </c>
      <c r="K8" s="1041" t="s">
        <v>133</v>
      </c>
    </row>
    <row r="9" spans="2:11" s="8" customFormat="1" ht="20.25" customHeight="1">
      <c r="B9" s="592">
        <v>1</v>
      </c>
      <c r="C9" s="698"/>
      <c r="D9" s="724"/>
      <c r="E9" s="724"/>
      <c r="F9" s="724"/>
      <c r="G9" s="724"/>
      <c r="H9" s="724"/>
      <c r="I9" s="724"/>
      <c r="J9" s="724"/>
      <c r="K9" s="725"/>
    </row>
    <row r="10" spans="2:11" s="8" customFormat="1" ht="20.25" customHeight="1">
      <c r="B10" s="600">
        <v>2</v>
      </c>
      <c r="C10" s="984"/>
      <c r="D10" s="726"/>
      <c r="E10" s="726"/>
      <c r="F10" s="726"/>
      <c r="G10" s="726"/>
      <c r="H10" s="726"/>
      <c r="I10" s="726"/>
      <c r="J10" s="726"/>
      <c r="K10" s="704"/>
    </row>
    <row r="11" spans="2:11" s="8" customFormat="1" ht="20.25" customHeight="1">
      <c r="B11" s="600">
        <v>3</v>
      </c>
      <c r="C11" s="984"/>
      <c r="D11" s="726"/>
      <c r="E11" s="726"/>
      <c r="F11" s="726"/>
      <c r="G11" s="726"/>
      <c r="H11" s="726"/>
      <c r="I11" s="726"/>
      <c r="J11" s="726"/>
      <c r="K11" s="704"/>
    </row>
    <row r="12" spans="2:11" s="8" customFormat="1" ht="20.25" customHeight="1">
      <c r="B12" s="600">
        <v>4</v>
      </c>
      <c r="C12" s="984"/>
      <c r="D12" s="726"/>
      <c r="E12" s="726"/>
      <c r="F12" s="726"/>
      <c r="G12" s="726"/>
      <c r="H12" s="726"/>
      <c r="I12" s="726"/>
      <c r="J12" s="726"/>
      <c r="K12" s="704"/>
    </row>
    <row r="13" spans="2:11" s="8" customFormat="1" ht="20.25" customHeight="1">
      <c r="B13" s="600">
        <v>5</v>
      </c>
      <c r="C13" s="985"/>
      <c r="D13" s="728"/>
      <c r="E13" s="728"/>
      <c r="F13" s="728"/>
      <c r="G13" s="728"/>
      <c r="H13" s="728"/>
      <c r="I13" s="728"/>
      <c r="J13" s="728"/>
      <c r="K13" s="706"/>
    </row>
    <row r="14" spans="2:11" s="8" customFormat="1" ht="20.25" customHeight="1">
      <c r="B14" s="600">
        <v>6</v>
      </c>
      <c r="C14" s="985"/>
      <c r="D14" s="728"/>
      <c r="E14" s="728"/>
      <c r="F14" s="728"/>
      <c r="G14" s="728"/>
      <c r="H14" s="728"/>
      <c r="I14" s="728"/>
      <c r="J14" s="728"/>
      <c r="K14" s="706"/>
    </row>
    <row r="15" spans="2:11" s="8" customFormat="1" ht="20.25" customHeight="1">
      <c r="B15" s="600">
        <v>7</v>
      </c>
      <c r="C15" s="985"/>
      <c r="D15" s="728"/>
      <c r="E15" s="728"/>
      <c r="F15" s="728"/>
      <c r="G15" s="728"/>
      <c r="H15" s="1086"/>
      <c r="I15" s="1086"/>
      <c r="J15" s="1086"/>
      <c r="K15" s="1087"/>
    </row>
    <row r="16" spans="2:11" s="8" customFormat="1" ht="20.25" customHeight="1">
      <c r="B16" s="600">
        <v>8</v>
      </c>
      <c r="C16" s="984"/>
      <c r="D16" s="726"/>
      <c r="E16" s="726"/>
      <c r="F16" s="726"/>
      <c r="G16" s="726"/>
      <c r="H16" s="726"/>
      <c r="I16" s="726"/>
      <c r="J16" s="726"/>
      <c r="K16" s="704"/>
    </row>
    <row r="17" spans="2:11" s="8" customFormat="1" ht="20.25" customHeight="1">
      <c r="B17" s="600">
        <v>9</v>
      </c>
      <c r="C17" s="984"/>
      <c r="D17" s="726"/>
      <c r="E17" s="726"/>
      <c r="F17" s="726"/>
      <c r="G17" s="726"/>
      <c r="H17" s="726"/>
      <c r="I17" s="726"/>
      <c r="J17" s="726"/>
      <c r="K17" s="704"/>
    </row>
    <row r="18" spans="2:11" s="8" customFormat="1" ht="20.25" customHeight="1">
      <c r="B18" s="600">
        <v>10</v>
      </c>
      <c r="C18" s="985"/>
      <c r="D18" s="728"/>
      <c r="E18" s="728"/>
      <c r="F18" s="728"/>
      <c r="G18" s="728"/>
      <c r="H18" s="728"/>
      <c r="I18" s="728"/>
      <c r="J18" s="728"/>
      <c r="K18" s="706"/>
    </row>
    <row r="19" spans="2:11" s="8" customFormat="1" ht="20.25" customHeight="1">
      <c r="B19" s="600">
        <v>11</v>
      </c>
      <c r="C19" s="985"/>
      <c r="D19" s="728"/>
      <c r="E19" s="728"/>
      <c r="F19" s="728"/>
      <c r="G19" s="728"/>
      <c r="H19" s="728"/>
      <c r="I19" s="728"/>
      <c r="J19" s="728"/>
      <c r="K19" s="706"/>
    </row>
    <row r="20" spans="2:11" s="8" customFormat="1" ht="20.25" customHeight="1">
      <c r="B20" s="600">
        <v>12</v>
      </c>
      <c r="C20" s="985"/>
      <c r="D20" s="728"/>
      <c r="E20" s="728"/>
      <c r="F20" s="728"/>
      <c r="G20" s="728"/>
      <c r="H20" s="728"/>
      <c r="I20" s="728"/>
      <c r="J20" s="728"/>
      <c r="K20" s="706"/>
    </row>
    <row r="21" spans="2:11" s="8" customFormat="1" ht="20.25" customHeight="1" thickBot="1">
      <c r="B21" s="597"/>
      <c r="C21" s="1118"/>
      <c r="D21" s="1119"/>
      <c r="E21" s="1119"/>
      <c r="F21" s="1119"/>
      <c r="G21" s="1119"/>
      <c r="H21" s="1118"/>
      <c r="I21" s="1118"/>
      <c r="J21" s="1118"/>
      <c r="K21" s="1120"/>
    </row>
    <row r="22" spans="2:11" s="8" customFormat="1" ht="20.25" customHeight="1">
      <c r="B22" s="2165" t="s">
        <v>551</v>
      </c>
      <c r="C22" s="2166"/>
      <c r="D22" s="2166"/>
      <c r="E22" s="2166"/>
      <c r="F22" s="2166"/>
      <c r="G22" s="2166"/>
      <c r="H22" s="2166"/>
      <c r="I22" s="2166"/>
      <c r="J22" s="2166"/>
      <c r="K22" s="2167"/>
    </row>
    <row r="23" spans="2:11" s="8" customFormat="1" ht="20.25" customHeight="1">
      <c r="B23" s="2481" t="s">
        <v>552</v>
      </c>
      <c r="C23" s="2487"/>
      <c r="D23" s="2487"/>
      <c r="E23" s="2487"/>
      <c r="F23" s="2487"/>
      <c r="G23" s="2487"/>
      <c r="H23" s="2487"/>
      <c r="I23" s="2487"/>
      <c r="J23" s="2487"/>
      <c r="K23" s="2488"/>
    </row>
    <row r="24" spans="2:11" s="8" customFormat="1" ht="20.25" customHeight="1">
      <c r="B24" s="2481" t="s">
        <v>553</v>
      </c>
      <c r="C24" s="2487"/>
      <c r="D24" s="2487"/>
      <c r="E24" s="2487"/>
      <c r="F24" s="2487"/>
      <c r="G24" s="2487"/>
      <c r="H24" s="2487"/>
      <c r="I24" s="2487"/>
      <c r="J24" s="2487"/>
      <c r="K24" s="2488"/>
    </row>
    <row r="25" spans="2:11" s="8" customFormat="1" ht="20.25" customHeight="1" thickBot="1">
      <c r="B25" s="2481" t="s">
        <v>428</v>
      </c>
      <c r="C25" s="2487"/>
      <c r="D25" s="2487"/>
      <c r="E25" s="2487"/>
      <c r="F25" s="2487"/>
      <c r="G25" s="2487"/>
      <c r="H25" s="2487"/>
      <c r="I25" s="2487"/>
      <c r="J25" s="2487"/>
      <c r="K25" s="2488"/>
    </row>
    <row r="26" spans="2:11" s="8" customFormat="1" ht="20.25" customHeight="1" thickBot="1">
      <c r="B26" s="2468" t="s">
        <v>951</v>
      </c>
      <c r="C26" s="1079"/>
      <c r="D26" s="2530" t="s">
        <v>558</v>
      </c>
      <c r="E26" s="2531"/>
      <c r="F26" s="2534" t="s">
        <v>527</v>
      </c>
      <c r="G26" s="2534"/>
      <c r="H26" s="2534" t="s">
        <v>559</v>
      </c>
      <c r="I26" s="2542" t="s">
        <v>554</v>
      </c>
      <c r="J26" s="2542"/>
      <c r="K26" s="2543"/>
    </row>
    <row r="27" spans="2:11" s="8" customFormat="1" ht="20.25" customHeight="1" thickBot="1">
      <c r="B27" s="1940"/>
      <c r="C27" s="603" t="s">
        <v>557</v>
      </c>
      <c r="D27" s="2532"/>
      <c r="E27" s="2533"/>
      <c r="F27" s="2535"/>
      <c r="G27" s="2535"/>
      <c r="H27" s="2535"/>
      <c r="I27" s="2542"/>
      <c r="J27" s="2542"/>
      <c r="K27" s="2543"/>
    </row>
    <row r="28" spans="2:11" s="8" customFormat="1" ht="20.25" customHeight="1">
      <c r="B28" s="1940"/>
      <c r="C28" s="603"/>
      <c r="D28" s="2532"/>
      <c r="E28" s="2533"/>
      <c r="F28" s="2535"/>
      <c r="G28" s="2535"/>
      <c r="H28" s="2535"/>
      <c r="I28" s="1121" t="s">
        <v>932</v>
      </c>
      <c r="J28" s="1121" t="s">
        <v>555</v>
      </c>
      <c r="K28" s="1080" t="s">
        <v>556</v>
      </c>
    </row>
    <row r="29" spans="2:11" s="8" customFormat="1" ht="20.25" customHeight="1" thickBot="1">
      <c r="B29" s="1941"/>
      <c r="C29" s="1122" t="s">
        <v>1019</v>
      </c>
      <c r="D29" s="2130" t="s">
        <v>1020</v>
      </c>
      <c r="E29" s="2131"/>
      <c r="F29" s="2541" t="s">
        <v>1021</v>
      </c>
      <c r="G29" s="2541"/>
      <c r="H29" s="1122" t="s">
        <v>1022</v>
      </c>
      <c r="I29" s="627" t="s">
        <v>1023</v>
      </c>
      <c r="J29" s="627" t="s">
        <v>110</v>
      </c>
      <c r="K29" s="648" t="s">
        <v>129</v>
      </c>
    </row>
    <row r="30" spans="2:11" s="8" customFormat="1" ht="20.25" customHeight="1">
      <c r="B30" s="592">
        <v>1</v>
      </c>
      <c r="C30" s="1123" t="s">
        <v>560</v>
      </c>
      <c r="D30" s="2539"/>
      <c r="E30" s="2540"/>
      <c r="F30" s="2536"/>
      <c r="G30" s="2536"/>
      <c r="H30" s="1124"/>
      <c r="I30" s="1124"/>
      <c r="J30" s="1124"/>
      <c r="K30" s="1125"/>
    </row>
    <row r="31" spans="2:11" s="8" customFormat="1" ht="20.25" customHeight="1">
      <c r="B31" s="600">
        <v>2</v>
      </c>
      <c r="C31" s="985"/>
      <c r="D31" s="2519"/>
      <c r="E31" s="2520"/>
      <c r="F31" s="2514"/>
      <c r="G31" s="2514"/>
      <c r="H31" s="728"/>
      <c r="I31" s="726"/>
      <c r="J31" s="726"/>
      <c r="K31" s="704"/>
    </row>
    <row r="32" spans="2:11" s="8" customFormat="1" ht="20.25" customHeight="1">
      <c r="B32" s="600">
        <v>3</v>
      </c>
      <c r="C32" s="985"/>
      <c r="D32" s="2519"/>
      <c r="E32" s="2520"/>
      <c r="F32" s="2514"/>
      <c r="G32" s="2514"/>
      <c r="H32" s="728"/>
      <c r="I32" s="728"/>
      <c r="J32" s="728"/>
      <c r="K32" s="706"/>
    </row>
    <row r="33" spans="2:11" s="8" customFormat="1" ht="20.25" customHeight="1">
      <c r="B33" s="600">
        <v>4</v>
      </c>
      <c r="C33" s="985"/>
      <c r="D33" s="2519"/>
      <c r="E33" s="2520"/>
      <c r="F33" s="2514"/>
      <c r="G33" s="2514"/>
      <c r="H33" s="728"/>
      <c r="I33" s="1067"/>
      <c r="J33" s="1067"/>
      <c r="K33" s="1068"/>
    </row>
    <row r="34" spans="2:11" s="8" customFormat="1" ht="20.25" customHeight="1">
      <c r="B34" s="600">
        <v>5</v>
      </c>
      <c r="C34" s="985"/>
      <c r="D34" s="2519"/>
      <c r="E34" s="2520"/>
      <c r="F34" s="2514"/>
      <c r="G34" s="2514"/>
      <c r="H34" s="728"/>
      <c r="I34" s="728"/>
      <c r="J34" s="728"/>
      <c r="K34" s="706"/>
    </row>
    <row r="35" spans="2:11" s="8" customFormat="1" ht="20.25" customHeight="1">
      <c r="B35" s="600">
        <v>6</v>
      </c>
      <c r="C35" s="985"/>
      <c r="D35" s="2519"/>
      <c r="E35" s="2520"/>
      <c r="F35" s="2514"/>
      <c r="G35" s="2514"/>
      <c r="H35" s="728"/>
      <c r="I35" s="726"/>
      <c r="J35" s="726"/>
      <c r="K35" s="704"/>
    </row>
    <row r="36" spans="2:11" s="8" customFormat="1" ht="20.25" customHeight="1">
      <c r="B36" s="600">
        <v>7</v>
      </c>
      <c r="C36" s="984"/>
      <c r="D36" s="2519"/>
      <c r="E36" s="2520"/>
      <c r="F36" s="2514"/>
      <c r="G36" s="2514"/>
      <c r="H36" s="728"/>
      <c r="I36" s="726"/>
      <c r="J36" s="726"/>
      <c r="K36" s="704"/>
    </row>
    <row r="37" spans="2:11" s="8" customFormat="1" ht="20.25" customHeight="1">
      <c r="B37" s="600">
        <v>8</v>
      </c>
      <c r="C37" s="985"/>
      <c r="D37" s="2519"/>
      <c r="E37" s="2520"/>
      <c r="F37" s="2514"/>
      <c r="G37" s="2514"/>
      <c r="H37" s="728"/>
      <c r="I37" s="726"/>
      <c r="J37" s="726"/>
      <c r="K37" s="704"/>
    </row>
    <row r="38" spans="2:11" s="8" customFormat="1" ht="20.25" customHeight="1">
      <c r="B38" s="600">
        <v>9</v>
      </c>
      <c r="C38" s="984"/>
      <c r="D38" s="2519"/>
      <c r="E38" s="2520"/>
      <c r="F38" s="2514"/>
      <c r="G38" s="2514"/>
      <c r="H38" s="728"/>
      <c r="I38" s="726"/>
      <c r="J38" s="726"/>
      <c r="K38" s="704"/>
    </row>
    <row r="39" spans="2:11" s="8" customFormat="1" ht="20.25" customHeight="1">
      <c r="B39" s="600">
        <v>10</v>
      </c>
      <c r="C39" s="1137"/>
      <c r="D39" s="2519"/>
      <c r="E39" s="2520"/>
      <c r="F39" s="2514"/>
      <c r="G39" s="2514"/>
      <c r="H39" s="728"/>
      <c r="I39" s="726"/>
      <c r="J39" s="726"/>
      <c r="K39" s="704"/>
    </row>
    <row r="40" spans="2:11" s="8" customFormat="1" ht="20.25" customHeight="1">
      <c r="B40" s="600">
        <v>11</v>
      </c>
      <c r="C40" s="1137"/>
      <c r="D40" s="2519"/>
      <c r="E40" s="2520"/>
      <c r="F40" s="2514"/>
      <c r="G40" s="2514"/>
      <c r="H40" s="728"/>
      <c r="I40" s="728"/>
      <c r="J40" s="728"/>
      <c r="K40" s="706"/>
    </row>
    <row r="41" spans="2:11" s="8" customFormat="1" ht="20.25" customHeight="1">
      <c r="B41" s="600">
        <v>12</v>
      </c>
      <c r="C41" s="984"/>
      <c r="D41" s="2519"/>
      <c r="E41" s="2520"/>
      <c r="F41" s="2514"/>
      <c r="G41" s="2514"/>
      <c r="H41" s="728"/>
      <c r="I41" s="726"/>
      <c r="J41" s="726"/>
      <c r="K41" s="704"/>
    </row>
    <row r="42" spans="2:11" s="8" customFormat="1" ht="20.25" customHeight="1">
      <c r="B42" s="600">
        <v>13</v>
      </c>
      <c r="C42" s="984"/>
      <c r="D42" s="2519"/>
      <c r="E42" s="2520"/>
      <c r="F42" s="2514"/>
      <c r="G42" s="2514"/>
      <c r="H42" s="728"/>
      <c r="I42" s="726"/>
      <c r="J42" s="726"/>
      <c r="K42" s="704"/>
    </row>
    <row r="43" spans="2:11" s="8" customFormat="1" ht="20.25" customHeight="1">
      <c r="B43" s="600">
        <v>14</v>
      </c>
      <c r="C43" s="984" t="s">
        <v>932</v>
      </c>
      <c r="D43" s="2519"/>
      <c r="E43" s="2520"/>
      <c r="F43" s="2514"/>
      <c r="G43" s="2514"/>
      <c r="H43" s="728"/>
      <c r="I43" s="726">
        <f>SUM(I31:I42)</f>
        <v>0</v>
      </c>
      <c r="J43" s="726"/>
      <c r="K43" s="704"/>
    </row>
    <row r="44" spans="2:11" s="8" customFormat="1" ht="20.25" customHeight="1">
      <c r="B44" s="600">
        <v>15</v>
      </c>
      <c r="C44" s="1117" t="s">
        <v>561</v>
      </c>
      <c r="D44" s="2517"/>
      <c r="E44" s="2518"/>
      <c r="F44" s="2529"/>
      <c r="G44" s="2529"/>
      <c r="H44" s="1271"/>
      <c r="I44" s="1272"/>
      <c r="J44" s="1272"/>
      <c r="K44" s="1273"/>
    </row>
    <row r="45" spans="2:11" s="8" customFormat="1" ht="20.25" customHeight="1">
      <c r="B45" s="600">
        <v>16</v>
      </c>
      <c r="C45" s="984"/>
      <c r="D45" s="2519"/>
      <c r="E45" s="2520"/>
      <c r="F45" s="2514"/>
      <c r="G45" s="2514"/>
      <c r="H45" s="728"/>
      <c r="I45" s="726"/>
      <c r="J45" s="726"/>
      <c r="K45" s="704"/>
    </row>
    <row r="46" spans="2:11" s="8" customFormat="1" ht="20.25" customHeight="1">
      <c r="B46" s="600">
        <v>17</v>
      </c>
      <c r="C46" s="984"/>
      <c r="D46" s="2519"/>
      <c r="E46" s="2520"/>
      <c r="F46" s="2514"/>
      <c r="G46" s="2514"/>
      <c r="H46" s="728"/>
      <c r="I46" s="726"/>
      <c r="J46" s="726"/>
      <c r="K46" s="704"/>
    </row>
    <row r="47" spans="2:11" s="8" customFormat="1" ht="20.25" customHeight="1">
      <c r="B47" s="600">
        <v>18</v>
      </c>
      <c r="C47" s="984"/>
      <c r="D47" s="2519"/>
      <c r="E47" s="2520"/>
      <c r="F47" s="2514"/>
      <c r="G47" s="2514"/>
      <c r="H47" s="728"/>
      <c r="I47" s="726"/>
      <c r="J47" s="726"/>
      <c r="K47" s="704"/>
    </row>
    <row r="48" spans="2:11" s="8" customFormat="1" ht="20.25" customHeight="1">
      <c r="B48" s="600">
        <v>19</v>
      </c>
      <c r="C48" s="985"/>
      <c r="D48" s="2519"/>
      <c r="E48" s="2520"/>
      <c r="F48" s="2514"/>
      <c r="G48" s="2514"/>
      <c r="H48" s="728"/>
      <c r="I48" s="728"/>
      <c r="J48" s="728"/>
      <c r="K48" s="706"/>
    </row>
    <row r="49" spans="2:11" s="8" customFormat="1" ht="20.25" customHeight="1" thickBot="1">
      <c r="B49" s="597">
        <v>20</v>
      </c>
      <c r="C49" s="1138" t="s">
        <v>932</v>
      </c>
      <c r="D49" s="2537"/>
      <c r="E49" s="2538"/>
      <c r="F49" s="2515"/>
      <c r="G49" s="2516"/>
      <c r="H49" s="1071"/>
      <c r="I49" s="1071"/>
      <c r="J49" s="1071"/>
      <c r="K49" s="1072"/>
    </row>
    <row r="50" spans="2:11" s="8" customFormat="1" ht="20.25" customHeight="1">
      <c r="B50" s="1062"/>
      <c r="C50" s="1127"/>
      <c r="D50" s="1128"/>
      <c r="E50" s="1128"/>
      <c r="F50" s="1128"/>
      <c r="G50" s="1128"/>
      <c r="H50" s="1127"/>
      <c r="I50" s="1127"/>
      <c r="J50" s="1127"/>
      <c r="K50" s="1129"/>
    </row>
    <row r="51" spans="2:11" s="8" customFormat="1" ht="20.25" customHeight="1">
      <c r="B51" s="1047"/>
      <c r="C51" s="1130"/>
      <c r="D51" s="1131"/>
      <c r="E51" s="1131"/>
      <c r="F51" s="1131"/>
      <c r="G51" s="1131"/>
      <c r="H51" s="1130"/>
      <c r="I51" s="1130"/>
      <c r="J51" s="1130"/>
      <c r="K51" s="1132"/>
    </row>
    <row r="52" spans="2:11" s="8" customFormat="1" ht="20.25" customHeight="1">
      <c r="B52" s="1047"/>
      <c r="C52" s="1133"/>
      <c r="D52" s="1131"/>
      <c r="E52" s="1131"/>
      <c r="F52" s="1131"/>
      <c r="G52" s="1131"/>
      <c r="H52" s="1130"/>
      <c r="I52" s="1130"/>
      <c r="J52" s="1130"/>
      <c r="K52" s="1132"/>
    </row>
    <row r="53" spans="2:11" s="8" customFormat="1" ht="20.25" customHeight="1">
      <c r="B53" s="1047"/>
      <c r="C53" s="1131"/>
      <c r="D53" s="1131"/>
      <c r="E53" s="1131"/>
      <c r="F53" s="1131"/>
      <c r="G53" s="1131"/>
      <c r="H53" s="1130"/>
      <c r="I53" s="1130"/>
      <c r="J53" s="1130"/>
      <c r="K53" s="1132"/>
    </row>
    <row r="54" spans="2:11" s="8" customFormat="1" ht="20.25" customHeight="1">
      <c r="B54" s="1047"/>
      <c r="C54" s="1131"/>
      <c r="D54" s="1131"/>
      <c r="E54" s="1131"/>
      <c r="F54" s="1131"/>
      <c r="G54" s="1131"/>
      <c r="H54" s="1130"/>
      <c r="I54" s="1130"/>
      <c r="J54" s="1130"/>
      <c r="K54" s="1132"/>
    </row>
    <row r="55" spans="2:11" s="8" customFormat="1" ht="20.25" customHeight="1">
      <c r="B55" s="689"/>
      <c r="C55" s="1131"/>
      <c r="D55" s="1131"/>
      <c r="E55" s="1131"/>
      <c r="F55" s="1131"/>
      <c r="G55" s="1131"/>
      <c r="H55" s="1130"/>
      <c r="I55" s="1130"/>
      <c r="J55" s="1130"/>
      <c r="K55" s="1132"/>
    </row>
    <row r="56" spans="2:11" s="8" customFormat="1" ht="20.25" customHeight="1">
      <c r="B56" s="689"/>
      <c r="C56" s="1131"/>
      <c r="D56" s="1131"/>
      <c r="E56" s="1131"/>
      <c r="F56" s="1131"/>
      <c r="G56" s="1131"/>
      <c r="H56" s="1130"/>
      <c r="I56" s="1130"/>
      <c r="J56" s="1130"/>
      <c r="K56" s="1132"/>
    </row>
    <row r="57" spans="2:11" ht="20.25" customHeight="1" thickBot="1">
      <c r="B57" s="690"/>
      <c r="C57" s="1134"/>
      <c r="D57" s="1134"/>
      <c r="E57" s="1134"/>
      <c r="F57" s="1134"/>
      <c r="G57" s="1134"/>
      <c r="H57" s="1135"/>
      <c r="I57" s="1135"/>
      <c r="J57" s="1135"/>
      <c r="K57" s="1136"/>
    </row>
    <row r="58" spans="2:11" ht="20.25" customHeight="1" thickTop="1"/>
  </sheetData>
  <mergeCells count="60">
    <mergeCell ref="J1:K1"/>
    <mergeCell ref="C1:F1"/>
    <mergeCell ref="D49:E49"/>
    <mergeCell ref="F32:G32"/>
    <mergeCell ref="F33:G33"/>
    <mergeCell ref="F34:G34"/>
    <mergeCell ref="F35:G35"/>
    <mergeCell ref="D37:E37"/>
    <mergeCell ref="F36:G36"/>
    <mergeCell ref="F37:G37"/>
    <mergeCell ref="B25:K25"/>
    <mergeCell ref="D30:E30"/>
    <mergeCell ref="F26:G28"/>
    <mergeCell ref="F29:G29"/>
    <mergeCell ref="B26:B29"/>
    <mergeCell ref="I26:K27"/>
    <mergeCell ref="D26:E28"/>
    <mergeCell ref="D29:E29"/>
    <mergeCell ref="H26:H28"/>
    <mergeCell ref="F30:G30"/>
    <mergeCell ref="F31:G31"/>
    <mergeCell ref="D31:E31"/>
    <mergeCell ref="F41:G41"/>
    <mergeCell ref="D41:E41"/>
    <mergeCell ref="F42:G42"/>
    <mergeCell ref="F43:G43"/>
    <mergeCell ref="F44:G44"/>
    <mergeCell ref="D42:E42"/>
    <mergeCell ref="D43:E43"/>
    <mergeCell ref="D32:E32"/>
    <mergeCell ref="D38:E38"/>
    <mergeCell ref="D39:E39"/>
    <mergeCell ref="D40:E40"/>
    <mergeCell ref="F38:G38"/>
    <mergeCell ref="F39:G39"/>
    <mergeCell ref="D33:E33"/>
    <mergeCell ref="D34:E34"/>
    <mergeCell ref="D35:E35"/>
    <mergeCell ref="D36:E36"/>
    <mergeCell ref="F40:G40"/>
    <mergeCell ref="B2:K2"/>
    <mergeCell ref="B22:K22"/>
    <mergeCell ref="B23:K23"/>
    <mergeCell ref="B24:K24"/>
    <mergeCell ref="B3:K3"/>
    <mergeCell ref="F5:K5"/>
    <mergeCell ref="F6:G6"/>
    <mergeCell ref="J6:K6"/>
    <mergeCell ref="B4:K4"/>
    <mergeCell ref="B5:B8"/>
    <mergeCell ref="F47:G47"/>
    <mergeCell ref="F48:G48"/>
    <mergeCell ref="F49:G49"/>
    <mergeCell ref="D44:E44"/>
    <mergeCell ref="D45:E45"/>
    <mergeCell ref="D47:E47"/>
    <mergeCell ref="D48:E48"/>
    <mergeCell ref="D46:E46"/>
    <mergeCell ref="F45:G45"/>
    <mergeCell ref="F46:G46"/>
  </mergeCells>
  <phoneticPr fontId="0" type="noConversion"/>
  <printOptions horizontalCentered="1" verticalCentered="1"/>
  <pageMargins left="0.25" right="0.25" top="0.25" bottom="0.3" header="0" footer="0.25"/>
  <pageSetup scale="64" orientation="portrait" r:id="rId1"/>
  <headerFooter alignWithMargins="0">
    <oddFooter>&amp;C&amp;"Times New Roman,Regular"W-10</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4">
    <pageSetUpPr fitToPage="1"/>
  </sheetPr>
  <dimension ref="B1:J52"/>
  <sheetViews>
    <sheetView showGridLines="0" showOutlineSymbols="0" zoomScale="87" zoomScaleNormal="87" workbookViewId="0">
      <selection activeCell="C1" sqref="C1:F1"/>
    </sheetView>
  </sheetViews>
  <sheetFormatPr defaultColWidth="9.6640625" defaultRowHeight="20.25" customHeight="1"/>
  <cols>
    <col min="1" max="1" width="4.21875" style="1" customWidth="1"/>
    <col min="2" max="2" width="9.6640625" style="1" customWidth="1"/>
    <col min="3" max="3" width="18.88671875" style="1" customWidth="1"/>
    <col min="4" max="4" width="10.109375" style="1" bestFit="1" customWidth="1"/>
    <col min="5" max="5" width="14" style="1" bestFit="1" customWidth="1"/>
    <col min="6" max="6" width="14.5546875" style="54" bestFit="1" customWidth="1"/>
    <col min="7" max="8" width="10.21875" style="54" customWidth="1"/>
    <col min="9" max="10" width="11.88671875" style="54" bestFit="1" customWidth="1"/>
    <col min="11" max="11" width="2.5546875" style="1" customWidth="1"/>
    <col min="12" max="16384" width="9.6640625" style="1"/>
  </cols>
  <sheetData>
    <row r="1" spans="2:10" s="8" customFormat="1" ht="20.25" customHeight="1" thickBot="1">
      <c r="B1" s="8" t="s">
        <v>949</v>
      </c>
      <c r="C1" s="1787" t="str">
        <f>+'E-2'!C1:D1</f>
        <v>Insert Utility Name on E-2 and it will be placed throughout report</v>
      </c>
      <c r="D1" s="1831"/>
      <c r="E1" s="1831"/>
      <c r="F1" s="1831"/>
      <c r="H1" s="63" t="s">
        <v>950</v>
      </c>
      <c r="I1" s="1823">
        <f>+'E-2'!$F$1</f>
        <v>46022</v>
      </c>
      <c r="J1" s="1831"/>
    </row>
    <row r="2" spans="2:10" ht="20.25" customHeight="1" thickTop="1">
      <c r="B2" s="2053" t="s">
        <v>562</v>
      </c>
      <c r="C2" s="2054"/>
      <c r="D2" s="2054"/>
      <c r="E2" s="2054"/>
      <c r="F2" s="2054"/>
      <c r="G2" s="2054"/>
      <c r="H2" s="2054"/>
      <c r="I2" s="2054"/>
      <c r="J2" s="2055"/>
    </row>
    <row r="3" spans="2:10" ht="20.25" customHeight="1" thickBot="1">
      <c r="B3" s="2526" t="s">
        <v>563</v>
      </c>
      <c r="C3" s="2527"/>
      <c r="D3" s="2527"/>
      <c r="E3" s="2527"/>
      <c r="F3" s="2527"/>
      <c r="G3" s="2527"/>
      <c r="H3" s="2527"/>
      <c r="I3" s="2527"/>
      <c r="J3" s="2528"/>
    </row>
    <row r="4" spans="2:10" s="8" customFormat="1" ht="20.25" customHeight="1" thickTop="1" thickBot="1">
      <c r="B4" s="1939" t="s">
        <v>951</v>
      </c>
      <c r="C4" s="1115"/>
      <c r="D4" s="2521" t="s">
        <v>565</v>
      </c>
      <c r="E4" s="2522"/>
      <c r="F4" s="2522"/>
      <c r="G4" s="2545"/>
      <c r="H4" s="2544" t="s">
        <v>569</v>
      </c>
      <c r="I4" s="2544" t="s">
        <v>570</v>
      </c>
      <c r="J4" s="2544" t="s">
        <v>572</v>
      </c>
    </row>
    <row r="5" spans="2:10" s="8" customFormat="1" ht="20.25" customHeight="1">
      <c r="B5" s="1940"/>
      <c r="C5" s="1116" t="s">
        <v>564</v>
      </c>
      <c r="D5" s="1116" t="s">
        <v>566</v>
      </c>
      <c r="E5" s="1116" t="s">
        <v>567</v>
      </c>
      <c r="F5" s="1116" t="s">
        <v>568</v>
      </c>
      <c r="G5" s="1116" t="s">
        <v>525</v>
      </c>
      <c r="H5" s="2535"/>
      <c r="I5" s="2535"/>
      <c r="J5" s="2535"/>
    </row>
    <row r="6" spans="2:10" s="8" customFormat="1" ht="20.25" customHeight="1" thickBot="1">
      <c r="B6" s="1941"/>
      <c r="C6" s="1058" t="s">
        <v>1019</v>
      </c>
      <c r="D6" s="1058" t="s">
        <v>1020</v>
      </c>
      <c r="E6" s="1058" t="s">
        <v>1021</v>
      </c>
      <c r="F6" s="1058" t="s">
        <v>1022</v>
      </c>
      <c r="G6" s="1058" t="s">
        <v>1023</v>
      </c>
      <c r="H6" s="1058" t="s">
        <v>110</v>
      </c>
      <c r="I6" s="1058" t="s">
        <v>129</v>
      </c>
      <c r="J6" s="1041" t="s">
        <v>132</v>
      </c>
    </row>
    <row r="7" spans="2:10" s="8" customFormat="1" ht="20.25" customHeight="1">
      <c r="B7" s="592">
        <v>1</v>
      </c>
      <c r="C7" s="667" t="s">
        <v>560</v>
      </c>
      <c r="D7" s="1139"/>
      <c r="E7" s="1139"/>
      <c r="F7" s="1075"/>
      <c r="G7" s="1075"/>
      <c r="H7" s="1075"/>
      <c r="I7" s="1075"/>
      <c r="J7" s="1140"/>
    </row>
    <row r="8" spans="2:10" s="8" customFormat="1" ht="20.25" customHeight="1">
      <c r="B8" s="600">
        <v>2</v>
      </c>
      <c r="C8" s="984"/>
      <c r="D8" s="726"/>
      <c r="E8" s="726"/>
      <c r="F8" s="726"/>
      <c r="G8" s="726"/>
      <c r="H8" s="726"/>
      <c r="I8" s="726"/>
      <c r="J8" s="704"/>
    </row>
    <row r="9" spans="2:10" s="8" customFormat="1" ht="20.25" customHeight="1">
      <c r="B9" s="600">
        <v>3</v>
      </c>
      <c r="C9" s="984"/>
      <c r="D9" s="726"/>
      <c r="E9" s="726"/>
      <c r="F9" s="726"/>
      <c r="G9" s="726"/>
      <c r="H9" s="726"/>
      <c r="I9" s="726"/>
      <c r="J9" s="704"/>
    </row>
    <row r="10" spans="2:10" s="8" customFormat="1" ht="20.25" customHeight="1">
      <c r="B10" s="600">
        <v>4</v>
      </c>
      <c r="C10" s="984"/>
      <c r="D10" s="726"/>
      <c r="E10" s="726"/>
      <c r="F10" s="726"/>
      <c r="G10" s="726"/>
      <c r="H10" s="726"/>
      <c r="I10" s="726"/>
      <c r="J10" s="704"/>
    </row>
    <row r="11" spans="2:10" s="8" customFormat="1" ht="20.25" customHeight="1">
      <c r="B11" s="600">
        <v>5</v>
      </c>
      <c r="C11" s="984"/>
      <c r="D11" s="726"/>
      <c r="E11" s="726"/>
      <c r="F11" s="726"/>
      <c r="G11" s="726"/>
      <c r="H11" s="726"/>
      <c r="I11" s="726"/>
      <c r="J11" s="704"/>
    </row>
    <row r="12" spans="2:10" s="8" customFormat="1" ht="20.25" customHeight="1">
      <c r="B12" s="600">
        <v>6</v>
      </c>
      <c r="C12" s="984"/>
      <c r="D12" s="726"/>
      <c r="E12" s="726"/>
      <c r="F12" s="726"/>
      <c r="G12" s="726"/>
      <c r="H12" s="726"/>
      <c r="I12" s="726"/>
      <c r="J12" s="704"/>
    </row>
    <row r="13" spans="2:10" s="8" customFormat="1" ht="20.25" customHeight="1">
      <c r="B13" s="600">
        <v>7</v>
      </c>
      <c r="C13" s="984"/>
      <c r="D13" s="726"/>
      <c r="E13" s="726"/>
      <c r="F13" s="726"/>
      <c r="G13" s="726"/>
      <c r="H13" s="726"/>
      <c r="I13" s="726"/>
      <c r="J13" s="704"/>
    </row>
    <row r="14" spans="2:10" s="8" customFormat="1" ht="20.25" customHeight="1">
      <c r="B14" s="600">
        <v>8</v>
      </c>
      <c r="C14" s="984"/>
      <c r="D14" s="726"/>
      <c r="E14" s="726"/>
      <c r="F14" s="726"/>
      <c r="G14" s="726"/>
      <c r="H14" s="726"/>
      <c r="I14" s="726"/>
      <c r="J14" s="704"/>
    </row>
    <row r="15" spans="2:10" s="8" customFormat="1" ht="20.25" customHeight="1">
      <c r="B15" s="600">
        <v>9</v>
      </c>
      <c r="C15" s="984"/>
      <c r="D15" s="726"/>
      <c r="E15" s="726"/>
      <c r="F15" s="726"/>
      <c r="G15" s="726"/>
      <c r="H15" s="726"/>
      <c r="I15" s="726"/>
      <c r="J15" s="704"/>
    </row>
    <row r="16" spans="2:10" s="8" customFormat="1" ht="20.25" customHeight="1">
      <c r="B16" s="600">
        <v>10</v>
      </c>
      <c r="C16" s="984"/>
      <c r="D16" s="726"/>
      <c r="E16" s="726"/>
      <c r="F16" s="726"/>
      <c r="G16" s="726"/>
      <c r="H16" s="726"/>
      <c r="I16" s="726"/>
      <c r="J16" s="704"/>
    </row>
    <row r="17" spans="2:10" s="8" customFormat="1" ht="20.25" customHeight="1">
      <c r="B17" s="600">
        <v>11</v>
      </c>
      <c r="C17" s="984"/>
      <c r="D17" s="726"/>
      <c r="E17" s="726"/>
      <c r="F17" s="726"/>
      <c r="G17" s="726"/>
      <c r="H17" s="726"/>
      <c r="I17" s="726"/>
      <c r="J17" s="704"/>
    </row>
    <row r="18" spans="2:10" s="8" customFormat="1" ht="20.25" customHeight="1">
      <c r="B18" s="600">
        <v>12</v>
      </c>
      <c r="C18" s="984"/>
      <c r="D18" s="726"/>
      <c r="E18" s="726"/>
      <c r="F18" s="726"/>
      <c r="G18" s="726"/>
      <c r="H18" s="726"/>
      <c r="I18" s="726"/>
      <c r="J18" s="704"/>
    </row>
    <row r="19" spans="2:10" s="8" customFormat="1" ht="20.25" customHeight="1">
      <c r="B19" s="600">
        <v>13</v>
      </c>
      <c r="C19" s="984"/>
      <c r="D19" s="726"/>
      <c r="E19" s="726"/>
      <c r="F19" s="726"/>
      <c r="G19" s="726"/>
      <c r="H19" s="726"/>
      <c r="I19" s="726"/>
      <c r="J19" s="704"/>
    </row>
    <row r="20" spans="2:10" s="8" customFormat="1" ht="20.25" customHeight="1">
      <c r="B20" s="600">
        <v>14</v>
      </c>
      <c r="C20" s="984"/>
      <c r="D20" s="726"/>
      <c r="E20" s="726"/>
      <c r="F20" s="726"/>
      <c r="G20" s="726"/>
      <c r="H20" s="726"/>
      <c r="I20" s="726"/>
      <c r="J20" s="704"/>
    </row>
    <row r="21" spans="2:10" s="8" customFormat="1" ht="20.25" customHeight="1">
      <c r="B21" s="600">
        <v>15</v>
      </c>
      <c r="C21" s="984"/>
      <c r="D21" s="726"/>
      <c r="E21" s="726"/>
      <c r="F21" s="726"/>
      <c r="G21" s="726"/>
      <c r="H21" s="726"/>
      <c r="I21" s="726"/>
      <c r="J21" s="704"/>
    </row>
    <row r="22" spans="2:10" s="8" customFormat="1" ht="20.25" customHeight="1">
      <c r="B22" s="600">
        <v>16</v>
      </c>
      <c r="C22" s="984"/>
      <c r="D22" s="726"/>
      <c r="E22" s="726"/>
      <c r="F22" s="726"/>
      <c r="G22" s="726"/>
      <c r="H22" s="726"/>
      <c r="I22" s="726"/>
      <c r="J22" s="704"/>
    </row>
    <row r="23" spans="2:10" s="8" customFormat="1" ht="20.25" customHeight="1">
      <c r="B23" s="600">
        <v>17</v>
      </c>
      <c r="C23" s="984" t="s">
        <v>932</v>
      </c>
      <c r="D23" s="726"/>
      <c r="E23" s="726"/>
      <c r="F23" s="726"/>
      <c r="G23" s="726"/>
      <c r="H23" s="726"/>
      <c r="I23" s="726"/>
      <c r="J23" s="704"/>
    </row>
    <row r="24" spans="2:10" s="8" customFormat="1" ht="20.25" customHeight="1">
      <c r="B24" s="600">
        <v>18</v>
      </c>
      <c r="C24" s="1117" t="s">
        <v>561</v>
      </c>
      <c r="D24" s="1141"/>
      <c r="E24" s="1141"/>
      <c r="F24" s="1001"/>
      <c r="G24" s="1001"/>
      <c r="H24" s="1001"/>
      <c r="I24" s="1001"/>
      <c r="J24" s="1126"/>
    </row>
    <row r="25" spans="2:10" s="8" customFormat="1" ht="20.25" customHeight="1">
      <c r="B25" s="600">
        <v>19</v>
      </c>
      <c r="C25" s="984"/>
      <c r="D25" s="726"/>
      <c r="E25" s="726"/>
      <c r="F25" s="726"/>
      <c r="G25" s="726"/>
      <c r="H25" s="726"/>
      <c r="I25" s="726"/>
      <c r="J25" s="704"/>
    </row>
    <row r="26" spans="2:10" s="8" customFormat="1" ht="20.25" customHeight="1">
      <c r="B26" s="600">
        <v>20</v>
      </c>
      <c r="C26" s="985"/>
      <c r="D26" s="728"/>
      <c r="E26" s="728"/>
      <c r="F26" s="728"/>
      <c r="G26" s="728"/>
      <c r="H26" s="728"/>
      <c r="I26" s="728"/>
      <c r="J26" s="706"/>
    </row>
    <row r="27" spans="2:10" s="8" customFormat="1" ht="20.25" customHeight="1">
      <c r="B27" s="600">
        <v>21</v>
      </c>
      <c r="C27" s="985"/>
      <c r="D27" s="728"/>
      <c r="E27" s="728"/>
      <c r="F27" s="728"/>
      <c r="G27" s="728"/>
      <c r="H27" s="728"/>
      <c r="I27" s="728"/>
      <c r="J27" s="706"/>
    </row>
    <row r="28" spans="2:10" s="8" customFormat="1" ht="20.25" customHeight="1">
      <c r="B28" s="600">
        <v>22</v>
      </c>
      <c r="C28" s="985"/>
      <c r="D28" s="728"/>
      <c r="E28" s="728"/>
      <c r="F28" s="1086"/>
      <c r="G28" s="1086"/>
      <c r="H28" s="1086"/>
      <c r="I28" s="1086"/>
      <c r="J28" s="1087"/>
    </row>
    <row r="29" spans="2:10" s="8" customFormat="1" ht="20.25" customHeight="1">
      <c r="B29" s="600">
        <v>23</v>
      </c>
      <c r="C29" s="984"/>
      <c r="D29" s="726"/>
      <c r="E29" s="726"/>
      <c r="F29" s="726"/>
      <c r="G29" s="726"/>
      <c r="H29" s="726"/>
      <c r="I29" s="726"/>
      <c r="J29" s="704"/>
    </row>
    <row r="30" spans="2:10" s="8" customFormat="1" ht="20.25" customHeight="1">
      <c r="B30" s="600">
        <v>24</v>
      </c>
      <c r="C30" s="984"/>
      <c r="D30" s="726"/>
      <c r="E30" s="726"/>
      <c r="F30" s="726"/>
      <c r="G30" s="726"/>
      <c r="H30" s="726"/>
      <c r="I30" s="726"/>
      <c r="J30" s="704"/>
    </row>
    <row r="31" spans="2:10" s="8" customFormat="1" ht="20.25" customHeight="1">
      <c r="B31" s="600">
        <v>25</v>
      </c>
      <c r="C31" s="985"/>
      <c r="D31" s="728"/>
      <c r="E31" s="728"/>
      <c r="F31" s="728"/>
      <c r="G31" s="728"/>
      <c r="H31" s="728"/>
      <c r="I31" s="728"/>
      <c r="J31" s="706"/>
    </row>
    <row r="32" spans="2:10" s="8" customFormat="1" ht="20.25" customHeight="1">
      <c r="B32" s="600">
        <v>26</v>
      </c>
      <c r="C32" s="985"/>
      <c r="D32" s="728"/>
      <c r="E32" s="728"/>
      <c r="F32" s="728"/>
      <c r="G32" s="728"/>
      <c r="H32" s="728"/>
      <c r="I32" s="728"/>
      <c r="J32" s="706"/>
    </row>
    <row r="33" spans="2:10" s="8" customFormat="1" ht="20.25" customHeight="1">
      <c r="B33" s="600">
        <v>27</v>
      </c>
      <c r="C33" s="985" t="s">
        <v>932</v>
      </c>
      <c r="D33" s="728"/>
      <c r="E33" s="728"/>
      <c r="F33" s="728"/>
      <c r="G33" s="728"/>
      <c r="H33" s="728"/>
      <c r="I33" s="728"/>
      <c r="J33" s="706"/>
    </row>
    <row r="34" spans="2:10" s="8" customFormat="1" ht="20.25" customHeight="1" thickBot="1">
      <c r="B34" s="597"/>
      <c r="C34" s="1142"/>
      <c r="D34" s="1119"/>
      <c r="E34" s="1119"/>
      <c r="F34" s="1118"/>
      <c r="G34" s="1118"/>
      <c r="H34" s="1118"/>
      <c r="I34" s="1118"/>
      <c r="J34" s="1120"/>
    </row>
    <row r="35" spans="2:10" s="8" customFormat="1" ht="20.25" customHeight="1">
      <c r="B35" s="1143"/>
      <c r="C35" s="1144"/>
      <c r="D35" s="1145"/>
      <c r="E35" s="1145"/>
      <c r="F35" s="1144"/>
      <c r="G35" s="1144"/>
      <c r="H35" s="1144"/>
      <c r="I35" s="1144"/>
      <c r="J35" s="1146"/>
    </row>
    <row r="36" spans="2:10" s="8" customFormat="1" ht="20.25" customHeight="1">
      <c r="B36" s="1147"/>
      <c r="C36" s="1144"/>
      <c r="D36" s="1145"/>
      <c r="E36" s="1145"/>
      <c r="F36" s="1144"/>
      <c r="G36" s="1144"/>
      <c r="H36" s="1144"/>
      <c r="I36" s="1144"/>
      <c r="J36" s="1146"/>
    </row>
    <row r="37" spans="2:10" s="8" customFormat="1" ht="20.25" customHeight="1">
      <c r="B37" s="1147"/>
      <c r="C37" s="1144"/>
      <c r="D37" s="1145"/>
      <c r="E37" s="1145"/>
      <c r="F37" s="1144"/>
      <c r="G37" s="1144"/>
      <c r="H37" s="1144"/>
      <c r="I37" s="1144"/>
      <c r="J37" s="1146"/>
    </row>
    <row r="38" spans="2:10" s="8" customFormat="1" ht="20.25" customHeight="1">
      <c r="B38" s="1147"/>
      <c r="C38" s="1144"/>
      <c r="D38" s="1145"/>
      <c r="E38" s="1145"/>
      <c r="F38" s="1144"/>
      <c r="G38" s="1144"/>
      <c r="H38" s="1144"/>
      <c r="I38" s="1144"/>
      <c r="J38" s="1146"/>
    </row>
    <row r="39" spans="2:10" s="8" customFormat="1" ht="20.25" customHeight="1">
      <c r="B39" s="1147"/>
      <c r="C39" s="1144"/>
      <c r="D39" s="1145"/>
      <c r="E39" s="1145"/>
      <c r="F39" s="1144"/>
      <c r="G39" s="1144"/>
      <c r="H39" s="1144"/>
      <c r="I39" s="1144"/>
      <c r="J39" s="1146"/>
    </row>
    <row r="40" spans="2:10" s="8" customFormat="1" ht="20.25" customHeight="1">
      <c r="B40" s="1147"/>
      <c r="C40" s="1144"/>
      <c r="D40" s="1145"/>
      <c r="E40" s="1145"/>
      <c r="F40" s="1144"/>
      <c r="G40" s="1144"/>
      <c r="H40" s="1144"/>
      <c r="I40" s="1144"/>
      <c r="J40" s="1146"/>
    </row>
    <row r="41" spans="2:10" s="8" customFormat="1" ht="20.25" customHeight="1">
      <c r="B41" s="1147"/>
      <c r="C41" s="1144"/>
      <c r="D41" s="1145"/>
      <c r="E41" s="1145"/>
      <c r="F41" s="1144"/>
      <c r="G41" s="1144"/>
      <c r="H41" s="1144"/>
      <c r="I41" s="1144"/>
      <c r="J41" s="1146"/>
    </row>
    <row r="42" spans="2:10" s="8" customFormat="1" ht="20.25" customHeight="1">
      <c r="B42" s="1147"/>
      <c r="C42" s="1144"/>
      <c r="D42" s="1145"/>
      <c r="E42" s="1145"/>
      <c r="F42" s="1144"/>
      <c r="G42" s="1144"/>
      <c r="H42" s="1144"/>
      <c r="I42" s="1144"/>
      <c r="J42" s="1146"/>
    </row>
    <row r="43" spans="2:10" s="8" customFormat="1" ht="20.25" customHeight="1">
      <c r="B43" s="1147"/>
      <c r="C43" s="1144"/>
      <c r="D43" s="1145"/>
      <c r="E43" s="1145"/>
      <c r="F43" s="1144"/>
      <c r="G43" s="1144"/>
      <c r="H43" s="1144"/>
      <c r="I43" s="1144"/>
      <c r="J43" s="1146"/>
    </row>
    <row r="44" spans="2:10" s="8" customFormat="1" ht="20.25" customHeight="1">
      <c r="B44" s="1147"/>
      <c r="C44" s="1144"/>
      <c r="D44" s="1145"/>
      <c r="E44" s="1145"/>
      <c r="F44" s="1144"/>
      <c r="G44" s="1144"/>
      <c r="H44" s="1144"/>
      <c r="I44" s="1144"/>
      <c r="J44" s="1146"/>
    </row>
    <row r="45" spans="2:10" s="8" customFormat="1" ht="20.25" customHeight="1">
      <c r="B45" s="1148"/>
      <c r="C45" s="1149"/>
      <c r="D45" s="1150"/>
      <c r="E45" s="1150"/>
      <c r="F45" s="1149"/>
      <c r="G45" s="1149"/>
      <c r="H45" s="1149"/>
      <c r="I45" s="1149"/>
      <c r="J45" s="1151"/>
    </row>
    <row r="46" spans="2:10" s="8" customFormat="1" ht="20.25" customHeight="1">
      <c r="B46" s="1148"/>
      <c r="C46" s="1152"/>
      <c r="D46" s="1150"/>
      <c r="E46" s="1150"/>
      <c r="F46" s="1149"/>
      <c r="G46" s="1149"/>
      <c r="H46" s="1149"/>
      <c r="I46" s="1149"/>
      <c r="J46" s="1151"/>
    </row>
    <row r="47" spans="2:10" s="8" customFormat="1" ht="20.25" customHeight="1">
      <c r="B47" s="1148"/>
      <c r="C47" s="1150"/>
      <c r="D47" s="1150"/>
      <c r="E47" s="1150"/>
      <c r="F47" s="1149"/>
      <c r="G47" s="1149"/>
      <c r="H47" s="1149"/>
      <c r="I47" s="1149"/>
      <c r="J47" s="1151"/>
    </row>
    <row r="48" spans="2:10" s="8" customFormat="1" ht="20.25" customHeight="1">
      <c r="B48" s="1148"/>
      <c r="C48" s="1150"/>
      <c r="D48" s="1150"/>
      <c r="E48" s="1150"/>
      <c r="F48" s="1149"/>
      <c r="G48" s="1149"/>
      <c r="H48" s="1149"/>
      <c r="I48" s="1149"/>
      <c r="J48" s="1151"/>
    </row>
    <row r="49" spans="2:10" s="8" customFormat="1" ht="20.25" customHeight="1">
      <c r="B49" s="999"/>
      <c r="C49" s="1150"/>
      <c r="D49" s="1150"/>
      <c r="E49" s="1150"/>
      <c r="F49" s="1149"/>
      <c r="G49" s="1149"/>
      <c r="H49" s="1149"/>
      <c r="I49" s="1149"/>
      <c r="J49" s="1151"/>
    </row>
    <row r="50" spans="2:10" s="8" customFormat="1" ht="20.25" customHeight="1">
      <c r="B50" s="999"/>
      <c r="C50" s="1150"/>
      <c r="D50" s="1150"/>
      <c r="E50" s="1150"/>
      <c r="F50" s="1149"/>
      <c r="G50" s="1149"/>
      <c r="H50" s="1149"/>
      <c r="I50" s="1149"/>
      <c r="J50" s="1151"/>
    </row>
    <row r="51" spans="2:10" ht="20.25" customHeight="1" thickBot="1">
      <c r="B51" s="1153"/>
      <c r="C51" s="1154"/>
      <c r="D51" s="1154"/>
      <c r="E51" s="1154"/>
      <c r="F51" s="1155"/>
      <c r="G51" s="1155"/>
      <c r="H51" s="1155"/>
      <c r="I51" s="1155"/>
      <c r="J51" s="1156"/>
    </row>
    <row r="52" spans="2:10" ht="20.25" customHeight="1" thickTop="1"/>
  </sheetData>
  <mergeCells count="9">
    <mergeCell ref="I1:J1"/>
    <mergeCell ref="C1:F1"/>
    <mergeCell ref="B2:J2"/>
    <mergeCell ref="B3:J3"/>
    <mergeCell ref="J4:J5"/>
    <mergeCell ref="B4:B6"/>
    <mergeCell ref="D4:G4"/>
    <mergeCell ref="H4:H5"/>
    <mergeCell ref="I4:I5"/>
  </mergeCells>
  <phoneticPr fontId="0" type="noConversion"/>
  <printOptions horizontalCentered="1" verticalCentered="1"/>
  <pageMargins left="0.25" right="0.25" top="0.25" bottom="0.3" header="0" footer="0.25"/>
  <pageSetup scale="72" orientation="portrait" r:id="rId1"/>
  <headerFooter alignWithMargins="0">
    <oddFooter>&amp;C&amp;"Times New Roman,Regular"W-11</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5">
    <pageSetUpPr fitToPage="1"/>
  </sheetPr>
  <dimension ref="B1:H66"/>
  <sheetViews>
    <sheetView showGridLines="0" showOutlineSymbols="0" zoomScaleNormal="100" workbookViewId="0">
      <selection activeCell="C1" sqref="C1:E1"/>
    </sheetView>
  </sheetViews>
  <sheetFormatPr defaultColWidth="9.6640625" defaultRowHeight="16.5" customHeight="1"/>
  <cols>
    <col min="1" max="1" width="4.21875" style="1" customWidth="1"/>
    <col min="2" max="2" width="9.6640625" style="1" customWidth="1"/>
    <col min="3" max="4" width="18" style="1" customWidth="1"/>
    <col min="5" max="8" width="18" style="54" customWidth="1"/>
    <col min="9" max="9" width="2.5546875" style="1" customWidth="1"/>
    <col min="10" max="16384" width="9.6640625" style="1"/>
  </cols>
  <sheetData>
    <row r="1" spans="2:8" s="8" customFormat="1" ht="16.5" customHeight="1" thickBot="1">
      <c r="B1" s="8" t="s">
        <v>949</v>
      </c>
      <c r="C1" s="1787" t="str">
        <f>+'E-2'!C1:D1</f>
        <v>Insert Utility Name on E-2 and it will be placed throughout report</v>
      </c>
      <c r="D1" s="1787"/>
      <c r="E1" s="1787"/>
      <c r="F1" s="63"/>
      <c r="G1" s="63" t="s">
        <v>950</v>
      </c>
      <c r="H1" s="530">
        <f>+'E-2'!$F$1</f>
        <v>46022</v>
      </c>
    </row>
    <row r="2" spans="2:8" ht="17.25" customHeight="1" thickTop="1">
      <c r="B2" s="1857"/>
      <c r="C2" s="1688"/>
      <c r="D2" s="1688"/>
      <c r="E2" s="1688"/>
      <c r="F2" s="1688"/>
      <c r="G2" s="1688"/>
      <c r="H2" s="1689"/>
    </row>
    <row r="3" spans="2:8" ht="17.25" customHeight="1">
      <c r="B3" s="1991" t="s">
        <v>573</v>
      </c>
      <c r="C3" s="1992"/>
      <c r="D3" s="1992"/>
      <c r="E3" s="1992"/>
      <c r="F3" s="1992"/>
      <c r="G3" s="1992"/>
      <c r="H3" s="1993"/>
    </row>
    <row r="4" spans="2:8" ht="16.5" customHeight="1">
      <c r="B4" s="1805" t="s">
        <v>574</v>
      </c>
      <c r="C4" s="1806"/>
      <c r="D4" s="1806"/>
      <c r="E4" s="1806"/>
      <c r="F4" s="1806"/>
      <c r="G4" s="1806"/>
      <c r="H4" s="1807"/>
    </row>
    <row r="5" spans="2:8" ht="16.5" customHeight="1">
      <c r="B5" s="1805"/>
      <c r="C5" s="1806"/>
      <c r="D5" s="1806"/>
      <c r="E5" s="1806"/>
      <c r="F5" s="1806"/>
      <c r="G5" s="1806"/>
      <c r="H5" s="1807"/>
    </row>
    <row r="6" spans="2:8" ht="16.5" customHeight="1" thickBot="1">
      <c r="B6" s="2553"/>
      <c r="C6" s="2554"/>
      <c r="D6" s="2554"/>
      <c r="E6" s="2554"/>
      <c r="F6" s="2554"/>
      <c r="G6" s="2554"/>
      <c r="H6" s="2555"/>
    </row>
    <row r="7" spans="2:8" s="8" customFormat="1" ht="16.5" customHeight="1" thickTop="1" thickBot="1">
      <c r="B7" s="1853" t="s">
        <v>951</v>
      </c>
      <c r="C7" s="2547" t="s">
        <v>576</v>
      </c>
      <c r="D7" s="2478" t="s">
        <v>575</v>
      </c>
      <c r="E7" s="2479"/>
      <c r="F7" s="2479"/>
      <c r="G7" s="2479"/>
      <c r="H7" s="2480"/>
    </row>
    <row r="8" spans="2:8" s="8" customFormat="1" ht="16.5" customHeight="1" thickBot="1">
      <c r="B8" s="1873"/>
      <c r="C8" s="2548"/>
      <c r="D8" s="366"/>
      <c r="E8" s="2549" t="s">
        <v>598</v>
      </c>
      <c r="F8" s="2550"/>
      <c r="G8" s="2551" t="s">
        <v>599</v>
      </c>
      <c r="H8" s="2552"/>
    </row>
    <row r="9" spans="2:8" s="8" customFormat="1" ht="16.5" customHeight="1">
      <c r="B9" s="1873"/>
      <c r="C9" s="2548"/>
      <c r="D9" s="171" t="s">
        <v>577</v>
      </c>
      <c r="E9" s="248" t="s">
        <v>578</v>
      </c>
      <c r="F9" s="248" t="s">
        <v>579</v>
      </c>
      <c r="G9" s="248" t="s">
        <v>578</v>
      </c>
      <c r="H9" s="202" t="s">
        <v>579</v>
      </c>
    </row>
    <row r="10" spans="2:8" s="8" customFormat="1" ht="16.5" customHeight="1" thickBot="1">
      <c r="B10" s="1854"/>
      <c r="C10" s="172" t="s">
        <v>1019</v>
      </c>
      <c r="D10" s="352" t="s">
        <v>1020</v>
      </c>
      <c r="E10" s="172" t="s">
        <v>1021</v>
      </c>
      <c r="F10" s="172" t="s">
        <v>1022</v>
      </c>
      <c r="G10" s="172" t="s">
        <v>1023</v>
      </c>
      <c r="H10" s="206" t="s">
        <v>110</v>
      </c>
    </row>
    <row r="11" spans="2:8" s="8" customFormat="1" ht="16.5" customHeight="1">
      <c r="B11" s="247">
        <v>1</v>
      </c>
      <c r="C11" s="280" t="s">
        <v>580</v>
      </c>
      <c r="D11" s="750"/>
      <c r="E11" s="1157"/>
      <c r="F11" s="1157"/>
      <c r="G11" s="1157"/>
      <c r="H11" s="1158"/>
    </row>
    <row r="12" spans="2:8" s="8" customFormat="1" ht="16.5" customHeight="1">
      <c r="B12" s="76">
        <v>2</v>
      </c>
      <c r="C12" s="130" t="s">
        <v>581</v>
      </c>
      <c r="D12" s="456"/>
      <c r="E12" s="1159"/>
      <c r="F12" s="1159"/>
      <c r="G12" s="1159"/>
      <c r="H12" s="1160"/>
    </row>
    <row r="13" spans="2:8" s="8" customFormat="1" ht="16.5" customHeight="1">
      <c r="B13" s="76">
        <v>3</v>
      </c>
      <c r="C13" s="130" t="s">
        <v>582</v>
      </c>
      <c r="D13" s="470"/>
      <c r="E13" s="1161"/>
      <c r="F13" s="1161"/>
      <c r="G13" s="1161"/>
      <c r="H13" s="1162"/>
    </row>
    <row r="14" spans="2:8" s="8" customFormat="1" ht="16.5" customHeight="1">
      <c r="B14" s="76">
        <v>4</v>
      </c>
      <c r="C14" s="130" t="s">
        <v>583</v>
      </c>
      <c r="D14" s="470"/>
      <c r="E14" s="1161"/>
      <c r="F14" s="1161"/>
      <c r="G14" s="1161"/>
      <c r="H14" s="1162"/>
    </row>
    <row r="15" spans="2:8" s="8" customFormat="1" ht="16.5" customHeight="1">
      <c r="B15" s="76">
        <v>5</v>
      </c>
      <c r="C15" s="130" t="s">
        <v>584</v>
      </c>
      <c r="D15" s="470"/>
      <c r="E15" s="1163"/>
      <c r="F15" s="1163"/>
      <c r="G15" s="1163"/>
      <c r="H15" s="1164"/>
    </row>
    <row r="16" spans="2:8" s="8" customFormat="1" ht="16.5" customHeight="1">
      <c r="B16" s="76">
        <v>6</v>
      </c>
      <c r="C16" s="130" t="s">
        <v>585</v>
      </c>
      <c r="D16" s="456"/>
      <c r="E16" s="1159"/>
      <c r="F16" s="1159"/>
      <c r="G16" s="1159"/>
      <c r="H16" s="1160"/>
    </row>
    <row r="17" spans="2:8" s="8" customFormat="1" ht="16.5" customHeight="1">
      <c r="B17" s="76">
        <v>7</v>
      </c>
      <c r="C17" s="130" t="s">
        <v>586</v>
      </c>
      <c r="D17" s="456"/>
      <c r="E17" s="1159"/>
      <c r="F17" s="1159"/>
      <c r="G17" s="1159"/>
      <c r="H17" s="1160"/>
    </row>
    <row r="18" spans="2:8" s="8" customFormat="1" ht="16.5" customHeight="1">
      <c r="B18" s="76">
        <v>8</v>
      </c>
      <c r="C18" s="130" t="s">
        <v>593</v>
      </c>
      <c r="D18" s="470"/>
      <c r="E18" s="470"/>
      <c r="F18" s="470"/>
      <c r="G18" s="470"/>
      <c r="H18" s="471"/>
    </row>
    <row r="19" spans="2:8" s="8" customFormat="1" ht="16.5" customHeight="1">
      <c r="B19" s="76">
        <v>9</v>
      </c>
      <c r="C19" s="130" t="s">
        <v>594</v>
      </c>
      <c r="D19" s="470"/>
      <c r="E19" s="1161"/>
      <c r="F19" s="1161"/>
      <c r="G19" s="1161"/>
      <c r="H19" s="1162"/>
    </row>
    <row r="20" spans="2:8" s="8" customFormat="1" ht="16.5" customHeight="1">
      <c r="B20" s="76">
        <v>10</v>
      </c>
      <c r="C20" s="130" t="s">
        <v>595</v>
      </c>
      <c r="D20" s="470"/>
      <c r="E20" s="1161"/>
      <c r="F20" s="1161"/>
      <c r="G20" s="1161"/>
      <c r="H20" s="1162"/>
    </row>
    <row r="21" spans="2:8" s="8" customFormat="1" ht="16.5" customHeight="1">
      <c r="B21" s="76">
        <v>11</v>
      </c>
      <c r="C21" s="130" t="s">
        <v>596</v>
      </c>
      <c r="D21" s="470"/>
      <c r="E21" s="1161"/>
      <c r="F21" s="1161"/>
      <c r="G21" s="1161"/>
      <c r="H21" s="1162"/>
    </row>
    <row r="22" spans="2:8" s="8" customFormat="1" ht="16.5" customHeight="1">
      <c r="B22" s="76">
        <v>12</v>
      </c>
      <c r="C22" s="130" t="s">
        <v>597</v>
      </c>
      <c r="D22" s="470"/>
      <c r="E22" s="1161"/>
      <c r="F22" s="1161"/>
      <c r="G22" s="1161"/>
      <c r="H22" s="1162"/>
    </row>
    <row r="23" spans="2:8" s="8" customFormat="1" ht="16.5" customHeight="1" thickBot="1">
      <c r="B23" s="76">
        <v>13</v>
      </c>
      <c r="C23" s="315" t="s">
        <v>113</v>
      </c>
      <c r="D23" s="839">
        <f>SUM(D11:D22)</f>
        <v>0</v>
      </c>
      <c r="E23" s="839">
        <f>SUM(E11:E22)</f>
        <v>0</v>
      </c>
      <c r="F23" s="839">
        <f>SUM(F11:F22)</f>
        <v>0</v>
      </c>
      <c r="G23" s="839">
        <f>SUM(G11:G22)</f>
        <v>0</v>
      </c>
      <c r="H23" s="839">
        <f>SUM(H11:H22)</f>
        <v>0</v>
      </c>
    </row>
    <row r="24" spans="2:8" s="8" customFormat="1" ht="16.5" customHeight="1">
      <c r="B24" s="76">
        <v>14</v>
      </c>
      <c r="C24" s="370"/>
      <c r="D24" s="365"/>
      <c r="E24" s="364"/>
      <c r="F24" s="364"/>
      <c r="G24" s="364"/>
      <c r="H24" s="367" t="s">
        <v>600</v>
      </c>
    </row>
    <row r="25" spans="2:8" s="8" customFormat="1" ht="16.5" customHeight="1">
      <c r="B25" s="76">
        <v>15</v>
      </c>
      <c r="C25" s="340" t="s">
        <v>601</v>
      </c>
      <c r="D25" s="342"/>
      <c r="E25" s="101"/>
      <c r="F25" s="101"/>
      <c r="G25" s="101"/>
      <c r="H25" s="1168">
        <f>SUM(D23:H23)</f>
        <v>0</v>
      </c>
    </row>
    <row r="26" spans="2:8" s="8" customFormat="1" ht="16.5" customHeight="1">
      <c r="B26" s="76">
        <v>16</v>
      </c>
      <c r="C26" s="69"/>
      <c r="D26" s="9"/>
      <c r="E26" s="63"/>
      <c r="F26" s="63"/>
      <c r="G26" s="63"/>
      <c r="H26" s="203"/>
    </row>
    <row r="27" spans="2:8" s="8" customFormat="1" ht="16.5" customHeight="1">
      <c r="B27" s="76">
        <v>17</v>
      </c>
      <c r="C27" s="340" t="s">
        <v>1174</v>
      </c>
      <c r="D27" s="342"/>
      <c r="E27" s="1316"/>
      <c r="F27" s="101"/>
      <c r="G27" s="101"/>
      <c r="H27" s="1168">
        <f>+'W-3'!G32</f>
        <v>0</v>
      </c>
    </row>
    <row r="28" spans="2:8" s="8" customFormat="1" ht="16.5" customHeight="1" thickBot="1">
      <c r="B28" s="76">
        <v>18</v>
      </c>
      <c r="C28" s="69"/>
      <c r="D28" s="9"/>
      <c r="E28" s="63"/>
      <c r="F28" s="63"/>
      <c r="G28" s="63"/>
      <c r="H28" s="203"/>
    </row>
    <row r="29" spans="2:8" s="8" customFormat="1" ht="16.5" customHeight="1" thickBot="1">
      <c r="B29" s="76">
        <v>19</v>
      </c>
      <c r="C29" s="1904" t="s">
        <v>1175</v>
      </c>
      <c r="D29" s="2557"/>
      <c r="E29" s="2557"/>
      <c r="F29" s="1396" t="str">
        <f>IFERROR(+H29/H25,"")</f>
        <v/>
      </c>
      <c r="G29" s="101"/>
      <c r="H29" s="205">
        <f>+H25-H27</f>
        <v>0</v>
      </c>
    </row>
    <row r="30" spans="2:8" s="8" customFormat="1" ht="16.5" customHeight="1">
      <c r="B30" s="76">
        <v>20</v>
      </c>
      <c r="C30" s="69"/>
      <c r="D30" s="9"/>
      <c r="E30" s="170"/>
      <c r="F30" s="170"/>
      <c r="G30" s="170"/>
      <c r="H30" s="230"/>
    </row>
    <row r="31" spans="2:8" s="8" customFormat="1" ht="16.5" customHeight="1">
      <c r="B31" s="76">
        <v>21</v>
      </c>
      <c r="C31" s="1867" t="s">
        <v>602</v>
      </c>
      <c r="D31" s="2559"/>
      <c r="E31" s="2559"/>
      <c r="F31" s="66"/>
      <c r="G31" s="325"/>
      <c r="H31" s="204"/>
    </row>
    <row r="32" spans="2:8" s="8" customFormat="1" ht="16.5" customHeight="1" thickBot="1">
      <c r="B32" s="76">
        <v>22</v>
      </c>
      <c r="C32" s="2546" t="s">
        <v>603</v>
      </c>
      <c r="D32" s="1881"/>
      <c r="E32" s="82"/>
      <c r="F32" s="143"/>
      <c r="G32" s="99"/>
      <c r="H32" s="1198"/>
    </row>
    <row r="33" spans="2:8" s="8" customFormat="1" ht="16.5" customHeight="1" thickBot="1">
      <c r="B33" s="76">
        <v>23</v>
      </c>
      <c r="C33" s="2556" t="s">
        <v>1183</v>
      </c>
      <c r="D33" s="1881"/>
      <c r="E33" s="2558"/>
      <c r="F33" s="1165"/>
      <c r="G33" s="82"/>
      <c r="H33" s="741"/>
    </row>
    <row r="34" spans="2:8" s="8" customFormat="1" ht="16.5" customHeight="1" thickBot="1">
      <c r="B34" s="76">
        <v>24</v>
      </c>
      <c r="C34" s="2546" t="s">
        <v>807</v>
      </c>
      <c r="D34" s="1881"/>
      <c r="E34" s="2558"/>
      <c r="F34" s="1165"/>
      <c r="G34" s="82"/>
      <c r="H34" s="741"/>
    </row>
    <row r="35" spans="2:8" s="8" customFormat="1" ht="16.5" customHeight="1" thickBot="1">
      <c r="B35" s="76">
        <v>25</v>
      </c>
      <c r="C35" s="2556" t="s">
        <v>808</v>
      </c>
      <c r="D35" s="1881"/>
      <c r="E35" s="2558"/>
      <c r="F35" s="1165"/>
      <c r="G35" s="82"/>
      <c r="H35" s="741"/>
    </row>
    <row r="36" spans="2:8" s="8" customFormat="1" ht="16.5" customHeight="1">
      <c r="B36" s="76">
        <v>26</v>
      </c>
      <c r="C36" s="2546" t="s">
        <v>604</v>
      </c>
      <c r="D36" s="1881"/>
      <c r="E36" s="1881"/>
      <c r="F36" s="99"/>
      <c r="G36" s="108"/>
      <c r="H36" s="741"/>
    </row>
    <row r="37" spans="2:8" s="8" customFormat="1" ht="16.5" customHeight="1">
      <c r="B37" s="76">
        <v>27</v>
      </c>
      <c r="C37" s="1752"/>
      <c r="D37" s="1771"/>
      <c r="E37" s="1771"/>
      <c r="F37" s="1771"/>
      <c r="G37" s="1789"/>
      <c r="H37" s="515"/>
    </row>
    <row r="38" spans="2:8" s="8" customFormat="1" ht="16.5" customHeight="1">
      <c r="B38" s="76">
        <v>28</v>
      </c>
      <c r="C38" s="2332"/>
      <c r="D38" s="1771"/>
      <c r="E38" s="1771"/>
      <c r="F38" s="1771"/>
      <c r="G38" s="1789"/>
      <c r="H38" s="741"/>
    </row>
    <row r="39" spans="2:8" s="8" customFormat="1" ht="16.5" customHeight="1" thickBot="1">
      <c r="B39" s="76">
        <v>29</v>
      </c>
      <c r="C39" s="2332"/>
      <c r="D39" s="1771"/>
      <c r="E39" s="1771"/>
      <c r="F39" s="2560"/>
      <c r="G39" s="1789"/>
      <c r="H39" s="741"/>
    </row>
    <row r="40" spans="2:8" s="8" customFormat="1" ht="16.5" customHeight="1" thickBot="1">
      <c r="B40" s="76">
        <v>30</v>
      </c>
      <c r="C40" s="2556" t="s">
        <v>1180</v>
      </c>
      <c r="D40" s="1881"/>
      <c r="E40" s="1881"/>
      <c r="F40" s="1165"/>
      <c r="G40" s="82"/>
      <c r="H40" s="741"/>
    </row>
    <row r="41" spans="2:8" s="8" customFormat="1" ht="16.5" customHeight="1" thickBot="1">
      <c r="B41" s="76">
        <v>31</v>
      </c>
      <c r="C41" s="2556" t="s">
        <v>1181</v>
      </c>
      <c r="D41" s="1881"/>
      <c r="E41" s="1881"/>
      <c r="F41" s="1165"/>
      <c r="G41" s="82"/>
      <c r="H41" s="741"/>
    </row>
    <row r="42" spans="2:8" s="8" customFormat="1" ht="16.5" customHeight="1" thickBot="1">
      <c r="B42" s="76">
        <v>32</v>
      </c>
      <c r="C42" s="2556" t="s">
        <v>1182</v>
      </c>
      <c r="D42" s="1881"/>
      <c r="E42" s="1881"/>
      <c r="F42" s="1165"/>
      <c r="G42" s="82"/>
      <c r="H42" s="741"/>
    </row>
    <row r="43" spans="2:8" s="8" customFormat="1" ht="16.5" customHeight="1">
      <c r="B43" s="76">
        <v>33</v>
      </c>
      <c r="C43" s="2556" t="s">
        <v>605</v>
      </c>
      <c r="D43" s="1881"/>
      <c r="E43" s="1881"/>
      <c r="F43" s="99"/>
      <c r="G43" s="82"/>
      <c r="H43" s="741"/>
    </row>
    <row r="44" spans="2:8" s="8" customFormat="1" ht="16.5" customHeight="1">
      <c r="B44" s="76">
        <v>34</v>
      </c>
      <c r="C44" s="2556"/>
      <c r="D44" s="1881"/>
      <c r="E44" s="1881"/>
      <c r="F44" s="1881"/>
      <c r="G44" s="2562"/>
      <c r="H44" s="741"/>
    </row>
    <row r="45" spans="2:8" s="8" customFormat="1" ht="16.5" customHeight="1">
      <c r="B45" s="76">
        <v>35</v>
      </c>
      <c r="C45" s="2546"/>
      <c r="D45" s="1881"/>
      <c r="E45" s="1881"/>
      <c r="F45" s="1881"/>
      <c r="G45" s="2562"/>
      <c r="H45" s="515"/>
    </row>
    <row r="46" spans="2:8" s="8" customFormat="1" ht="16.5" customHeight="1">
      <c r="B46" s="76">
        <v>36</v>
      </c>
      <c r="C46" s="2556" t="s">
        <v>814</v>
      </c>
      <c r="D46" s="1881"/>
      <c r="E46" s="1881"/>
      <c r="F46" s="1881"/>
      <c r="G46" s="2562"/>
      <c r="H46" s="136">
        <f>SUM(H32:H45)</f>
        <v>0</v>
      </c>
    </row>
    <row r="47" spans="2:8" s="8" customFormat="1" ht="16.5" customHeight="1">
      <c r="B47" s="76">
        <v>37</v>
      </c>
      <c r="C47" s="8" t="s">
        <v>1165</v>
      </c>
      <c r="H47" s="144">
        <f>H29-H46</f>
        <v>0</v>
      </c>
    </row>
    <row r="48" spans="2:8" s="8" customFormat="1" ht="16.5" customHeight="1">
      <c r="B48" s="76">
        <v>38</v>
      </c>
      <c r="C48" s="2556" t="s">
        <v>1176</v>
      </c>
      <c r="D48" s="1881"/>
      <c r="E48" s="1881"/>
      <c r="F48" s="2563"/>
      <c r="G48" s="2562"/>
      <c r="H48" s="1397" t="str">
        <f>IFERROR(+H47/H25,"")</f>
        <v/>
      </c>
    </row>
    <row r="49" spans="2:8" s="8" customFormat="1" ht="16.5" customHeight="1">
      <c r="B49" s="76">
        <v>39</v>
      </c>
      <c r="C49" s="1379"/>
      <c r="D49" s="95"/>
      <c r="E49" s="95"/>
      <c r="F49" s="1374"/>
      <c r="G49" s="1373"/>
      <c r="H49" s="1378"/>
    </row>
    <row r="50" spans="2:8" s="8" customFormat="1" ht="16.5" customHeight="1">
      <c r="B50" s="76">
        <v>40</v>
      </c>
      <c r="C50" s="41"/>
      <c r="E50" s="63"/>
      <c r="F50" s="63"/>
      <c r="G50" s="63"/>
      <c r="H50" s="602"/>
    </row>
    <row r="51" spans="2:8" s="8" customFormat="1" ht="16.5" customHeight="1" thickBot="1">
      <c r="B51" s="76">
        <v>41</v>
      </c>
      <c r="C51" s="1167" t="s">
        <v>606</v>
      </c>
      <c r="D51" s="63" t="s">
        <v>812</v>
      </c>
      <c r="E51" s="63" t="s">
        <v>813</v>
      </c>
      <c r="F51" s="63"/>
      <c r="G51" s="63"/>
      <c r="H51" s="602"/>
    </row>
    <row r="52" spans="2:8" s="8" customFormat="1" ht="16.5" customHeight="1" thickBot="1">
      <c r="B52" s="76">
        <v>42</v>
      </c>
      <c r="C52" s="41" t="s">
        <v>809</v>
      </c>
      <c r="D52" s="1375"/>
      <c r="E52" s="1377"/>
      <c r="F52" s="63"/>
      <c r="G52" s="63"/>
      <c r="H52" s="602"/>
    </row>
    <row r="53" spans="2:8" s="8" customFormat="1" ht="16.5" customHeight="1" thickBot="1">
      <c r="B53" s="76">
        <v>43</v>
      </c>
      <c r="C53" s="41" t="s">
        <v>810</v>
      </c>
      <c r="D53" s="1166"/>
      <c r="E53" s="1376"/>
      <c r="F53" s="63"/>
      <c r="G53" s="63"/>
      <c r="H53" s="602"/>
    </row>
    <row r="54" spans="2:8" s="8" customFormat="1" ht="16.5" customHeight="1" thickBot="1">
      <c r="B54" s="122">
        <v>44</v>
      </c>
      <c r="C54" s="133" t="s">
        <v>811</v>
      </c>
      <c r="D54" s="1166"/>
      <c r="E54" s="1165"/>
      <c r="F54" s="134"/>
      <c r="G54" s="134"/>
      <c r="H54" s="648"/>
    </row>
    <row r="55" spans="2:8" s="8" customFormat="1" ht="16.5" customHeight="1">
      <c r="B55" s="1113" t="s">
        <v>607</v>
      </c>
      <c r="C55" s="1666" t="s">
        <v>1177</v>
      </c>
      <c r="D55" s="1666"/>
      <c r="E55" s="1666"/>
      <c r="F55" s="1666"/>
      <c r="G55" s="1666"/>
      <c r="H55" s="1667"/>
    </row>
    <row r="56" spans="2:8" s="8" customFormat="1" ht="16.5" customHeight="1">
      <c r="B56" s="2561"/>
      <c r="C56" s="1771"/>
      <c r="D56" s="1771"/>
      <c r="E56" s="1771"/>
      <c r="F56" s="1771"/>
      <c r="G56" s="1771"/>
      <c r="H56" s="1777"/>
    </row>
    <row r="57" spans="2:8" s="8" customFormat="1" ht="16.5" customHeight="1">
      <c r="B57" s="2561"/>
      <c r="C57" s="1771"/>
      <c r="D57" s="1771"/>
      <c r="E57" s="1771"/>
      <c r="F57" s="1771"/>
      <c r="G57" s="1771"/>
      <c r="H57" s="1777"/>
    </row>
    <row r="58" spans="2:8" s="8" customFormat="1" ht="16.5" customHeight="1">
      <c r="B58" s="2561"/>
      <c r="C58" s="1771"/>
      <c r="D58" s="1771"/>
      <c r="E58" s="1771"/>
      <c r="F58" s="1771"/>
      <c r="G58" s="1771"/>
      <c r="H58" s="1777"/>
    </row>
    <row r="59" spans="2:8" s="8" customFormat="1" ht="16.5" customHeight="1">
      <c r="B59" s="2561"/>
      <c r="C59" s="1771"/>
      <c r="D59" s="1771"/>
      <c r="E59" s="1771"/>
      <c r="F59" s="1771"/>
      <c r="G59" s="1771"/>
      <c r="H59" s="1777"/>
    </row>
    <row r="60" spans="2:8" s="8" customFormat="1" ht="16.5" customHeight="1">
      <c r="B60" s="2561"/>
      <c r="C60" s="1771"/>
      <c r="D60" s="1771"/>
      <c r="E60" s="1771"/>
      <c r="F60" s="1771"/>
      <c r="G60" s="1771"/>
      <c r="H60" s="1777"/>
    </row>
    <row r="61" spans="2:8" s="8" customFormat="1" ht="16.5" customHeight="1">
      <c r="B61" s="2561"/>
      <c r="C61" s="1771"/>
      <c r="D61" s="1771"/>
      <c r="E61" s="1771"/>
      <c r="F61" s="1771"/>
      <c r="G61" s="1771"/>
      <c r="H61" s="1777"/>
    </row>
    <row r="62" spans="2:8" s="8" customFormat="1" ht="16.5" customHeight="1">
      <c r="B62" s="2561"/>
      <c r="C62" s="1771"/>
      <c r="D62" s="1771"/>
      <c r="E62" s="1771"/>
      <c r="F62" s="1771"/>
      <c r="G62" s="1771"/>
      <c r="H62" s="1777"/>
    </row>
    <row r="63" spans="2:8" s="8" customFormat="1" ht="16.5" customHeight="1">
      <c r="B63" s="1770"/>
      <c r="C63" s="1771"/>
      <c r="D63" s="1771"/>
      <c r="E63" s="1771"/>
      <c r="F63" s="1771"/>
      <c r="G63" s="1771"/>
      <c r="H63" s="1777"/>
    </row>
    <row r="64" spans="2:8" s="8" customFormat="1" ht="16.5" customHeight="1">
      <c r="B64" s="1770"/>
      <c r="C64" s="1771"/>
      <c r="D64" s="1771"/>
      <c r="E64" s="1771"/>
      <c r="F64" s="1771"/>
      <c r="G64" s="1771"/>
      <c r="H64" s="1777"/>
    </row>
    <row r="65" spans="2:8" ht="16.5" customHeight="1" thickBot="1">
      <c r="B65" s="1773"/>
      <c r="C65" s="1774"/>
      <c r="D65" s="1774"/>
      <c r="E65" s="1774"/>
      <c r="F65" s="1774"/>
      <c r="G65" s="1774"/>
      <c r="H65" s="1950"/>
    </row>
    <row r="66" spans="2:8" ht="16.5" customHeight="1" thickTop="1"/>
  </sheetData>
  <mergeCells count="39">
    <mergeCell ref="B63:H63"/>
    <mergeCell ref="B64:H64"/>
    <mergeCell ref="B65:H65"/>
    <mergeCell ref="C46:G46"/>
    <mergeCell ref="B59:H59"/>
    <mergeCell ref="B60:H60"/>
    <mergeCell ref="B61:H61"/>
    <mergeCell ref="B62:H62"/>
    <mergeCell ref="B56:H56"/>
    <mergeCell ref="B58:H58"/>
    <mergeCell ref="C42:E42"/>
    <mergeCell ref="C43:E43"/>
    <mergeCell ref="B57:H57"/>
    <mergeCell ref="C55:H55"/>
    <mergeCell ref="C44:G44"/>
    <mergeCell ref="C45:G45"/>
    <mergeCell ref="C48:G48"/>
    <mergeCell ref="C41:E41"/>
    <mergeCell ref="C29:E29"/>
    <mergeCell ref="C33:E33"/>
    <mergeCell ref="B4:H5"/>
    <mergeCell ref="C34:E34"/>
    <mergeCell ref="C35:E35"/>
    <mergeCell ref="C31:E31"/>
    <mergeCell ref="C36:E36"/>
    <mergeCell ref="C37:G37"/>
    <mergeCell ref="C38:G38"/>
    <mergeCell ref="C39:G39"/>
    <mergeCell ref="C40:E40"/>
    <mergeCell ref="C1:E1"/>
    <mergeCell ref="C32:D32"/>
    <mergeCell ref="B7:B10"/>
    <mergeCell ref="C7:C9"/>
    <mergeCell ref="D7:H7"/>
    <mergeCell ref="E8:F8"/>
    <mergeCell ref="G8:H8"/>
    <mergeCell ref="B2:H2"/>
    <mergeCell ref="B6:H6"/>
    <mergeCell ref="B3:H3"/>
  </mergeCells>
  <phoneticPr fontId="0" type="noConversion"/>
  <printOptions horizontalCentered="1" verticalCentered="1"/>
  <pageMargins left="0.25" right="0.25" top="0.25" bottom="0.3" header="0" footer="0.25"/>
  <pageSetup scale="68" orientation="portrait" r:id="rId1"/>
  <headerFooter alignWithMargins="0">
    <oddFooter>&amp;C&amp;"Times New Roman,Regular"W-12</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8">
    <pageSetUpPr fitToPage="1"/>
  </sheetPr>
  <dimension ref="B1:H101"/>
  <sheetViews>
    <sheetView showGridLines="0" showOutlineSymbols="0" zoomScale="87" zoomScaleNormal="87" workbookViewId="0">
      <selection activeCell="F1" sqref="F1"/>
    </sheetView>
  </sheetViews>
  <sheetFormatPr defaultColWidth="9.6640625" defaultRowHeight="12.75"/>
  <cols>
    <col min="1" max="1" width="4.21875" style="1" customWidth="1"/>
    <col min="2" max="2" width="10.44140625" style="1" customWidth="1"/>
    <col min="3" max="3" width="11.88671875" style="1" customWidth="1"/>
    <col min="4" max="4" width="25.5546875" style="1" customWidth="1"/>
    <col min="5" max="5" width="14.77734375" style="1" customWidth="1"/>
    <col min="6" max="6" width="29" style="1" customWidth="1"/>
    <col min="7" max="7" width="2.5546875" style="1" customWidth="1"/>
    <col min="8" max="16384" width="9.6640625" style="1"/>
  </cols>
  <sheetData>
    <row r="1" spans="2:8" ht="13.5" thickBot="1">
      <c r="B1" s="8" t="s">
        <v>949</v>
      </c>
      <c r="C1" s="1787" t="str">
        <f>+'E-2'!C1:D1</f>
        <v>Insert Utility Name on E-2 and it will be placed throughout report</v>
      </c>
      <c r="D1" s="1787"/>
      <c r="E1" s="8" t="s">
        <v>950</v>
      </c>
      <c r="F1" s="529">
        <f>+'E-2'!F1</f>
        <v>46022</v>
      </c>
      <c r="G1" s="487"/>
      <c r="H1" s="529"/>
    </row>
    <row r="2" spans="2:8" ht="12.95" customHeight="1" thickTop="1">
      <c r="B2" s="5"/>
      <c r="C2" s="6"/>
      <c r="D2" s="6"/>
      <c r="E2" s="6"/>
      <c r="F2" s="6"/>
      <c r="G2" s="2"/>
    </row>
    <row r="3" spans="2:8" ht="12.95" customHeight="1">
      <c r="B3" s="7"/>
      <c r="C3" s="8"/>
      <c r="D3" s="8"/>
      <c r="E3" s="8"/>
      <c r="F3" s="9"/>
      <c r="G3" s="2"/>
    </row>
    <row r="4" spans="2:8" ht="12.95" customHeight="1">
      <c r="B4" s="7"/>
      <c r="C4" s="8"/>
      <c r="D4" s="8"/>
      <c r="E4" s="8"/>
      <c r="F4" s="9"/>
      <c r="G4" s="2"/>
    </row>
    <row r="5" spans="2:8" ht="12.95" customHeight="1">
      <c r="B5" s="7"/>
      <c r="C5" s="8"/>
      <c r="D5" s="8"/>
      <c r="E5" s="8"/>
      <c r="F5" s="9"/>
      <c r="G5" s="2"/>
    </row>
    <row r="6" spans="2:8" ht="12.95" customHeight="1">
      <c r="B6" s="7"/>
      <c r="C6" s="8"/>
      <c r="D6" s="8"/>
      <c r="E6" s="8"/>
      <c r="F6" s="9"/>
      <c r="G6" s="2"/>
    </row>
    <row r="7" spans="2:8" ht="12.95" customHeight="1">
      <c r="B7" s="7"/>
      <c r="C7" s="8"/>
      <c r="D7" s="8"/>
      <c r="E7" s="8"/>
      <c r="F7" s="9"/>
      <c r="G7" s="2"/>
    </row>
    <row r="8" spans="2:8" ht="12.95" customHeight="1">
      <c r="B8" s="7"/>
      <c r="C8" s="8"/>
      <c r="D8" s="8"/>
      <c r="E8" s="8"/>
      <c r="F8" s="9"/>
      <c r="G8" s="2"/>
    </row>
    <row r="9" spans="2:8">
      <c r="B9" s="1636" t="s">
        <v>1152</v>
      </c>
      <c r="C9" s="1559"/>
      <c r="D9" s="1559"/>
      <c r="E9" s="1559"/>
      <c r="F9" s="1560"/>
      <c r="G9" s="2"/>
    </row>
    <row r="10" spans="2:8" ht="21" customHeight="1">
      <c r="B10" s="1870"/>
      <c r="C10" s="1559"/>
      <c r="D10" s="1559"/>
      <c r="E10" s="1559"/>
      <c r="F10" s="1560"/>
      <c r="G10" s="2"/>
    </row>
    <row r="11" spans="2:8">
      <c r="B11" s="1636" t="s">
        <v>1009</v>
      </c>
      <c r="C11" s="1559"/>
      <c r="D11" s="1559"/>
      <c r="E11" s="1559"/>
      <c r="F11" s="1560"/>
      <c r="G11" s="2"/>
    </row>
    <row r="12" spans="2:8" ht="22.5" customHeight="1">
      <c r="B12" s="1870"/>
      <c r="C12" s="1559"/>
      <c r="D12" s="1559"/>
      <c r="E12" s="1559"/>
      <c r="F12" s="1560"/>
      <c r="G12" s="2"/>
    </row>
    <row r="13" spans="2:8" ht="12.95" customHeight="1">
      <c r="B13" s="7"/>
      <c r="C13" s="8"/>
      <c r="D13" s="8"/>
      <c r="E13" s="8"/>
      <c r="F13" s="166"/>
    </row>
    <row r="14" spans="2:8" ht="12.95" customHeight="1">
      <c r="B14" s="7"/>
      <c r="C14" s="8"/>
      <c r="D14" s="8"/>
      <c r="E14" s="8"/>
      <c r="F14" s="166"/>
    </row>
    <row r="15" spans="2:8" ht="12.95" customHeight="1">
      <c r="B15" s="7"/>
      <c r="C15" s="1871"/>
      <c r="D15" s="1871"/>
      <c r="E15" s="1871"/>
      <c r="F15" s="1872"/>
    </row>
    <row r="16" spans="2:8">
      <c r="B16" s="7"/>
      <c r="C16" s="1871"/>
      <c r="D16" s="1871"/>
      <c r="E16" s="1871"/>
      <c r="F16" s="1872"/>
    </row>
    <row r="17" spans="2:7" ht="12.95" customHeight="1">
      <c r="B17" s="7"/>
      <c r="C17" s="8"/>
      <c r="D17" s="8"/>
      <c r="E17" s="8"/>
      <c r="F17" s="166"/>
    </row>
    <row r="18" spans="2:7" ht="12.95" customHeight="1">
      <c r="B18" s="7"/>
      <c r="C18" s="1871"/>
      <c r="D18" s="1871"/>
      <c r="E18" s="1871"/>
      <c r="F18" s="1872"/>
    </row>
    <row r="19" spans="2:7" ht="12.95" customHeight="1">
      <c r="B19" s="7"/>
      <c r="C19" s="1871"/>
      <c r="D19" s="1871"/>
      <c r="E19" s="1871"/>
      <c r="F19" s="1872"/>
    </row>
    <row r="20" spans="2:7" ht="12.95" customHeight="1">
      <c r="B20" s="7"/>
      <c r="C20" s="8"/>
      <c r="D20" s="8"/>
      <c r="E20" s="8"/>
      <c r="F20" s="166"/>
    </row>
    <row r="21" spans="2:7" ht="12.95" customHeight="1">
      <c r="B21" s="7"/>
      <c r="C21" s="8"/>
      <c r="D21" s="8"/>
      <c r="E21" s="8"/>
      <c r="F21" s="9"/>
      <c r="G21" s="2"/>
    </row>
    <row r="22" spans="2:7" ht="12.95" customHeight="1">
      <c r="B22" s="7"/>
      <c r="C22" s="8"/>
      <c r="D22" s="8"/>
      <c r="E22" s="8"/>
      <c r="F22" s="9"/>
      <c r="G22" s="2"/>
    </row>
    <row r="23" spans="2:7" ht="12.95" customHeight="1">
      <c r="B23" s="7"/>
      <c r="C23" s="8"/>
      <c r="D23" s="8"/>
      <c r="E23" s="8"/>
      <c r="F23" s="9"/>
      <c r="G23" s="2"/>
    </row>
    <row r="24" spans="2:7" ht="22.5">
      <c r="B24" s="19"/>
      <c r="C24" s="11"/>
      <c r="D24" s="20"/>
      <c r="E24" s="20"/>
      <c r="F24" s="20"/>
      <c r="G24" s="2"/>
    </row>
    <row r="25" spans="2:7" ht="6" customHeight="1">
      <c r="B25" s="12"/>
      <c r="C25" s="13"/>
      <c r="D25" s="8"/>
      <c r="E25" s="8"/>
      <c r="F25" s="9"/>
      <c r="G25" s="2"/>
    </row>
    <row r="26" spans="2:7" ht="36.75">
      <c r="B26" s="10"/>
      <c r="C26" s="11"/>
      <c r="D26" s="20"/>
      <c r="E26" s="20"/>
      <c r="F26" s="20"/>
      <c r="G26" s="2"/>
    </row>
    <row r="27" spans="2:7" ht="12.95" customHeight="1">
      <c r="B27" s="12"/>
      <c r="C27" s="13"/>
      <c r="D27" s="8"/>
      <c r="E27" s="8"/>
      <c r="F27" s="9"/>
      <c r="G27" s="2"/>
    </row>
    <row r="28" spans="2:7" ht="12.95" customHeight="1">
      <c r="B28" s="12"/>
      <c r="C28" s="13"/>
      <c r="D28" s="8"/>
      <c r="E28" s="8"/>
      <c r="F28" s="9"/>
      <c r="G28" s="2"/>
    </row>
    <row r="29" spans="2:7" ht="22.5">
      <c r="B29" s="19"/>
      <c r="C29" s="11"/>
      <c r="D29" s="20"/>
      <c r="E29" s="20"/>
      <c r="F29" s="20"/>
      <c r="G29" s="2"/>
    </row>
    <row r="30" spans="2:7" ht="12.95" customHeight="1">
      <c r="B30" s="12"/>
      <c r="C30" s="13"/>
      <c r="D30" s="8"/>
      <c r="E30" s="8"/>
      <c r="F30" s="9"/>
      <c r="G30" s="2"/>
    </row>
    <row r="31" spans="2:7" ht="36.75">
      <c r="B31" s="10"/>
      <c r="C31" s="11"/>
      <c r="D31" s="20"/>
      <c r="E31" s="20"/>
      <c r="F31" s="20"/>
      <c r="G31" s="2"/>
    </row>
    <row r="32" spans="2:7" ht="12.95" customHeight="1">
      <c r="B32" s="12"/>
      <c r="C32" s="13"/>
      <c r="D32" s="8"/>
      <c r="E32" s="8"/>
      <c r="F32" s="9"/>
      <c r="G32" s="2"/>
    </row>
    <row r="33" spans="2:7" ht="22.5">
      <c r="B33" s="19"/>
      <c r="C33" s="11"/>
      <c r="D33" s="20"/>
      <c r="E33" s="20"/>
      <c r="F33" s="20"/>
      <c r="G33" s="2"/>
    </row>
    <row r="34" spans="2:7" ht="12.95" customHeight="1">
      <c r="B34" s="12"/>
      <c r="C34" s="13"/>
      <c r="D34" s="8"/>
      <c r="E34" s="8"/>
      <c r="F34" s="9"/>
      <c r="G34" s="2"/>
    </row>
    <row r="35" spans="2:7" ht="33">
      <c r="B35" s="24"/>
      <c r="C35" s="11"/>
      <c r="D35" s="20"/>
      <c r="E35" s="20"/>
      <c r="F35" s="167"/>
      <c r="G35" s="2"/>
    </row>
    <row r="36" spans="2:7" ht="12.95" customHeight="1">
      <c r="B36" s="12"/>
      <c r="C36" s="13"/>
      <c r="D36" s="8"/>
      <c r="E36" s="8"/>
      <c r="F36" s="9"/>
      <c r="G36" s="2"/>
    </row>
    <row r="37" spans="2:7" ht="12.95" customHeight="1">
      <c r="B37" s="7"/>
      <c r="C37" s="8"/>
      <c r="D37" s="8"/>
      <c r="E37" s="8"/>
      <c r="F37" s="9"/>
      <c r="G37" s="2"/>
    </row>
    <row r="38" spans="2:7" ht="9" customHeight="1">
      <c r="B38" s="7"/>
      <c r="C38" s="8"/>
      <c r="D38" s="8"/>
      <c r="E38" s="8"/>
      <c r="F38" s="9"/>
      <c r="G38" s="2"/>
    </row>
    <row r="39" spans="2:7" ht="12.95" customHeight="1">
      <c r="B39" s="7"/>
      <c r="C39" s="8"/>
      <c r="D39" s="8"/>
      <c r="E39" s="8"/>
      <c r="F39" s="9"/>
      <c r="G39" s="2"/>
    </row>
    <row r="40" spans="2:7" ht="12.95" customHeight="1">
      <c r="B40" s="7"/>
      <c r="C40" s="8"/>
      <c r="D40" s="8"/>
      <c r="E40" s="8"/>
      <c r="F40" s="9"/>
      <c r="G40" s="2"/>
    </row>
    <row r="41" spans="2:7">
      <c r="B41" s="1545"/>
      <c r="C41" s="1546"/>
      <c r="D41" s="1547"/>
      <c r="E41" s="1547"/>
      <c r="F41" s="1548"/>
      <c r="G41" s="2"/>
    </row>
    <row r="42" spans="2:7" ht="16.5" customHeight="1">
      <c r="B42" s="1545"/>
      <c r="C42" s="1546"/>
      <c r="D42" s="1547"/>
      <c r="E42" s="1547"/>
      <c r="F42" s="1548"/>
      <c r="G42" s="2"/>
    </row>
    <row r="43" spans="2:7" ht="12.95" customHeight="1">
      <c r="B43" s="7"/>
      <c r="C43" s="8"/>
      <c r="D43" s="8"/>
      <c r="E43" s="8"/>
      <c r="F43" s="9"/>
      <c r="G43" s="2"/>
    </row>
    <row r="44" spans="2:7" ht="12.95" customHeight="1">
      <c r="B44" s="7"/>
      <c r="C44" s="8"/>
      <c r="D44" s="8"/>
      <c r="E44" s="8"/>
      <c r="F44" s="9"/>
      <c r="G44" s="2"/>
    </row>
    <row r="45" spans="2:7">
      <c r="B45" s="7"/>
      <c r="C45" s="8"/>
      <c r="D45" s="8"/>
      <c r="E45" s="1547"/>
      <c r="F45" s="1548"/>
      <c r="G45" s="2"/>
    </row>
    <row r="46" spans="2:7" ht="15.75">
      <c r="B46" s="7"/>
      <c r="C46" s="8"/>
      <c r="D46" s="21"/>
      <c r="E46" s="1547"/>
      <c r="F46" s="1548"/>
      <c r="G46" s="2"/>
    </row>
    <row r="47" spans="2:7" ht="12.95" customHeight="1">
      <c r="B47" s="7"/>
      <c r="C47" s="8"/>
      <c r="D47" s="8"/>
      <c r="E47" s="1547"/>
      <c r="F47" s="1548"/>
      <c r="G47" s="2"/>
    </row>
    <row r="48" spans="2:7" ht="12.95" customHeight="1">
      <c r="B48" s="7"/>
      <c r="C48" s="8"/>
      <c r="D48" s="22"/>
      <c r="E48" s="1547"/>
      <c r="F48" s="1548"/>
      <c r="G48" s="2"/>
    </row>
    <row r="49" spans="2:7" ht="12.95" customHeight="1">
      <c r="B49" s="7"/>
      <c r="C49" s="8"/>
      <c r="D49" s="8"/>
      <c r="E49" s="8"/>
      <c r="F49" s="9"/>
      <c r="G49" s="2"/>
    </row>
    <row r="50" spans="2:7" ht="12.95" customHeight="1" thickBot="1">
      <c r="B50" s="7"/>
      <c r="C50" s="9"/>
      <c r="D50" s="9"/>
      <c r="E50" s="9"/>
      <c r="F50" s="9"/>
      <c r="G50" s="2"/>
    </row>
    <row r="51" spans="2:7" ht="12.95" customHeight="1" thickTop="1">
      <c r="B51" s="3"/>
      <c r="C51" s="4"/>
      <c r="D51" s="4"/>
      <c r="E51" s="4"/>
      <c r="F51" s="4"/>
    </row>
    <row r="52" spans="2:7" ht="12.95" customHeight="1"/>
    <row r="53" spans="2:7" ht="12.95" customHeight="1"/>
    <row r="54" spans="2:7" ht="12.95" customHeight="1"/>
    <row r="55" spans="2:7" ht="12.95" customHeight="1"/>
    <row r="56" spans="2:7" ht="12.95" customHeight="1"/>
    <row r="57" spans="2:7" ht="12.95" customHeight="1"/>
    <row r="58" spans="2:7" ht="12.95" customHeight="1"/>
    <row r="59" spans="2:7" ht="12.95" customHeight="1"/>
    <row r="60" spans="2:7" ht="12.95" customHeight="1"/>
    <row r="61" spans="2:7" ht="12.95" customHeight="1"/>
    <row r="62" spans="2:7" ht="12.95" customHeight="1"/>
    <row r="63" spans="2:7" ht="12.95" customHeight="1"/>
    <row r="64" spans="2:7" ht="12.95" customHeight="1"/>
    <row r="65" ht="12.95" customHeight="1"/>
    <row r="66" ht="12.95" customHeight="1"/>
    <row r="67" ht="12.95" customHeight="1"/>
    <row r="68" ht="12.95" customHeight="1"/>
    <row r="69" ht="12.95" customHeight="1"/>
    <row r="70" ht="12.95" customHeight="1"/>
    <row r="71" ht="12.95" customHeight="1"/>
    <row r="72" ht="12.95" customHeight="1"/>
    <row r="73" ht="12.95" customHeight="1"/>
    <row r="74" ht="12.95" customHeight="1"/>
    <row r="75" ht="12.95" customHeight="1"/>
    <row r="76" ht="12.95" customHeight="1"/>
    <row r="77" ht="12.95" customHeight="1"/>
    <row r="78" ht="12.95" customHeight="1"/>
    <row r="79" ht="12.95" customHeight="1"/>
    <row r="80" ht="12.95" customHeight="1"/>
    <row r="81" ht="12.95" customHeight="1"/>
    <row r="82" ht="12.95" customHeight="1"/>
    <row r="83" ht="12.95" customHeight="1"/>
    <row r="84" ht="12.95" customHeight="1"/>
    <row r="85" ht="12.95" customHeight="1"/>
    <row r="86" ht="12.95" customHeight="1"/>
    <row r="87" ht="12.95" customHeight="1"/>
    <row r="88" ht="12.95" customHeight="1"/>
    <row r="89" ht="12.95" customHeight="1"/>
    <row r="90" ht="12.95" customHeight="1"/>
    <row r="91" ht="12.95" customHeight="1"/>
    <row r="92" ht="12.95" customHeight="1"/>
    <row r="93" ht="12.95" customHeight="1"/>
    <row r="94" ht="12.95" customHeight="1"/>
    <row r="95" ht="12.95" customHeight="1"/>
    <row r="96" ht="12.95" customHeight="1"/>
    <row r="97" ht="12.95" customHeight="1"/>
    <row r="98" ht="12.95" customHeight="1"/>
    <row r="99" ht="12.95" customHeight="1"/>
    <row r="100" ht="12.95" customHeight="1"/>
    <row r="101" ht="12.95" customHeight="1"/>
  </sheetData>
  <mergeCells count="9">
    <mergeCell ref="E45:F46"/>
    <mergeCell ref="E47:F48"/>
    <mergeCell ref="C1:D1"/>
    <mergeCell ref="B9:F10"/>
    <mergeCell ref="B11:F12"/>
    <mergeCell ref="C15:F16"/>
    <mergeCell ref="C18:F19"/>
    <mergeCell ref="B41:C42"/>
    <mergeCell ref="D41:F42"/>
  </mergeCells>
  <printOptions horizontalCentered="1" verticalCentered="1"/>
  <pageMargins left="0.25" right="0.25" top="0.25" bottom="0.3" header="0" footer="0.25"/>
  <pageSetup scale="9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G101"/>
  <sheetViews>
    <sheetView showGridLines="0" showOutlineSymbols="0" zoomScale="87" zoomScaleNormal="87" workbookViewId="0"/>
  </sheetViews>
  <sheetFormatPr defaultColWidth="9.6640625" defaultRowHeight="12.75"/>
  <cols>
    <col min="1" max="1" width="4.21875" style="1" customWidth="1"/>
    <col min="2" max="2" width="7.6640625" style="1" customWidth="1"/>
    <col min="3" max="3" width="8.44140625" style="1" customWidth="1"/>
    <col min="4" max="4" width="13.6640625" style="1" customWidth="1"/>
    <col min="5" max="5" width="25.5546875" style="1" customWidth="1"/>
    <col min="6" max="6" width="29" style="1" customWidth="1"/>
    <col min="7" max="7" width="2.5546875" style="1" customWidth="1"/>
    <col min="8" max="16384" width="9.6640625" style="1"/>
  </cols>
  <sheetData>
    <row r="1" spans="2:7" ht="13.5" thickBot="1"/>
    <row r="2" spans="2:7" ht="12.95" customHeight="1" thickTop="1">
      <c r="B2" s="5"/>
      <c r="C2" s="6"/>
      <c r="D2" s="6"/>
      <c r="E2" s="6"/>
      <c r="F2" s="25"/>
      <c r="G2" s="2"/>
    </row>
    <row r="3" spans="2:7" ht="12.95" customHeight="1">
      <c r="B3" s="7"/>
      <c r="C3" s="8"/>
      <c r="D3" s="8"/>
      <c r="E3" s="8"/>
      <c r="F3" s="26"/>
      <c r="G3" s="2"/>
    </row>
    <row r="4" spans="2:7" ht="12.95" customHeight="1">
      <c r="B4" s="7"/>
      <c r="C4" s="8"/>
      <c r="D4" s="8"/>
      <c r="E4" s="8"/>
      <c r="F4" s="26"/>
      <c r="G4" s="2"/>
    </row>
    <row r="5" spans="2:7" ht="12.95" customHeight="1">
      <c r="B5" s="7"/>
      <c r="C5" s="8"/>
      <c r="D5" s="8"/>
      <c r="E5" s="8"/>
      <c r="F5" s="26"/>
      <c r="G5" s="2"/>
    </row>
    <row r="6" spans="2:7" ht="12.95" customHeight="1">
      <c r="B6" s="7"/>
      <c r="C6" s="8"/>
      <c r="D6" s="8"/>
      <c r="E6" s="8"/>
      <c r="F6" s="26"/>
      <c r="G6" s="2"/>
    </row>
    <row r="7" spans="2:7" ht="12.95" customHeight="1">
      <c r="B7" s="7"/>
      <c r="C7" s="8"/>
      <c r="D7" s="8"/>
      <c r="E7" s="8"/>
      <c r="F7" s="26"/>
      <c r="G7" s="2"/>
    </row>
    <row r="8" spans="2:7" ht="12.95" customHeight="1">
      <c r="B8" s="7"/>
      <c r="C8" s="8"/>
      <c r="D8" s="8"/>
      <c r="E8" s="8"/>
      <c r="F8" s="26"/>
      <c r="G8" s="2"/>
    </row>
    <row r="9" spans="2:7" ht="36.75">
      <c r="B9" s="10"/>
      <c r="C9" s="11"/>
      <c r="D9" s="11"/>
      <c r="E9" s="11"/>
      <c r="F9" s="58"/>
      <c r="G9" s="2"/>
    </row>
    <row r="10" spans="2:7" ht="12.95" customHeight="1">
      <c r="B10" s="12"/>
      <c r="C10" s="13"/>
      <c r="D10" s="13"/>
      <c r="E10" s="13"/>
      <c r="F10" s="59"/>
      <c r="G10" s="2"/>
    </row>
    <row r="11" spans="2:7" ht="36.75">
      <c r="B11" s="1636" t="s">
        <v>900</v>
      </c>
      <c r="C11" s="1637"/>
      <c r="D11" s="1637"/>
      <c r="E11" s="1637"/>
      <c r="F11" s="1638"/>
      <c r="G11" s="2"/>
    </row>
    <row r="12" spans="2:7" ht="12.95" customHeight="1">
      <c r="B12" s="7"/>
      <c r="C12" s="8"/>
      <c r="D12" s="8"/>
      <c r="E12" s="8"/>
      <c r="F12" s="26"/>
      <c r="G12" s="2"/>
    </row>
    <row r="13" spans="2:7" ht="36.75" customHeight="1">
      <c r="B13" s="1636" t="s">
        <v>901</v>
      </c>
      <c r="C13" s="1637"/>
      <c r="D13" s="1637"/>
      <c r="E13" s="1637"/>
      <c r="F13" s="1638"/>
      <c r="G13" s="2"/>
    </row>
    <row r="14" spans="2:7" ht="12.95" customHeight="1">
      <c r="B14" s="7"/>
      <c r="C14" s="8"/>
      <c r="D14" s="8"/>
      <c r="E14" s="8"/>
      <c r="F14" s="26"/>
      <c r="G14" s="2"/>
    </row>
    <row r="15" spans="2:7" ht="12.95" customHeight="1">
      <c r="B15" s="7"/>
      <c r="C15" s="8"/>
      <c r="D15" s="8"/>
      <c r="E15" s="8"/>
      <c r="F15" s="26"/>
      <c r="G15" s="2"/>
    </row>
    <row r="16" spans="2:7" ht="15.75">
      <c r="B16" s="14"/>
      <c r="C16" s="9"/>
      <c r="D16" s="9"/>
      <c r="E16" s="9"/>
      <c r="F16" s="26"/>
      <c r="G16" s="2"/>
    </row>
    <row r="17" spans="2:7" ht="12.95" customHeight="1">
      <c r="B17" s="17"/>
      <c r="C17" s="8"/>
      <c r="D17" s="8"/>
      <c r="E17" s="8"/>
      <c r="F17" s="26"/>
      <c r="G17" s="2"/>
    </row>
    <row r="18" spans="2:7" ht="12.95" customHeight="1">
      <c r="B18" s="17"/>
      <c r="C18" s="8"/>
      <c r="D18" s="8"/>
      <c r="E18" s="8"/>
      <c r="F18" s="26"/>
      <c r="G18" s="2"/>
    </row>
    <row r="19" spans="2:7" ht="12.95" customHeight="1">
      <c r="B19" s="14"/>
      <c r="C19" s="9"/>
      <c r="D19" s="9"/>
      <c r="E19" s="9"/>
      <c r="F19" s="26"/>
      <c r="G19" s="2"/>
    </row>
    <row r="20" spans="2:7" ht="12.95" customHeight="1">
      <c r="B20" s="7"/>
      <c r="C20" s="8"/>
      <c r="D20" s="8"/>
      <c r="E20" s="8"/>
      <c r="F20" s="26"/>
      <c r="G20" s="2"/>
    </row>
    <row r="21" spans="2:7" ht="12.95" customHeight="1">
      <c r="B21" s="7"/>
      <c r="C21" s="8"/>
      <c r="D21" s="8"/>
      <c r="E21" s="8"/>
      <c r="F21" s="26"/>
      <c r="G21" s="2"/>
    </row>
    <row r="22" spans="2:7" ht="12.95" customHeight="1">
      <c r="B22" s="7"/>
      <c r="C22" s="8"/>
      <c r="D22" s="8"/>
      <c r="E22" s="8"/>
      <c r="F22" s="26"/>
      <c r="G22" s="2"/>
    </row>
    <row r="23" spans="2:7" ht="12.95" customHeight="1">
      <c r="B23" s="7"/>
      <c r="C23" s="8"/>
      <c r="D23" s="8"/>
      <c r="E23" s="8"/>
      <c r="F23" s="26"/>
      <c r="G23" s="2"/>
    </row>
    <row r="24" spans="2:7" ht="22.5">
      <c r="B24" s="19"/>
      <c r="C24" s="11"/>
      <c r="D24" s="20"/>
      <c r="E24" s="20"/>
      <c r="F24" s="30"/>
      <c r="G24" s="2"/>
    </row>
    <row r="25" spans="2:7" ht="6" customHeight="1">
      <c r="B25" s="12"/>
      <c r="C25" s="13"/>
      <c r="D25" s="8"/>
      <c r="E25" s="8"/>
      <c r="F25" s="26"/>
      <c r="G25" s="2"/>
    </row>
    <row r="26" spans="2:7" ht="36.75">
      <c r="B26" s="10"/>
      <c r="C26" s="11"/>
      <c r="D26" s="20"/>
      <c r="E26" s="20"/>
      <c r="F26" s="30"/>
      <c r="G26" s="2"/>
    </row>
    <row r="27" spans="2:7" ht="12.95" customHeight="1">
      <c r="B27" s="12"/>
      <c r="C27" s="13"/>
      <c r="D27" s="8"/>
      <c r="E27" s="8"/>
      <c r="F27" s="26"/>
      <c r="G27" s="2"/>
    </row>
    <row r="28" spans="2:7" ht="12.95" customHeight="1">
      <c r="B28" s="12"/>
      <c r="C28" s="13"/>
      <c r="D28" s="8"/>
      <c r="E28" s="8"/>
      <c r="F28" s="26"/>
      <c r="G28" s="2"/>
    </row>
    <row r="29" spans="2:7" ht="22.5">
      <c r="B29" s="19"/>
      <c r="C29" s="11"/>
      <c r="D29" s="20"/>
      <c r="E29" s="20"/>
      <c r="F29" s="30"/>
      <c r="G29" s="2"/>
    </row>
    <row r="30" spans="2:7" ht="12.95" customHeight="1">
      <c r="B30" s="12"/>
      <c r="C30" s="13"/>
      <c r="D30" s="8"/>
      <c r="E30" s="8"/>
      <c r="F30" s="26"/>
      <c r="G30" s="2"/>
    </row>
    <row r="31" spans="2:7" ht="22.5" customHeight="1">
      <c r="B31" s="12"/>
      <c r="C31" s="13"/>
      <c r="D31" s="8"/>
      <c r="E31" s="8"/>
      <c r="F31" s="26"/>
      <c r="G31" s="2"/>
    </row>
    <row r="32" spans="2:7" ht="36.75">
      <c r="B32" s="10"/>
      <c r="C32" s="11"/>
      <c r="D32" s="20"/>
      <c r="E32" s="20"/>
      <c r="F32" s="30"/>
      <c r="G32" s="2"/>
    </row>
    <row r="33" spans="2:7" ht="12.95" customHeight="1">
      <c r="B33" s="12"/>
      <c r="C33" s="13"/>
      <c r="D33" s="8"/>
      <c r="E33" s="8"/>
      <c r="F33" s="26"/>
      <c r="G33" s="2"/>
    </row>
    <row r="34" spans="2:7" ht="22.5">
      <c r="B34" s="19"/>
      <c r="C34" s="11"/>
      <c r="D34" s="20"/>
      <c r="E34" s="20"/>
      <c r="F34" s="30"/>
      <c r="G34" s="2"/>
    </row>
    <row r="35" spans="2:7" ht="12.95" customHeight="1">
      <c r="B35" s="12"/>
      <c r="C35" s="13"/>
      <c r="D35" s="8"/>
      <c r="E35" s="8"/>
      <c r="F35" s="26"/>
      <c r="G35" s="2"/>
    </row>
    <row r="36" spans="2:7" ht="12.95" customHeight="1">
      <c r="B36" s="12"/>
      <c r="C36" s="13"/>
      <c r="D36" s="8"/>
      <c r="E36" s="8"/>
      <c r="F36" s="26"/>
      <c r="G36" s="2"/>
    </row>
    <row r="37" spans="2:7" ht="12.95" customHeight="1">
      <c r="B37" s="7"/>
      <c r="C37" s="8"/>
      <c r="D37" s="8"/>
      <c r="E37" s="8"/>
      <c r="F37" s="26"/>
      <c r="G37" s="2"/>
    </row>
    <row r="38" spans="2:7" ht="12.95" customHeight="1">
      <c r="B38" s="7"/>
      <c r="C38" s="8"/>
      <c r="D38" s="8"/>
      <c r="E38" s="8"/>
      <c r="F38" s="26"/>
      <c r="G38" s="2"/>
    </row>
    <row r="39" spans="2:7" ht="12.95" customHeight="1">
      <c r="B39" s="7"/>
      <c r="C39" s="8"/>
      <c r="D39" s="8"/>
      <c r="E39" s="8"/>
      <c r="F39" s="26"/>
      <c r="G39" s="2"/>
    </row>
    <row r="40" spans="2:7" ht="12.95" customHeight="1">
      <c r="B40" s="7"/>
      <c r="C40" s="8"/>
      <c r="D40" s="8"/>
      <c r="E40" s="8"/>
      <c r="F40" s="26"/>
      <c r="G40" s="2"/>
    </row>
    <row r="41" spans="2:7">
      <c r="B41" s="1545"/>
      <c r="C41" s="1546"/>
      <c r="D41" s="8"/>
      <c r="E41" s="8"/>
      <c r="F41" s="26"/>
      <c r="G41" s="2"/>
    </row>
    <row r="42" spans="2:7" ht="16.5" customHeight="1">
      <c r="B42" s="1545"/>
      <c r="C42" s="1546"/>
      <c r="D42" s="9"/>
      <c r="E42" s="9"/>
      <c r="F42" s="26"/>
      <c r="G42" s="2"/>
    </row>
    <row r="43" spans="2:7" ht="12.95" customHeight="1">
      <c r="B43" s="7"/>
      <c r="C43" s="8"/>
      <c r="D43" s="8"/>
      <c r="E43" s="8"/>
      <c r="F43" s="26"/>
      <c r="G43" s="2"/>
    </row>
    <row r="44" spans="2:7" ht="12.95" customHeight="1">
      <c r="B44" s="7"/>
      <c r="C44" s="8"/>
      <c r="D44" s="8"/>
      <c r="E44" s="8"/>
      <c r="F44" s="26"/>
      <c r="G44" s="2"/>
    </row>
    <row r="45" spans="2:7">
      <c r="B45" s="7"/>
      <c r="C45" s="8"/>
      <c r="D45" s="8"/>
      <c r="E45" s="8"/>
      <c r="F45" s="26"/>
      <c r="G45" s="2"/>
    </row>
    <row r="46" spans="2:7" ht="15.75">
      <c r="B46" s="7"/>
      <c r="C46" s="8"/>
      <c r="D46" s="21"/>
      <c r="E46" s="9"/>
      <c r="F46" s="26"/>
      <c r="G46" s="2"/>
    </row>
    <row r="47" spans="2:7" ht="12.95" customHeight="1">
      <c r="B47" s="7"/>
      <c r="C47" s="8"/>
      <c r="D47" s="8"/>
      <c r="E47" s="8"/>
      <c r="F47" s="26"/>
      <c r="G47" s="2"/>
    </row>
    <row r="48" spans="2:7" ht="12.95" customHeight="1">
      <c r="B48" s="7"/>
      <c r="C48" s="8"/>
      <c r="D48" s="22"/>
      <c r="E48" s="8"/>
      <c r="F48" s="26"/>
      <c r="G48" s="2"/>
    </row>
    <row r="49" spans="2:7" ht="12.95" customHeight="1">
      <c r="B49" s="7"/>
      <c r="C49" s="8"/>
      <c r="D49" s="8"/>
      <c r="E49" s="8"/>
      <c r="F49" s="26"/>
      <c r="G49" s="2"/>
    </row>
    <row r="50" spans="2:7" ht="12.95" customHeight="1" thickBot="1">
      <c r="B50" s="31"/>
      <c r="C50" s="32"/>
      <c r="D50" s="32"/>
      <c r="E50" s="32"/>
      <c r="F50" s="33"/>
      <c r="G50" s="2"/>
    </row>
    <row r="51" spans="2:7" ht="12.95" customHeight="1" thickTop="1">
      <c r="B51" s="3"/>
      <c r="C51" s="4"/>
      <c r="D51" s="4"/>
      <c r="E51" s="4"/>
      <c r="F51" s="4"/>
    </row>
    <row r="52" spans="2:7" ht="12.95" customHeight="1"/>
    <row r="53" spans="2:7" ht="12.95" customHeight="1"/>
    <row r="54" spans="2:7" ht="12.95" customHeight="1"/>
    <row r="55" spans="2:7" ht="12.95" customHeight="1"/>
    <row r="56" spans="2:7" ht="12.95" customHeight="1"/>
    <row r="57" spans="2:7" ht="12.95" customHeight="1"/>
    <row r="58" spans="2:7" ht="12.95" customHeight="1"/>
    <row r="59" spans="2:7" ht="12.95" customHeight="1"/>
    <row r="60" spans="2:7" ht="12.95" customHeight="1"/>
    <row r="61" spans="2:7" ht="12.95" customHeight="1"/>
    <row r="62" spans="2:7" ht="12.95" customHeight="1"/>
    <row r="63" spans="2:7" ht="12.95" customHeight="1"/>
    <row r="64" spans="2:7" ht="12.95" customHeight="1"/>
    <row r="65" ht="12.95" customHeight="1"/>
    <row r="66" ht="12.95" customHeight="1"/>
    <row r="67" ht="12.95" customHeight="1"/>
    <row r="68" ht="12.95" customHeight="1"/>
    <row r="69" ht="12.95" customHeight="1"/>
    <row r="70" ht="12.95" customHeight="1"/>
    <row r="71" ht="12.95" customHeight="1"/>
    <row r="72" ht="12.95" customHeight="1"/>
    <row r="73" ht="12.95" customHeight="1"/>
    <row r="74" ht="12.95" customHeight="1"/>
    <row r="75" ht="12.95" customHeight="1"/>
    <row r="76" ht="12.95" customHeight="1"/>
    <row r="77" ht="12.95" customHeight="1"/>
    <row r="78" ht="12.95" customHeight="1"/>
    <row r="79" ht="12.95" customHeight="1"/>
    <row r="80" ht="12.95" customHeight="1"/>
    <row r="81" ht="12.95" customHeight="1"/>
    <row r="82" ht="12.95" customHeight="1"/>
    <row r="83" ht="12.95" customHeight="1"/>
    <row r="84" ht="12.95" customHeight="1"/>
    <row r="85" ht="12.95" customHeight="1"/>
    <row r="86" ht="12.95" customHeight="1"/>
    <row r="87" ht="12.95" customHeight="1"/>
    <row r="88" ht="12.95" customHeight="1"/>
    <row r="89" ht="12.95" customHeight="1"/>
    <row r="90" ht="12.95" customHeight="1"/>
    <row r="91" ht="12.95" customHeight="1"/>
    <row r="92" ht="12.95" customHeight="1"/>
    <row r="93" ht="12.95" customHeight="1"/>
    <row r="94" ht="12.95" customHeight="1"/>
    <row r="95" ht="12.95" customHeight="1"/>
    <row r="96" ht="12.95" customHeight="1"/>
    <row r="97" ht="12.95" customHeight="1"/>
    <row r="98" ht="12.95" customHeight="1"/>
    <row r="99" ht="12.95" customHeight="1"/>
    <row r="100" ht="12.95" customHeight="1"/>
    <row r="101" ht="12.95" customHeight="1"/>
  </sheetData>
  <sheetProtection sheet="1" objects="1" scenarios="1"/>
  <mergeCells count="3">
    <mergeCell ref="B41:C42"/>
    <mergeCell ref="B11:F11"/>
    <mergeCell ref="B13:F13"/>
  </mergeCells>
  <phoneticPr fontId="0" type="noConversion"/>
  <printOptions horizontalCentered="1" verticalCentered="1"/>
  <pageMargins left="0.25" right="0.25" top="0.25" bottom="0.3" header="0" footer="0.25"/>
  <pageSetup scale="93" orientation="portrait" r:id="rId1"/>
  <headerFooter alignWithMargins="0">
    <oddFooter>&amp;C&amp;"Times New Roman,Regular"Front Matter-5</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G40"/>
  <sheetViews>
    <sheetView showGridLines="0" showOutlineSymbols="0" zoomScale="75" zoomScaleNormal="87" workbookViewId="0">
      <selection activeCell="E1" sqref="E1"/>
    </sheetView>
  </sheetViews>
  <sheetFormatPr defaultColWidth="9.44140625" defaultRowHeight="16.5" customHeight="1"/>
  <cols>
    <col min="1" max="1" width="3.109375" style="372" customWidth="1"/>
    <col min="2" max="2" width="6.6640625" style="372" customWidth="1"/>
    <col min="3" max="3" width="17.109375" style="372" customWidth="1"/>
    <col min="4" max="4" width="21" style="388" customWidth="1"/>
    <col min="5" max="6" width="25.44140625" style="372" customWidth="1"/>
    <col min="7" max="7" width="15.6640625" style="374" customWidth="1"/>
    <col min="8" max="16384" width="9.44140625" style="372"/>
  </cols>
  <sheetData>
    <row r="1" spans="1:7" s="371" customFormat="1" ht="16.5" customHeight="1" thickBot="1">
      <c r="C1" s="1787" t="str">
        <f>+'E-2'!C1:D1</f>
        <v>Insert Utility Name on E-2 and it will be placed throughout report</v>
      </c>
      <c r="D1" s="1831"/>
      <c r="E1" s="1002" t="s">
        <v>950</v>
      </c>
      <c r="F1" s="1002"/>
      <c r="G1" s="1003">
        <f>+'E-2'!F1</f>
        <v>46022</v>
      </c>
    </row>
    <row r="2" spans="1:7" ht="16.5" customHeight="1" thickTop="1">
      <c r="A2" s="1563" t="s">
        <v>879</v>
      </c>
      <c r="B2" s="1564" t="s">
        <v>1171</v>
      </c>
      <c r="C2" s="1565"/>
      <c r="D2" s="1565"/>
      <c r="E2" s="1565"/>
      <c r="F2" s="1565"/>
      <c r="G2" s="1566"/>
    </row>
    <row r="3" spans="1:7" ht="12.75">
      <c r="A3" s="1563"/>
      <c r="B3" s="1567"/>
      <c r="C3" s="1568"/>
      <c r="D3" s="1568"/>
      <c r="E3" s="1568"/>
      <c r="F3" s="1568"/>
      <c r="G3" s="1569"/>
    </row>
    <row r="4" spans="1:7" s="404" customFormat="1" ht="27.75" customHeight="1">
      <c r="A4" s="1563"/>
      <c r="B4" s="1570" t="s">
        <v>1124</v>
      </c>
      <c r="C4" s="1571"/>
      <c r="D4" s="1571"/>
      <c r="E4" s="1572"/>
      <c r="F4" s="1572"/>
      <c r="G4" s="1573"/>
    </row>
    <row r="5" spans="1:7" s="404" customFormat="1" ht="21" customHeight="1">
      <c r="A5" s="1563"/>
      <c r="B5" s="2229"/>
      <c r="C5" s="2230"/>
      <c r="D5" s="2230"/>
      <c r="E5" s="2230"/>
      <c r="F5" s="2230"/>
      <c r="G5" s="2231"/>
    </row>
    <row r="6" spans="1:7" ht="16.5" customHeight="1" thickBot="1">
      <c r="A6" s="1563"/>
      <c r="B6" s="336"/>
      <c r="C6" s="337"/>
      <c r="D6" s="337"/>
      <c r="E6" s="337"/>
      <c r="F6" s="337"/>
      <c r="G6" s="338"/>
    </row>
    <row r="7" spans="1:7" s="373" customFormat="1" ht="23.25" customHeight="1" thickTop="1">
      <c r="A7" s="1563"/>
      <c r="B7" s="375"/>
      <c r="C7" s="2047" t="s">
        <v>1125</v>
      </c>
      <c r="D7" s="1576" t="s">
        <v>1126</v>
      </c>
      <c r="E7" s="1576" t="s">
        <v>1127</v>
      </c>
      <c r="F7" s="1318"/>
      <c r="G7" s="1578" t="s">
        <v>1128</v>
      </c>
    </row>
    <row r="8" spans="1:7" s="373" customFormat="1" ht="23.25" customHeight="1">
      <c r="A8" s="1563"/>
      <c r="B8" s="376" t="s">
        <v>686</v>
      </c>
      <c r="C8" s="2048"/>
      <c r="D8" s="1577"/>
      <c r="E8" s="1577"/>
      <c r="F8" s="1320" t="s">
        <v>1129</v>
      </c>
      <c r="G8" s="1579"/>
    </row>
    <row r="9" spans="1:7" s="373" customFormat="1" ht="23.25" customHeight="1">
      <c r="A9" s="1563"/>
      <c r="B9" s="376" t="s">
        <v>66</v>
      </c>
      <c r="C9" s="2048"/>
      <c r="D9" s="1577"/>
      <c r="E9" s="1577"/>
      <c r="F9" s="1320"/>
      <c r="G9" s="1579"/>
    </row>
    <row r="10" spans="1:7" s="373" customFormat="1" ht="23.25" customHeight="1" thickBot="1">
      <c r="A10" s="1563"/>
      <c r="B10" s="377"/>
      <c r="C10" s="383" t="s">
        <v>1019</v>
      </c>
      <c r="D10" s="378" t="s">
        <v>1020</v>
      </c>
      <c r="E10" s="379" t="s">
        <v>1021</v>
      </c>
      <c r="F10" s="1321" t="s">
        <v>1022</v>
      </c>
      <c r="G10" s="380" t="s">
        <v>1023</v>
      </c>
    </row>
    <row r="11" spans="1:7" s="371" customFormat="1" ht="23.25" customHeight="1">
      <c r="A11" s="1563"/>
      <c r="B11" s="384">
        <v>1</v>
      </c>
      <c r="C11" s="381"/>
      <c r="D11" s="381"/>
      <c r="E11" s="1322"/>
      <c r="F11" s="1323"/>
      <c r="G11" s="1324"/>
    </row>
    <row r="12" spans="1:7" s="371" customFormat="1" ht="23.25" customHeight="1">
      <c r="A12" s="1563"/>
      <c r="B12" s="385">
        <v>2</v>
      </c>
      <c r="C12" s="382" t="s">
        <v>1130</v>
      </c>
      <c r="D12" s="1325"/>
      <c r="E12" s="1326"/>
      <c r="F12" s="1327">
        <f>+D12-E12</f>
        <v>0</v>
      </c>
      <c r="G12" s="1328" t="e">
        <f>+F12/E12</f>
        <v>#DIV/0!</v>
      </c>
    </row>
    <row r="13" spans="1:7" s="371" customFormat="1" ht="23.25" customHeight="1">
      <c r="A13" s="1563"/>
      <c r="B13" s="385">
        <v>3</v>
      </c>
      <c r="C13" s="382" t="s">
        <v>1131</v>
      </c>
      <c r="D13" s="1325"/>
      <c r="E13" s="1329"/>
      <c r="F13" s="1327">
        <f t="shared" ref="F13:F18" si="0">+D13-E13</f>
        <v>0</v>
      </c>
      <c r="G13" s="1328" t="e">
        <f t="shared" ref="G13:G18" si="1">+F13/E13</f>
        <v>#DIV/0!</v>
      </c>
    </row>
    <row r="14" spans="1:7" s="371" customFormat="1" ht="23.25" customHeight="1">
      <c r="A14" s="1563"/>
      <c r="B14" s="385">
        <v>4</v>
      </c>
      <c r="C14" s="1010" t="s">
        <v>479</v>
      </c>
      <c r="D14" s="1330"/>
      <c r="E14" s="1329"/>
      <c r="F14" s="1327">
        <f t="shared" si="0"/>
        <v>0</v>
      </c>
      <c r="G14" s="1328" t="e">
        <f t="shared" si="1"/>
        <v>#DIV/0!</v>
      </c>
    </row>
    <row r="15" spans="1:7" s="371" customFormat="1" ht="23.25" customHeight="1">
      <c r="A15" s="1563"/>
      <c r="B15" s="385">
        <v>5</v>
      </c>
      <c r="C15" s="1010" t="s">
        <v>480</v>
      </c>
      <c r="D15" s="1330"/>
      <c r="E15" s="1331"/>
      <c r="F15" s="1327">
        <f t="shared" si="0"/>
        <v>0</v>
      </c>
      <c r="G15" s="1328" t="e">
        <f t="shared" si="1"/>
        <v>#DIV/0!</v>
      </c>
    </row>
    <row r="16" spans="1:7" s="371" customFormat="1" ht="23.25" customHeight="1">
      <c r="A16" s="1563"/>
      <c r="B16" s="385">
        <v>6</v>
      </c>
      <c r="C16" s="1010" t="s">
        <v>481</v>
      </c>
      <c r="D16" s="1330"/>
      <c r="E16" s="1331"/>
      <c r="F16" s="1327">
        <f t="shared" si="0"/>
        <v>0</v>
      </c>
      <c r="G16" s="1328" t="e">
        <f t="shared" si="1"/>
        <v>#DIV/0!</v>
      </c>
    </row>
    <row r="17" spans="1:7" s="371" customFormat="1" ht="23.25" customHeight="1">
      <c r="A17" s="1563"/>
      <c r="B17" s="385">
        <v>7</v>
      </c>
      <c r="C17" s="1011" t="s">
        <v>692</v>
      </c>
      <c r="D17" s="1329"/>
      <c r="E17" s="1329"/>
      <c r="F17" s="1327">
        <f t="shared" si="0"/>
        <v>0</v>
      </c>
      <c r="G17" s="1328" t="e">
        <f t="shared" si="1"/>
        <v>#DIV/0!</v>
      </c>
    </row>
    <row r="18" spans="1:7" s="371" customFormat="1" ht="23.25" customHeight="1">
      <c r="A18" s="1563"/>
      <c r="B18" s="385">
        <v>8</v>
      </c>
      <c r="C18" s="382" t="s">
        <v>46</v>
      </c>
      <c r="D18" s="1332"/>
      <c r="E18" s="1333"/>
      <c r="F18" s="1334">
        <f t="shared" si="0"/>
        <v>0</v>
      </c>
      <c r="G18" s="1335" t="e">
        <f t="shared" si="1"/>
        <v>#DIV/0!</v>
      </c>
    </row>
    <row r="19" spans="1:7" s="371" customFormat="1" ht="23.25" customHeight="1" thickBot="1">
      <c r="A19" s="1563"/>
      <c r="B19" s="385">
        <v>9</v>
      </c>
      <c r="C19" s="1336" t="s">
        <v>932</v>
      </c>
      <c r="D19" s="1337">
        <f>SUM(D12:D18)</f>
        <v>0</v>
      </c>
      <c r="E19" s="1337">
        <f>SUM(E12:E18)</f>
        <v>0</v>
      </c>
      <c r="F19" s="1337">
        <f>SUM(F12:F18)</f>
        <v>0</v>
      </c>
      <c r="G19" s="1338" t="e">
        <f>+F19/E19</f>
        <v>#DIV/0!</v>
      </c>
    </row>
    <row r="20" spans="1:7" s="371" customFormat="1" ht="23.25" customHeight="1" thickTop="1">
      <c r="A20" s="1563"/>
      <c r="B20" s="385">
        <v>10</v>
      </c>
      <c r="C20" s="382"/>
      <c r="D20" s="1339"/>
      <c r="E20" s="1340"/>
      <c r="F20" s="1341"/>
      <c r="G20" s="1342"/>
    </row>
    <row r="21" spans="1:7" s="371" customFormat="1" ht="23.25" customHeight="1">
      <c r="A21" s="1563"/>
      <c r="B21" s="385">
        <v>11</v>
      </c>
      <c r="C21" s="2564" t="s">
        <v>1132</v>
      </c>
      <c r="D21" s="2565"/>
      <c r="E21" s="2565"/>
      <c r="F21" s="2565"/>
      <c r="G21" s="2566"/>
    </row>
    <row r="22" spans="1:7" s="371" customFormat="1" ht="23.25" customHeight="1">
      <c r="A22" s="1563"/>
      <c r="B22" s="385">
        <v>12</v>
      </c>
      <c r="C22" s="382"/>
      <c r="D22" s="382"/>
      <c r="E22" s="1015"/>
      <c r="F22" s="1343"/>
      <c r="G22" s="1016"/>
    </row>
    <row r="23" spans="1:7" s="371" customFormat="1" ht="23.25" customHeight="1">
      <c r="A23" s="1563"/>
      <c r="B23" s="385">
        <v>13</v>
      </c>
      <c r="C23" s="382"/>
      <c r="D23" s="382"/>
      <c r="E23" s="1015"/>
      <c r="F23" s="1343"/>
      <c r="G23" s="1016"/>
    </row>
    <row r="24" spans="1:7" s="371" customFormat="1" ht="23.25" customHeight="1">
      <c r="A24" s="1563"/>
      <c r="B24" s="385">
        <v>14</v>
      </c>
      <c r="C24" s="382"/>
      <c r="D24" s="382"/>
      <c r="E24" s="1019"/>
      <c r="F24" s="1344"/>
      <c r="G24" s="1020"/>
    </row>
    <row r="25" spans="1:7" s="371" customFormat="1" ht="23.25" customHeight="1">
      <c r="A25" s="1563"/>
      <c r="B25" s="385">
        <v>15</v>
      </c>
      <c r="C25" s="382"/>
      <c r="D25" s="382"/>
      <c r="E25" s="1019"/>
      <c r="F25" s="1344"/>
      <c r="G25" s="1018"/>
    </row>
    <row r="26" spans="1:7" s="371" customFormat="1" ht="23.25" customHeight="1">
      <c r="A26" s="1563"/>
      <c r="B26" s="385">
        <v>16</v>
      </c>
      <c r="C26" s="382"/>
      <c r="D26" s="382"/>
      <c r="E26" s="1019"/>
      <c r="F26" s="1344"/>
      <c r="G26" s="1018"/>
    </row>
    <row r="27" spans="1:7" s="371" customFormat="1" ht="23.25" customHeight="1">
      <c r="A27" s="1563"/>
      <c r="B27" s="385">
        <v>17</v>
      </c>
      <c r="C27" s="382"/>
      <c r="D27" s="382"/>
      <c r="E27" s="1015"/>
      <c r="F27" s="1343"/>
      <c r="G27" s="1018"/>
    </row>
    <row r="28" spans="1:7" s="371" customFormat="1" ht="23.25" customHeight="1">
      <c r="A28" s="1563"/>
      <c r="B28" s="385">
        <v>18</v>
      </c>
      <c r="C28" s="382"/>
      <c r="D28" s="382"/>
      <c r="E28" s="1015"/>
      <c r="F28" s="1343"/>
      <c r="G28" s="1016"/>
    </row>
    <row r="29" spans="1:7" s="371" customFormat="1" ht="23.25" customHeight="1">
      <c r="A29" s="1563"/>
      <c r="B29" s="385">
        <v>19</v>
      </c>
      <c r="C29" s="382"/>
      <c r="D29" s="382"/>
      <c r="E29" s="1015"/>
      <c r="F29" s="1343"/>
      <c r="G29" s="1016"/>
    </row>
    <row r="30" spans="1:7" s="371" customFormat="1" ht="23.25" customHeight="1">
      <c r="A30" s="1563"/>
      <c r="B30" s="385">
        <v>20</v>
      </c>
      <c r="C30" s="382"/>
      <c r="D30" s="382"/>
      <c r="E30" s="1019"/>
      <c r="F30" s="1344"/>
      <c r="G30" s="1022"/>
    </row>
    <row r="31" spans="1:7" s="371" customFormat="1" ht="23.25" customHeight="1">
      <c r="A31" s="1563"/>
      <c r="B31" s="385">
        <v>21</v>
      </c>
      <c r="C31" s="382"/>
      <c r="D31" s="382"/>
      <c r="E31" s="1023"/>
      <c r="F31" s="1345"/>
      <c r="G31" s="1022"/>
    </row>
    <row r="32" spans="1:7" s="371" customFormat="1" ht="23.25" customHeight="1">
      <c r="A32" s="1563"/>
      <c r="B32" s="385">
        <v>22</v>
      </c>
      <c r="C32" s="382"/>
      <c r="D32" s="382"/>
      <c r="E32" s="1015"/>
      <c r="F32" s="1343"/>
      <c r="G32" s="1018"/>
    </row>
    <row r="33" spans="1:7" s="371" customFormat="1" ht="23.25" customHeight="1">
      <c r="A33" s="1563"/>
      <c r="B33" s="385">
        <v>23</v>
      </c>
      <c r="C33" s="382"/>
      <c r="D33" s="382"/>
      <c r="E33" s="1017"/>
      <c r="F33" s="1346"/>
      <c r="G33" s="1018"/>
    </row>
    <row r="34" spans="1:7" s="371" customFormat="1" ht="23.25" customHeight="1">
      <c r="A34" s="1563"/>
      <c r="B34" s="385">
        <v>24</v>
      </c>
      <c r="C34" s="382"/>
      <c r="D34" s="382"/>
      <c r="E34" s="1015"/>
      <c r="F34" s="1343"/>
      <c r="G34" s="1018"/>
    </row>
    <row r="35" spans="1:7" s="371" customFormat="1" ht="23.25" customHeight="1">
      <c r="A35" s="1563"/>
      <c r="B35" s="385">
        <v>25</v>
      </c>
      <c r="C35" s="382"/>
      <c r="D35" s="382"/>
      <c r="E35" s="1015"/>
      <c r="F35" s="1343"/>
      <c r="G35" s="1016"/>
    </row>
    <row r="36" spans="1:7" s="371" customFormat="1" ht="23.25" customHeight="1">
      <c r="A36" s="1563"/>
      <c r="B36" s="385">
        <v>26</v>
      </c>
      <c r="C36" s="382"/>
      <c r="D36" s="382"/>
      <c r="E36" s="1017"/>
      <c r="F36" s="1346"/>
      <c r="G36" s="1018"/>
    </row>
    <row r="37" spans="1:7" s="371" customFormat="1" ht="23.25" customHeight="1">
      <c r="A37" s="1563"/>
      <c r="B37" s="385">
        <v>27</v>
      </c>
      <c r="C37" s="382"/>
      <c r="D37" s="382"/>
      <c r="E37" s="1023"/>
      <c r="F37" s="1345"/>
      <c r="G37" s="1022"/>
    </row>
    <row r="38" spans="1:7" s="371" customFormat="1" ht="23.25" customHeight="1" thickBot="1">
      <c r="A38" s="1563"/>
      <c r="B38" s="327">
        <v>28</v>
      </c>
      <c r="C38" s="387"/>
      <c r="D38" s="387"/>
      <c r="E38" s="1347"/>
      <c r="F38" s="1348"/>
      <c r="G38" s="1349"/>
    </row>
    <row r="39" spans="1:7" ht="16.5" customHeight="1" thickBot="1">
      <c r="A39" s="1563"/>
      <c r="B39" s="2436"/>
      <c r="C39" s="2437"/>
      <c r="D39" s="2437"/>
      <c r="E39" s="2437"/>
      <c r="F39" s="2437"/>
      <c r="G39" s="2438"/>
    </row>
    <row r="40" spans="1:7" ht="16.5" customHeight="1" thickTop="1"/>
  </sheetData>
  <mergeCells count="11">
    <mergeCell ref="C1:D1"/>
    <mergeCell ref="A2:A39"/>
    <mergeCell ref="B2:G3"/>
    <mergeCell ref="B4:G4"/>
    <mergeCell ref="B5:G5"/>
    <mergeCell ref="C7:C9"/>
    <mergeCell ref="D7:D9"/>
    <mergeCell ref="E7:E9"/>
    <mergeCell ref="G7:G9"/>
    <mergeCell ref="C21:G21"/>
    <mergeCell ref="B39:G39"/>
  </mergeCells>
  <printOptions horizontalCentered="1" verticalCentered="1"/>
  <pageMargins left="0.25" right="0.25" top="0.25" bottom="0.3" header="0" footer="0.25"/>
  <pageSetup scale="74"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F40"/>
  <sheetViews>
    <sheetView showGridLines="0" showOutlineSymbols="0" zoomScale="75" zoomScaleNormal="87" workbookViewId="0">
      <selection activeCell="C1" sqref="C1:E1"/>
    </sheetView>
  </sheetViews>
  <sheetFormatPr defaultColWidth="9.44140625" defaultRowHeight="16.5" customHeight="1"/>
  <cols>
    <col min="1" max="1" width="3.109375" style="372" customWidth="1"/>
    <col min="2" max="2" width="6.6640625" style="372" customWidth="1"/>
    <col min="3" max="3" width="19.109375" style="372" customWidth="1"/>
    <col min="4" max="4" width="25.88671875" style="388" customWidth="1"/>
    <col min="5" max="5" width="22.77734375" style="372" customWidth="1"/>
    <col min="6" max="6" width="28.109375" style="374" customWidth="1"/>
    <col min="7" max="16384" width="9.44140625" style="372"/>
  </cols>
  <sheetData>
    <row r="1" spans="1:6" s="371" customFormat="1" ht="16.5" customHeight="1" thickBot="1">
      <c r="C1" s="1787" t="str">
        <f>+'E-2'!C1:D1</f>
        <v>Insert Utility Name on E-2 and it will be placed throughout report</v>
      </c>
      <c r="D1" s="1831"/>
      <c r="E1" s="1831"/>
      <c r="F1" s="1003">
        <f>+'E-2'!F1</f>
        <v>46022</v>
      </c>
    </row>
    <row r="2" spans="1:6" ht="16.5" customHeight="1" thickTop="1">
      <c r="A2" s="1563"/>
      <c r="B2" s="1564" t="s">
        <v>1133</v>
      </c>
      <c r="C2" s="1565"/>
      <c r="D2" s="1565"/>
      <c r="E2" s="1565"/>
      <c r="F2" s="1566"/>
    </row>
    <row r="3" spans="1:6" ht="12.75">
      <c r="A3" s="1563"/>
      <c r="B3" s="1567"/>
      <c r="C3" s="1568"/>
      <c r="D3" s="1568"/>
      <c r="E3" s="1568"/>
      <c r="F3" s="1569"/>
    </row>
    <row r="4" spans="1:6" s="404" customFormat="1" ht="27.75" customHeight="1">
      <c r="A4" s="1563"/>
      <c r="B4" s="2229" t="s">
        <v>1134</v>
      </c>
      <c r="C4" s="2230"/>
      <c r="D4" s="2230"/>
      <c r="E4" s="2230"/>
      <c r="F4" s="2231"/>
    </row>
    <row r="5" spans="1:6" s="404" customFormat="1" ht="21" customHeight="1">
      <c r="A5" s="1563"/>
      <c r="B5" s="2229"/>
      <c r="C5" s="2230"/>
      <c r="D5" s="2230"/>
      <c r="E5" s="2230"/>
      <c r="F5" s="2231"/>
    </row>
    <row r="6" spans="1:6" ht="16.5" customHeight="1" thickBot="1">
      <c r="A6" s="1563"/>
      <c r="B6" s="336"/>
      <c r="C6" s="337"/>
      <c r="D6" s="337"/>
      <c r="E6" s="1275"/>
      <c r="F6" s="338"/>
    </row>
    <row r="7" spans="1:6" s="373" customFormat="1" ht="23.25" customHeight="1" thickTop="1">
      <c r="A7" s="1563"/>
      <c r="B7" s="375"/>
      <c r="C7" s="2047" t="s">
        <v>1135</v>
      </c>
      <c r="D7" s="1576" t="s">
        <v>1136</v>
      </c>
      <c r="E7" s="1576" t="s">
        <v>1137</v>
      </c>
      <c r="F7" s="1578" t="s">
        <v>1138</v>
      </c>
    </row>
    <row r="8" spans="1:6" s="373" customFormat="1" ht="23.25" customHeight="1">
      <c r="A8" s="1563"/>
      <c r="B8" s="376" t="s">
        <v>686</v>
      </c>
      <c r="C8" s="2048"/>
      <c r="D8" s="1577"/>
      <c r="E8" s="1577"/>
      <c r="F8" s="1579"/>
    </row>
    <row r="9" spans="1:6" s="373" customFormat="1" ht="23.25" customHeight="1">
      <c r="A9" s="1563"/>
      <c r="B9" s="376" t="s">
        <v>66</v>
      </c>
      <c r="C9" s="2048"/>
      <c r="D9" s="1577"/>
      <c r="E9" s="1577"/>
      <c r="F9" s="1579"/>
    </row>
    <row r="10" spans="1:6" s="373" customFormat="1" ht="23.25" customHeight="1" thickBot="1">
      <c r="A10" s="1563"/>
      <c r="B10" s="377"/>
      <c r="C10" s="383" t="s">
        <v>1019</v>
      </c>
      <c r="D10" s="1350" t="s">
        <v>1020</v>
      </c>
      <c r="E10" s="1351" t="s">
        <v>1021</v>
      </c>
      <c r="F10" s="380" t="s">
        <v>129</v>
      </c>
    </row>
    <row r="11" spans="1:6" s="371" customFormat="1" ht="23.25" customHeight="1">
      <c r="A11" s="1563"/>
      <c r="B11" s="384">
        <v>1</v>
      </c>
      <c r="C11" s="381"/>
      <c r="D11" s="1352"/>
      <c r="E11" s="1352"/>
      <c r="F11" s="1353"/>
    </row>
    <row r="12" spans="1:6" s="371" customFormat="1" ht="23.25" customHeight="1">
      <c r="A12" s="1563"/>
      <c r="B12" s="385">
        <v>2</v>
      </c>
      <c r="C12" s="1354"/>
      <c r="D12" s="382"/>
      <c r="E12" s="382"/>
      <c r="F12" s="1355"/>
    </row>
    <row r="13" spans="1:6" s="371" customFormat="1" ht="23.25" customHeight="1">
      <c r="A13" s="1563"/>
      <c r="B13" s="385">
        <v>3</v>
      </c>
      <c r="C13" s="1354"/>
      <c r="D13" s="1354"/>
      <c r="E13" s="1356"/>
      <c r="F13" s="1016"/>
    </row>
    <row r="14" spans="1:6" s="371" customFormat="1" ht="23.25" customHeight="1">
      <c r="A14" s="1563"/>
      <c r="B14" s="385">
        <v>4</v>
      </c>
      <c r="C14" s="1010"/>
      <c r="D14" s="1010"/>
      <c r="E14" s="1015"/>
      <c r="F14" s="1016"/>
    </row>
    <row r="15" spans="1:6" s="371" customFormat="1" ht="23.25" customHeight="1" thickBot="1">
      <c r="A15" s="1563"/>
      <c r="B15" s="1357">
        <v>5</v>
      </c>
      <c r="C15" s="1358"/>
      <c r="D15" s="1358"/>
      <c r="E15" s="1359"/>
      <c r="F15" s="1360"/>
    </row>
    <row r="16" spans="1:6" s="371" customFormat="1" ht="23.25" customHeight="1" thickTop="1" thickBot="1">
      <c r="A16" s="1563"/>
      <c r="B16" s="1319"/>
      <c r="C16" s="1284"/>
      <c r="D16" s="1284"/>
      <c r="E16" s="1282"/>
      <c r="F16" s="1285"/>
    </row>
    <row r="17" spans="1:6" s="371" customFormat="1" ht="23.25" customHeight="1" thickTop="1" thickBot="1">
      <c r="A17" s="1563"/>
      <c r="B17" s="1361"/>
      <c r="C17" s="2570" t="s">
        <v>1139</v>
      </c>
      <c r="D17" s="2571"/>
      <c r="E17" s="2571"/>
      <c r="F17" s="2572"/>
    </row>
    <row r="18" spans="1:6" s="371" customFormat="1" ht="23.25" customHeight="1" thickBot="1">
      <c r="A18" s="1563"/>
      <c r="B18" s="1362"/>
      <c r="C18" s="2573" t="s">
        <v>1140</v>
      </c>
      <c r="D18" s="2574"/>
      <c r="E18" s="2575"/>
      <c r="F18" s="1363" t="s">
        <v>1141</v>
      </c>
    </row>
    <row r="19" spans="1:6" s="371" customFormat="1" ht="23.25" customHeight="1">
      <c r="A19" s="1563"/>
      <c r="B19" s="385">
        <v>1</v>
      </c>
      <c r="C19" s="2576"/>
      <c r="D19" s="2577"/>
      <c r="E19" s="2578"/>
      <c r="F19" s="1364"/>
    </row>
    <row r="20" spans="1:6" s="371" customFormat="1" ht="23.25" customHeight="1">
      <c r="A20" s="1563"/>
      <c r="B20" s="385">
        <v>2</v>
      </c>
      <c r="C20" s="2567"/>
      <c r="D20" s="2568"/>
      <c r="E20" s="2569"/>
      <c r="F20" s="1016"/>
    </row>
    <row r="21" spans="1:6" s="371" customFormat="1" ht="23.25" customHeight="1">
      <c r="A21" s="1563"/>
      <c r="B21" s="385">
        <v>3</v>
      </c>
      <c r="C21" s="2567"/>
      <c r="D21" s="2568"/>
      <c r="E21" s="2569"/>
      <c r="F21" s="1016"/>
    </row>
    <row r="22" spans="1:6" s="371" customFormat="1" ht="23.25" customHeight="1">
      <c r="A22" s="1563"/>
      <c r="B22" s="385">
        <v>4</v>
      </c>
      <c r="C22" s="2567"/>
      <c r="D22" s="2568"/>
      <c r="E22" s="2569"/>
      <c r="F22" s="1016"/>
    </row>
    <row r="23" spans="1:6" s="371" customFormat="1" ht="23.25" customHeight="1">
      <c r="A23" s="1563"/>
      <c r="B23" s="385">
        <v>5</v>
      </c>
      <c r="C23" s="2567"/>
      <c r="D23" s="2568"/>
      <c r="E23" s="2569"/>
      <c r="F23" s="1016"/>
    </row>
    <row r="24" spans="1:6" s="371" customFormat="1" ht="23.25" customHeight="1">
      <c r="A24" s="1563"/>
      <c r="B24" s="385">
        <v>6</v>
      </c>
      <c r="C24" s="2567"/>
      <c r="D24" s="2568"/>
      <c r="E24" s="2569"/>
      <c r="F24" s="1020"/>
    </row>
    <row r="25" spans="1:6" s="371" customFormat="1" ht="23.25" customHeight="1">
      <c r="A25" s="1563"/>
      <c r="B25" s="385">
        <v>7</v>
      </c>
      <c r="C25" s="2567"/>
      <c r="D25" s="2568"/>
      <c r="E25" s="2569"/>
      <c r="F25" s="1018"/>
    </row>
    <row r="26" spans="1:6" s="371" customFormat="1" ht="23.25" customHeight="1">
      <c r="A26" s="1563"/>
      <c r="B26" s="385">
        <v>8</v>
      </c>
      <c r="C26" s="2567"/>
      <c r="D26" s="2568"/>
      <c r="E26" s="2569"/>
      <c r="F26" s="1018"/>
    </row>
    <row r="27" spans="1:6" s="371" customFormat="1" ht="23.25" customHeight="1">
      <c r="A27" s="1563"/>
      <c r="B27" s="385">
        <v>9</v>
      </c>
      <c r="C27" s="2567"/>
      <c r="D27" s="2568"/>
      <c r="E27" s="2569"/>
      <c r="F27" s="1018"/>
    </row>
    <row r="28" spans="1:6" s="371" customFormat="1" ht="23.25" customHeight="1">
      <c r="A28" s="1563"/>
      <c r="B28" s="385">
        <v>10</v>
      </c>
      <c r="C28" s="2567"/>
      <c r="D28" s="2568"/>
      <c r="E28" s="2569"/>
      <c r="F28" s="1016"/>
    </row>
    <row r="29" spans="1:6" s="371" customFormat="1" ht="23.25" customHeight="1">
      <c r="A29" s="1563"/>
      <c r="B29" s="385">
        <v>11</v>
      </c>
      <c r="C29" s="2567"/>
      <c r="D29" s="2568"/>
      <c r="E29" s="2569"/>
      <c r="F29" s="1016"/>
    </row>
    <row r="30" spans="1:6" s="371" customFormat="1" ht="23.25" customHeight="1">
      <c r="A30" s="1563"/>
      <c r="B30" s="385">
        <v>12</v>
      </c>
      <c r="C30" s="2567"/>
      <c r="D30" s="2568"/>
      <c r="E30" s="2569"/>
      <c r="F30" s="1022"/>
    </row>
    <row r="31" spans="1:6" s="371" customFormat="1" ht="23.25" customHeight="1">
      <c r="A31" s="1563"/>
      <c r="B31" s="385">
        <v>13</v>
      </c>
      <c r="C31" s="2567"/>
      <c r="D31" s="2568"/>
      <c r="E31" s="2569"/>
      <c r="F31" s="1022"/>
    </row>
    <row r="32" spans="1:6" s="371" customFormat="1" ht="23.25" customHeight="1">
      <c r="A32" s="1563"/>
      <c r="B32" s="385">
        <v>14</v>
      </c>
      <c r="C32" s="2567"/>
      <c r="D32" s="2568"/>
      <c r="E32" s="2569"/>
      <c r="F32" s="1018"/>
    </row>
    <row r="33" spans="1:6" s="371" customFormat="1" ht="23.25" customHeight="1">
      <c r="A33" s="1563"/>
      <c r="B33" s="385">
        <v>15</v>
      </c>
      <c r="C33" s="2567"/>
      <c r="D33" s="2568"/>
      <c r="E33" s="2569"/>
      <c r="F33" s="1018"/>
    </row>
    <row r="34" spans="1:6" s="371" customFormat="1" ht="23.25" customHeight="1">
      <c r="A34" s="1563"/>
      <c r="B34" s="385">
        <v>16</v>
      </c>
      <c r="C34" s="2567"/>
      <c r="D34" s="2568"/>
      <c r="E34" s="2569"/>
      <c r="F34" s="1018"/>
    </row>
    <row r="35" spans="1:6" s="371" customFormat="1" ht="23.25" customHeight="1">
      <c r="A35" s="1563"/>
      <c r="B35" s="385">
        <v>17</v>
      </c>
      <c r="C35" s="2567"/>
      <c r="D35" s="2568"/>
      <c r="E35" s="2569"/>
      <c r="F35" s="1016"/>
    </row>
    <row r="36" spans="1:6" s="371" customFormat="1" ht="23.25" customHeight="1">
      <c r="A36" s="1563"/>
      <c r="B36" s="385">
        <v>18</v>
      </c>
      <c r="C36" s="2567"/>
      <c r="D36" s="2568"/>
      <c r="E36" s="2569"/>
      <c r="F36" s="1018"/>
    </row>
    <row r="37" spans="1:6" s="371" customFormat="1" ht="23.25" customHeight="1">
      <c r="A37" s="1563"/>
      <c r="B37" s="385">
        <v>19</v>
      </c>
      <c r="C37" s="2567"/>
      <c r="D37" s="2568"/>
      <c r="E37" s="2569"/>
      <c r="F37" s="1022"/>
    </row>
    <row r="38" spans="1:6" s="371" customFormat="1" ht="23.25" customHeight="1" thickBot="1">
      <c r="A38" s="1563"/>
      <c r="B38" s="327">
        <v>20</v>
      </c>
      <c r="C38" s="2567" t="s">
        <v>1142</v>
      </c>
      <c r="D38" s="2568"/>
      <c r="E38" s="2569"/>
      <c r="F38" s="1349"/>
    </row>
    <row r="39" spans="1:6" ht="16.5" customHeight="1" thickBot="1">
      <c r="A39" s="1563"/>
      <c r="B39" s="2436"/>
      <c r="C39" s="2437"/>
      <c r="D39" s="2437"/>
      <c r="E39" s="2437"/>
      <c r="F39" s="2438"/>
    </row>
    <row r="40" spans="1:6" ht="16.5" customHeight="1" thickTop="1"/>
  </sheetData>
  <mergeCells count="32">
    <mergeCell ref="C1:E1"/>
    <mergeCell ref="A2:A39"/>
    <mergeCell ref="B2:F3"/>
    <mergeCell ref="B4:F4"/>
    <mergeCell ref="B5:F5"/>
    <mergeCell ref="C7:C9"/>
    <mergeCell ref="D7:D9"/>
    <mergeCell ref="E7:E9"/>
    <mergeCell ref="F7:F9"/>
    <mergeCell ref="C17:F17"/>
    <mergeCell ref="C18:E18"/>
    <mergeCell ref="C19:E19"/>
    <mergeCell ref="C20:E20"/>
    <mergeCell ref="C21:E21"/>
    <mergeCell ref="C22:E22"/>
    <mergeCell ref="C23:E23"/>
    <mergeCell ref="C24:E24"/>
    <mergeCell ref="C25:E25"/>
    <mergeCell ref="C26:E26"/>
    <mergeCell ref="C27:E27"/>
    <mergeCell ref="C28:E28"/>
    <mergeCell ref="C29:E29"/>
    <mergeCell ref="C36:E36"/>
    <mergeCell ref="C37:E37"/>
    <mergeCell ref="C38:E38"/>
    <mergeCell ref="B39:F39"/>
    <mergeCell ref="C30:E30"/>
    <mergeCell ref="C31:E31"/>
    <mergeCell ref="C32:E32"/>
    <mergeCell ref="C33:E33"/>
    <mergeCell ref="C34:E34"/>
    <mergeCell ref="C35:E35"/>
  </mergeCells>
  <printOptions horizontalCentered="1" verticalCentered="1"/>
  <pageMargins left="0.25" right="0.25" top="0.25" bottom="0.3" header="0" footer="0.25"/>
  <pageSetup scale="80"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K40"/>
  <sheetViews>
    <sheetView showGridLines="0" showOutlineSymbols="0" zoomScale="75" zoomScaleNormal="87" workbookViewId="0">
      <selection activeCell="I1" sqref="I1"/>
    </sheetView>
  </sheetViews>
  <sheetFormatPr defaultColWidth="9.44140625" defaultRowHeight="16.5" customHeight="1"/>
  <cols>
    <col min="1" max="1" width="3.109375" style="372" customWidth="1"/>
    <col min="2" max="2" width="6.6640625" style="372" customWidth="1"/>
    <col min="3" max="3" width="17" style="372" customWidth="1"/>
    <col min="4" max="4" width="21" style="388" customWidth="1"/>
    <col min="5" max="5" width="10.33203125" style="372" customWidth="1"/>
    <col min="6" max="6" width="19" style="372" customWidth="1"/>
    <col min="7" max="7" width="16" style="372" customWidth="1"/>
    <col min="8" max="8" width="15.21875" style="372" customWidth="1"/>
    <col min="9" max="9" width="21.33203125" style="372" customWidth="1"/>
    <col min="10" max="10" width="25.44140625" style="372" customWidth="1"/>
    <col min="11" max="11" width="15.6640625" style="374" customWidth="1"/>
    <col min="12" max="16384" width="9.44140625" style="372"/>
  </cols>
  <sheetData>
    <row r="1" spans="1:11" s="371" customFormat="1" ht="16.5" customHeight="1" thickBot="1">
      <c r="C1" s="1787" t="str">
        <f>+'E-2'!C1:D1</f>
        <v>Insert Utility Name on E-2 and it will be placed throughout report</v>
      </c>
      <c r="D1" s="1831"/>
      <c r="E1" s="1831"/>
      <c r="J1" s="1002" t="s">
        <v>950</v>
      </c>
      <c r="K1" s="1003">
        <f>+'E-2'!F1</f>
        <v>46022</v>
      </c>
    </row>
    <row r="2" spans="1:11" ht="16.5" customHeight="1" thickTop="1">
      <c r="A2" s="1563" t="s">
        <v>879</v>
      </c>
      <c r="B2" s="1564" t="s">
        <v>1170</v>
      </c>
      <c r="C2" s="1565"/>
      <c r="D2" s="1565"/>
      <c r="E2" s="1565"/>
      <c r="F2" s="1565"/>
      <c r="G2" s="1565"/>
      <c r="H2" s="1565"/>
      <c r="I2" s="1565"/>
      <c r="J2" s="1565"/>
      <c r="K2" s="1566"/>
    </row>
    <row r="3" spans="1:11" ht="12.75">
      <c r="A3" s="1563"/>
      <c r="B3" s="1567"/>
      <c r="C3" s="1568"/>
      <c r="D3" s="1568"/>
      <c r="E3" s="1568"/>
      <c r="F3" s="1568"/>
      <c r="G3" s="1568"/>
      <c r="H3" s="1568"/>
      <c r="I3" s="1568"/>
      <c r="J3" s="1568"/>
      <c r="K3" s="1569"/>
    </row>
    <row r="4" spans="1:11" s="404" customFormat="1" ht="27.75" customHeight="1">
      <c r="A4" s="1563"/>
      <c r="B4" s="2229" t="s">
        <v>1143</v>
      </c>
      <c r="C4" s="2230"/>
      <c r="D4" s="2230"/>
      <c r="E4" s="2230"/>
      <c r="F4" s="2230"/>
      <c r="G4" s="2230"/>
      <c r="H4" s="2230"/>
      <c r="I4" s="2230"/>
      <c r="J4" s="2230"/>
      <c r="K4" s="2231"/>
    </row>
    <row r="5" spans="1:11" s="404" customFormat="1" ht="21" customHeight="1">
      <c r="A5" s="1563"/>
      <c r="B5" s="2229"/>
      <c r="C5" s="2230"/>
      <c r="D5" s="2230"/>
      <c r="E5" s="2230"/>
      <c r="F5" s="2230"/>
      <c r="G5" s="2230"/>
      <c r="H5" s="2230"/>
      <c r="I5" s="2230"/>
      <c r="J5" s="2230"/>
      <c r="K5" s="2231"/>
    </row>
    <row r="6" spans="1:11" ht="16.5" customHeight="1" thickBot="1">
      <c r="A6" s="1563"/>
      <c r="B6" s="336"/>
      <c r="C6" s="337"/>
      <c r="D6" s="337"/>
      <c r="E6" s="1275"/>
      <c r="F6" s="337"/>
      <c r="G6" s="337"/>
      <c r="H6" s="337"/>
      <c r="I6" s="337"/>
      <c r="J6" s="337"/>
      <c r="K6" s="338"/>
    </row>
    <row r="7" spans="1:11" s="373" customFormat="1" ht="23.25" customHeight="1" thickTop="1">
      <c r="A7" s="1563"/>
      <c r="B7" s="375"/>
      <c r="C7" s="2047" t="s">
        <v>1144</v>
      </c>
      <c r="D7" s="1576" t="s">
        <v>1145</v>
      </c>
      <c r="E7" s="1576" t="s">
        <v>1146</v>
      </c>
      <c r="F7" s="1576" t="s">
        <v>1147</v>
      </c>
      <c r="G7" s="1576" t="s">
        <v>1148</v>
      </c>
      <c r="H7" s="1576" t="s">
        <v>1149</v>
      </c>
      <c r="I7" s="1576" t="s">
        <v>1150</v>
      </c>
      <c r="J7" s="1576" t="s">
        <v>1151</v>
      </c>
      <c r="K7" s="1578" t="s">
        <v>683</v>
      </c>
    </row>
    <row r="8" spans="1:11" s="373" customFormat="1" ht="23.25" customHeight="1">
      <c r="A8" s="1563"/>
      <c r="B8" s="376" t="s">
        <v>686</v>
      </c>
      <c r="C8" s="2048"/>
      <c r="D8" s="1577"/>
      <c r="E8" s="1577"/>
      <c r="F8" s="1577"/>
      <c r="G8" s="1577"/>
      <c r="H8" s="1577"/>
      <c r="I8" s="1577"/>
      <c r="J8" s="1577"/>
      <c r="K8" s="1579"/>
    </row>
    <row r="9" spans="1:11" s="373" customFormat="1" ht="23.25" customHeight="1">
      <c r="A9" s="1563"/>
      <c r="B9" s="376" t="s">
        <v>66</v>
      </c>
      <c r="C9" s="2048"/>
      <c r="D9" s="1577"/>
      <c r="E9" s="1577"/>
      <c r="F9" s="1577"/>
      <c r="G9" s="1577"/>
      <c r="H9" s="1577"/>
      <c r="I9" s="1577"/>
      <c r="J9" s="1577"/>
      <c r="K9" s="1579"/>
    </row>
    <row r="10" spans="1:11" s="373" customFormat="1" ht="23.25" customHeight="1" thickBot="1">
      <c r="A10" s="1563"/>
      <c r="B10" s="377"/>
      <c r="C10" s="383" t="s">
        <v>1019</v>
      </c>
      <c r="D10" s="1350" t="s">
        <v>1020</v>
      </c>
      <c r="E10" s="1351" t="s">
        <v>1021</v>
      </c>
      <c r="F10" s="383" t="s">
        <v>1022</v>
      </c>
      <c r="G10" s="378" t="s">
        <v>1023</v>
      </c>
      <c r="H10" s="383" t="s">
        <v>110</v>
      </c>
      <c r="I10" s="383" t="s">
        <v>129</v>
      </c>
      <c r="J10" s="379" t="s">
        <v>132</v>
      </c>
      <c r="K10" s="380" t="s">
        <v>129</v>
      </c>
    </row>
    <row r="11" spans="1:11" s="371" customFormat="1" ht="23.25" customHeight="1">
      <c r="A11" s="1563"/>
      <c r="B11" s="384">
        <v>1</v>
      </c>
      <c r="C11" s="381"/>
      <c r="D11" s="381"/>
      <c r="E11" s="381"/>
      <c r="F11" s="381"/>
      <c r="G11" s="381"/>
      <c r="H11" s="381"/>
      <c r="I11" s="1365"/>
      <c r="J11" s="1322"/>
      <c r="K11" s="1324"/>
    </row>
    <row r="12" spans="1:11" s="371" customFormat="1" ht="23.25" customHeight="1">
      <c r="A12" s="1563"/>
      <c r="B12" s="385">
        <v>2</v>
      </c>
      <c r="C12" s="382"/>
      <c r="D12" s="382"/>
      <c r="E12" s="382"/>
      <c r="F12" s="382"/>
      <c r="G12" s="382"/>
      <c r="H12" s="382"/>
      <c r="I12" s="1366"/>
      <c r="J12" s="1367"/>
      <c r="K12" s="1368"/>
    </row>
    <row r="13" spans="1:11" s="371" customFormat="1" ht="23.25" customHeight="1">
      <c r="A13" s="1563"/>
      <c r="B13" s="385">
        <v>3</v>
      </c>
      <c r="C13" s="382"/>
      <c r="D13" s="382"/>
      <c r="E13" s="1015"/>
      <c r="F13" s="1015"/>
      <c r="G13" s="1015"/>
      <c r="H13" s="1015"/>
      <c r="I13" s="1015"/>
      <c r="J13" s="1015"/>
      <c r="K13" s="1016"/>
    </row>
    <row r="14" spans="1:11" s="371" customFormat="1" ht="23.25" customHeight="1">
      <c r="A14" s="1563"/>
      <c r="B14" s="385">
        <v>4</v>
      </c>
      <c r="C14" s="1010"/>
      <c r="D14" s="1010"/>
      <c r="E14" s="1015"/>
      <c r="F14" s="1015"/>
      <c r="G14" s="1015"/>
      <c r="H14" s="1015"/>
      <c r="I14" s="1015"/>
      <c r="J14" s="1015"/>
      <c r="K14" s="1016"/>
    </row>
    <row r="15" spans="1:11" s="371" customFormat="1" ht="23.25" customHeight="1">
      <c r="A15" s="1563"/>
      <c r="B15" s="385">
        <v>5</v>
      </c>
      <c r="C15" s="1010"/>
      <c r="D15" s="1010"/>
      <c r="E15" s="1015"/>
      <c r="F15" s="1015"/>
      <c r="G15" s="1015"/>
      <c r="H15" s="1015"/>
      <c r="I15" s="1015"/>
      <c r="J15" s="1017"/>
      <c r="K15" s="1018"/>
    </row>
    <row r="16" spans="1:11" s="371" customFormat="1" ht="23.25" customHeight="1">
      <c r="A16" s="1563"/>
      <c r="B16" s="385">
        <v>6</v>
      </c>
      <c r="C16" s="1010"/>
      <c r="D16" s="1010"/>
      <c r="E16" s="1015"/>
      <c r="F16" s="1015"/>
      <c r="G16" s="1015"/>
      <c r="H16" s="1015"/>
      <c r="I16" s="1015"/>
      <c r="J16" s="1017"/>
      <c r="K16" s="1018"/>
    </row>
    <row r="17" spans="1:11" s="371" customFormat="1" ht="23.25" customHeight="1">
      <c r="A17" s="1563"/>
      <c r="B17" s="385">
        <v>7</v>
      </c>
      <c r="C17" s="1011"/>
      <c r="D17" s="1011"/>
      <c r="E17" s="1015"/>
      <c r="F17" s="1015"/>
      <c r="G17" s="1015"/>
      <c r="H17" s="1015"/>
      <c r="I17" s="1015"/>
      <c r="J17" s="1015"/>
      <c r="K17" s="1016"/>
    </row>
    <row r="18" spans="1:11" s="371" customFormat="1" ht="23.25" customHeight="1">
      <c r="A18" s="1563"/>
      <c r="B18" s="385">
        <v>8</v>
      </c>
      <c r="C18" s="382"/>
      <c r="D18" s="382"/>
      <c r="E18" s="1019"/>
      <c r="F18" s="1019"/>
      <c r="G18" s="1019"/>
      <c r="H18" s="1019"/>
      <c r="I18" s="1019"/>
      <c r="J18" s="1019"/>
      <c r="K18" s="1020"/>
    </row>
    <row r="19" spans="1:11" s="371" customFormat="1" ht="23.25" customHeight="1">
      <c r="A19" s="1563"/>
      <c r="B19" s="385">
        <v>9</v>
      </c>
      <c r="C19" s="382"/>
      <c r="D19" s="382"/>
      <c r="E19" s="1015"/>
      <c r="F19" s="1015"/>
      <c r="G19" s="1015"/>
      <c r="H19" s="1015"/>
      <c r="I19" s="1015"/>
      <c r="J19" s="1015"/>
      <c r="K19" s="1016"/>
    </row>
    <row r="20" spans="1:11" s="371" customFormat="1" ht="23.25" customHeight="1">
      <c r="A20" s="1563"/>
      <c r="B20" s="385">
        <v>10</v>
      </c>
      <c r="C20" s="382"/>
      <c r="D20" s="382"/>
      <c r="E20" s="1015"/>
      <c r="F20" s="1015"/>
      <c r="G20" s="1015"/>
      <c r="H20" s="1015"/>
      <c r="I20" s="1015"/>
      <c r="J20" s="1015"/>
      <c r="K20" s="1016"/>
    </row>
    <row r="21" spans="1:11" s="371" customFormat="1" ht="23.25" customHeight="1">
      <c r="A21" s="1563"/>
      <c r="B21" s="385">
        <v>11</v>
      </c>
      <c r="C21" s="382"/>
      <c r="D21" s="382"/>
      <c r="E21" s="1015"/>
      <c r="F21" s="1015"/>
      <c r="G21" s="1015"/>
      <c r="H21" s="1015"/>
      <c r="I21" s="1015"/>
      <c r="J21" s="1015"/>
      <c r="K21" s="1016"/>
    </row>
    <row r="22" spans="1:11" s="371" customFormat="1" ht="23.25" customHeight="1">
      <c r="A22" s="1563"/>
      <c r="B22" s="385">
        <v>12</v>
      </c>
      <c r="C22" s="382"/>
      <c r="D22" s="382"/>
      <c r="E22" s="1015"/>
      <c r="F22" s="1015"/>
      <c r="G22" s="1015"/>
      <c r="H22" s="1015"/>
      <c r="I22" s="1015"/>
      <c r="J22" s="1015"/>
      <c r="K22" s="1016"/>
    </row>
    <row r="23" spans="1:11" s="371" customFormat="1" ht="23.25" customHeight="1">
      <c r="A23" s="1563"/>
      <c r="B23" s="385">
        <v>13</v>
      </c>
      <c r="C23" s="382"/>
      <c r="D23" s="382"/>
      <c r="E23" s="1015"/>
      <c r="F23" s="1015"/>
      <c r="G23" s="1015"/>
      <c r="H23" s="1015"/>
      <c r="I23" s="1015"/>
      <c r="J23" s="1015"/>
      <c r="K23" s="1016"/>
    </row>
    <row r="24" spans="1:11" s="371" customFormat="1" ht="23.25" customHeight="1">
      <c r="A24" s="1563"/>
      <c r="B24" s="385">
        <v>14</v>
      </c>
      <c r="C24" s="382"/>
      <c r="D24" s="382"/>
      <c r="E24" s="1019"/>
      <c r="F24" s="1019"/>
      <c r="G24" s="1019"/>
      <c r="H24" s="1019"/>
      <c r="I24" s="1019"/>
      <c r="J24" s="1019"/>
      <c r="K24" s="1020"/>
    </row>
    <row r="25" spans="1:11" s="371" customFormat="1" ht="23.25" customHeight="1">
      <c r="A25" s="1563"/>
      <c r="B25" s="385">
        <v>15</v>
      </c>
      <c r="C25" s="382"/>
      <c r="D25" s="382"/>
      <c r="E25" s="1015"/>
      <c r="F25" s="1015"/>
      <c r="G25" s="1019"/>
      <c r="H25" s="1019"/>
      <c r="I25" s="1019"/>
      <c r="J25" s="1019"/>
      <c r="K25" s="1018"/>
    </row>
    <row r="26" spans="1:11" s="371" customFormat="1" ht="23.25" customHeight="1">
      <c r="A26" s="1563"/>
      <c r="B26" s="385">
        <v>16</v>
      </c>
      <c r="C26" s="382"/>
      <c r="D26" s="382"/>
      <c r="E26" s="1015"/>
      <c r="F26" s="1015"/>
      <c r="G26" s="1019"/>
      <c r="H26" s="1019"/>
      <c r="I26" s="1019"/>
      <c r="J26" s="1019"/>
      <c r="K26" s="1018"/>
    </row>
    <row r="27" spans="1:11" s="371" customFormat="1" ht="23.25" customHeight="1">
      <c r="A27" s="1563"/>
      <c r="B27" s="385">
        <v>17</v>
      </c>
      <c r="C27" s="382"/>
      <c r="D27" s="382"/>
      <c r="E27" s="1015"/>
      <c r="F27" s="1015"/>
      <c r="G27" s="1015"/>
      <c r="H27" s="1015"/>
      <c r="I27" s="1015"/>
      <c r="J27" s="1015"/>
      <c r="K27" s="1018"/>
    </row>
    <row r="28" spans="1:11" s="371" customFormat="1" ht="23.25" customHeight="1">
      <c r="A28" s="1563"/>
      <c r="B28" s="385">
        <v>18</v>
      </c>
      <c r="C28" s="382"/>
      <c r="D28" s="382"/>
      <c r="E28" s="1015"/>
      <c r="F28" s="1015"/>
      <c r="G28" s="1015"/>
      <c r="H28" s="1015"/>
      <c r="I28" s="1015"/>
      <c r="J28" s="1015"/>
      <c r="K28" s="1016"/>
    </row>
    <row r="29" spans="1:11" s="371" customFormat="1" ht="23.25" customHeight="1">
      <c r="A29" s="1563"/>
      <c r="B29" s="385">
        <v>19</v>
      </c>
      <c r="C29" s="382"/>
      <c r="D29" s="382"/>
      <c r="E29" s="1015"/>
      <c r="F29" s="1015"/>
      <c r="G29" s="1015"/>
      <c r="H29" s="1015"/>
      <c r="I29" s="1015"/>
      <c r="J29" s="1015"/>
      <c r="K29" s="1016"/>
    </row>
    <row r="30" spans="1:11" s="371" customFormat="1" ht="23.25" customHeight="1">
      <c r="A30" s="1563"/>
      <c r="B30" s="385">
        <v>20</v>
      </c>
      <c r="C30" s="382"/>
      <c r="D30" s="382"/>
      <c r="E30" s="1019"/>
      <c r="F30" s="1019"/>
      <c r="G30" s="1019"/>
      <c r="H30" s="1019"/>
      <c r="I30" s="1019"/>
      <c r="J30" s="1019"/>
      <c r="K30" s="1022"/>
    </row>
    <row r="31" spans="1:11" s="371" customFormat="1" ht="23.25" customHeight="1">
      <c r="A31" s="1563"/>
      <c r="B31" s="385">
        <v>21</v>
      </c>
      <c r="C31" s="382"/>
      <c r="D31" s="382"/>
      <c r="E31" s="1019"/>
      <c r="F31" s="1019"/>
      <c r="G31" s="1019"/>
      <c r="H31" s="1019"/>
      <c r="I31" s="1019"/>
      <c r="J31" s="1023"/>
      <c r="K31" s="1022"/>
    </row>
    <row r="32" spans="1:11" s="371" customFormat="1" ht="23.25" customHeight="1">
      <c r="A32" s="1563"/>
      <c r="B32" s="385">
        <v>22</v>
      </c>
      <c r="C32" s="382"/>
      <c r="D32" s="382"/>
      <c r="E32" s="1015"/>
      <c r="F32" s="1015"/>
      <c r="G32" s="1015"/>
      <c r="H32" s="1015"/>
      <c r="I32" s="1015"/>
      <c r="J32" s="1015"/>
      <c r="K32" s="1018"/>
    </row>
    <row r="33" spans="1:11" s="371" customFormat="1" ht="23.25" customHeight="1">
      <c r="A33" s="1563"/>
      <c r="B33" s="385">
        <v>23</v>
      </c>
      <c r="C33" s="382"/>
      <c r="D33" s="382"/>
      <c r="E33" s="1015"/>
      <c r="F33" s="1015"/>
      <c r="G33" s="1015"/>
      <c r="H33" s="1015"/>
      <c r="I33" s="1015"/>
      <c r="J33" s="1017"/>
      <c r="K33" s="1018"/>
    </row>
    <row r="34" spans="1:11" s="371" customFormat="1" ht="23.25" customHeight="1">
      <c r="A34" s="1563"/>
      <c r="B34" s="385">
        <v>24</v>
      </c>
      <c r="C34" s="382"/>
      <c r="D34" s="382"/>
      <c r="E34" s="1015"/>
      <c r="F34" s="1015"/>
      <c r="G34" s="1015"/>
      <c r="H34" s="1015"/>
      <c r="I34" s="1015"/>
      <c r="J34" s="1015"/>
      <c r="K34" s="1018"/>
    </row>
    <row r="35" spans="1:11" s="371" customFormat="1" ht="23.25" customHeight="1">
      <c r="A35" s="1563"/>
      <c r="B35" s="385">
        <v>25</v>
      </c>
      <c r="C35" s="382"/>
      <c r="D35" s="382"/>
      <c r="E35" s="1015"/>
      <c r="F35" s="1015"/>
      <c r="G35" s="1015"/>
      <c r="H35" s="1015"/>
      <c r="I35" s="1015"/>
      <c r="J35" s="1015"/>
      <c r="K35" s="1016"/>
    </row>
    <row r="36" spans="1:11" s="371" customFormat="1" ht="23.25" customHeight="1">
      <c r="A36" s="1563"/>
      <c r="B36" s="385">
        <v>26</v>
      </c>
      <c r="C36" s="382"/>
      <c r="D36" s="382"/>
      <c r="E36" s="1015"/>
      <c r="F36" s="1015"/>
      <c r="G36" s="1015"/>
      <c r="H36" s="1015"/>
      <c r="I36" s="1015"/>
      <c r="J36" s="1017"/>
      <c r="K36" s="1018"/>
    </row>
    <row r="37" spans="1:11" s="371" customFormat="1" ht="23.25" customHeight="1">
      <c r="A37" s="1563"/>
      <c r="B37" s="385">
        <v>27</v>
      </c>
      <c r="C37" s="382"/>
      <c r="D37" s="382"/>
      <c r="E37" s="1019"/>
      <c r="F37" s="1019"/>
      <c r="G37" s="1019"/>
      <c r="H37" s="1019"/>
      <c r="I37" s="1019"/>
      <c r="J37" s="1023"/>
      <c r="K37" s="1022"/>
    </row>
    <row r="38" spans="1:11" s="371" customFormat="1" ht="23.25" customHeight="1" thickBot="1">
      <c r="A38" s="1563"/>
      <c r="B38" s="327">
        <v>28</v>
      </c>
      <c r="C38" s="387"/>
      <c r="D38" s="387"/>
      <c r="E38" s="1024"/>
      <c r="F38" s="1024"/>
      <c r="G38" s="1024"/>
      <c r="H38" s="1024"/>
      <c r="I38" s="1024"/>
      <c r="J38" s="1347"/>
      <c r="K38" s="1349"/>
    </row>
    <row r="39" spans="1:11" ht="16.5" customHeight="1" thickBot="1">
      <c r="A39" s="1563"/>
      <c r="B39" s="2436"/>
      <c r="C39" s="2437"/>
      <c r="D39" s="2437"/>
      <c r="E39" s="2437"/>
      <c r="F39" s="2437"/>
      <c r="G39" s="2437"/>
      <c r="H39" s="2437"/>
      <c r="I39" s="2437"/>
      <c r="J39" s="2437"/>
      <c r="K39" s="2438"/>
    </row>
    <row r="40" spans="1:11" ht="16.5" customHeight="1" thickTop="1"/>
  </sheetData>
  <mergeCells count="15">
    <mergeCell ref="C1:E1"/>
    <mergeCell ref="D7:D9"/>
    <mergeCell ref="E7:E9"/>
    <mergeCell ref="F7:F9"/>
    <mergeCell ref="G7:G9"/>
    <mergeCell ref="A2:A39"/>
    <mergeCell ref="B2:K3"/>
    <mergeCell ref="B4:K4"/>
    <mergeCell ref="B5:K5"/>
    <mergeCell ref="C7:C9"/>
    <mergeCell ref="I7:I9"/>
    <mergeCell ref="J7:J9"/>
    <mergeCell ref="K7:K9"/>
    <mergeCell ref="B39:K39"/>
    <mergeCell ref="H7:H9"/>
  </mergeCells>
  <printOptions horizontalCentered="1" verticalCentered="1"/>
  <pageMargins left="0.25" right="0.25" top="0.25" bottom="0.3" header="0" footer="0.25"/>
  <pageSetup scale="65" orientation="landscape"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44B09-4287-4A8F-8B03-BCA6E8B42C80}">
  <dimension ref="A1:H38"/>
  <sheetViews>
    <sheetView workbookViewId="0">
      <selection activeCell="K17" sqref="K17"/>
    </sheetView>
  </sheetViews>
  <sheetFormatPr defaultRowHeight="15"/>
  <cols>
    <col min="1" max="1" width="3.109375" customWidth="1"/>
    <col min="2" max="2" width="4.88671875" customWidth="1"/>
    <col min="3" max="3" width="25.21875" customWidth="1"/>
    <col min="4" max="4" width="22" customWidth="1"/>
    <col min="5" max="5" width="14.88671875" customWidth="1"/>
    <col min="6" max="6" width="24.5546875" customWidth="1"/>
    <col min="7" max="7" width="16.21875" customWidth="1"/>
    <col min="8" max="8" width="15.6640625" customWidth="1"/>
  </cols>
  <sheetData>
    <row r="1" spans="1:8" ht="15.75" thickBot="1">
      <c r="A1" s="371"/>
      <c r="B1" s="371"/>
      <c r="C1" s="1561" t="str">
        <f>+Cover!C16</f>
        <v>[Type Name Here}</v>
      </c>
      <c r="D1" s="1562"/>
      <c r="E1" s="1002" t="s">
        <v>950</v>
      </c>
      <c r="F1" s="1002"/>
      <c r="G1" s="1002"/>
      <c r="H1" s="1428">
        <f>+'E-2'!F1</f>
        <v>46022</v>
      </c>
    </row>
    <row r="2" spans="1:8" ht="15.75" thickTop="1">
      <c r="A2" s="1563" t="s">
        <v>1191</v>
      </c>
      <c r="B2" s="1564" t="s">
        <v>1192</v>
      </c>
      <c r="C2" s="1565"/>
      <c r="D2" s="1565"/>
      <c r="E2" s="1565"/>
      <c r="F2" s="1565"/>
      <c r="G2" s="1565"/>
      <c r="H2" s="1566"/>
    </row>
    <row r="3" spans="1:8">
      <c r="A3" s="1563"/>
      <c r="B3" s="1567"/>
      <c r="C3" s="1568"/>
      <c r="D3" s="1568"/>
      <c r="E3" s="1568"/>
      <c r="F3" s="1568"/>
      <c r="G3" s="1568"/>
      <c r="H3" s="1569"/>
    </row>
    <row r="4" spans="1:8" ht="15.75">
      <c r="A4" s="1563"/>
      <c r="B4" s="1570" t="s">
        <v>1279</v>
      </c>
      <c r="C4" s="1571"/>
      <c r="D4" s="1571"/>
      <c r="E4" s="1572"/>
      <c r="F4" s="1572"/>
      <c r="G4" s="1572"/>
      <c r="H4" s="1573"/>
    </row>
    <row r="5" spans="1:8" ht="15.75" thickBot="1">
      <c r="A5" s="1563"/>
      <c r="B5" s="336"/>
      <c r="C5" s="337"/>
      <c r="D5" s="337"/>
      <c r="E5" s="337"/>
      <c r="F5" s="337"/>
      <c r="G5" s="337"/>
      <c r="H5" s="338"/>
    </row>
    <row r="6" spans="1:8" ht="16.5" thickTop="1">
      <c r="A6" s="1563"/>
      <c r="B6" s="375"/>
      <c r="C6" s="1574" t="s">
        <v>1193</v>
      </c>
      <c r="D6" s="1576" t="s">
        <v>1194</v>
      </c>
      <c r="E6" s="1576" t="s">
        <v>1195</v>
      </c>
      <c r="F6" s="1318"/>
      <c r="G6" s="1318"/>
      <c r="H6" s="1578" t="s">
        <v>1195</v>
      </c>
    </row>
    <row r="7" spans="1:8" ht="31.5">
      <c r="A7" s="1563"/>
      <c r="B7" s="376" t="s">
        <v>686</v>
      </c>
      <c r="C7" s="1575"/>
      <c r="D7" s="1577"/>
      <c r="E7" s="1577"/>
      <c r="F7" s="1320" t="s">
        <v>1193</v>
      </c>
      <c r="G7" s="1320" t="s">
        <v>1194</v>
      </c>
      <c r="H7" s="1579"/>
    </row>
    <row r="8" spans="1:8" ht="16.5" thickBot="1">
      <c r="A8" s="1563"/>
      <c r="B8" s="376" t="s">
        <v>66</v>
      </c>
      <c r="C8" s="1575"/>
      <c r="D8" s="1577"/>
      <c r="E8" s="1577"/>
      <c r="F8" s="1320"/>
      <c r="G8" s="1429"/>
      <c r="H8" s="1579"/>
    </row>
    <row r="9" spans="1:8">
      <c r="A9" s="1563"/>
      <c r="B9" s="384">
        <v>1</v>
      </c>
      <c r="C9" s="1430" t="s">
        <v>1196</v>
      </c>
      <c r="D9" s="1431" t="s">
        <v>1197</v>
      </c>
      <c r="E9" s="1432" t="str">
        <f>C1</f>
        <v>[Type Name Here}</v>
      </c>
      <c r="F9" s="1433" t="s">
        <v>1198</v>
      </c>
      <c r="G9" s="1434" t="s">
        <v>1199</v>
      </c>
      <c r="H9" s="1435">
        <f>'W-7'!J7</f>
        <v>0</v>
      </c>
    </row>
    <row r="10" spans="1:8">
      <c r="A10" s="1563"/>
      <c r="B10" s="385">
        <v>2</v>
      </c>
      <c r="C10" s="1436"/>
      <c r="D10" s="1437"/>
      <c r="E10" s="1438"/>
      <c r="F10" s="1439" t="s">
        <v>1200</v>
      </c>
      <c r="G10" s="1440" t="s">
        <v>1201</v>
      </c>
      <c r="H10" s="1441">
        <f>'W-7'!J8</f>
        <v>0</v>
      </c>
    </row>
    <row r="11" spans="1:8">
      <c r="A11" s="1563"/>
      <c r="B11" s="385">
        <v>3</v>
      </c>
      <c r="C11" s="1442" t="s">
        <v>1202</v>
      </c>
      <c r="D11" s="1443" t="s">
        <v>1203</v>
      </c>
      <c r="E11" s="1444" t="str">
        <f>+'E-4'!C7</f>
        <v>[Insert Name Here]</v>
      </c>
      <c r="F11" s="1439" t="s">
        <v>1204</v>
      </c>
      <c r="G11" s="1440" t="s">
        <v>1205</v>
      </c>
      <c r="H11" s="1441">
        <f>'W-7'!J9</f>
        <v>0</v>
      </c>
    </row>
    <row r="12" spans="1:8">
      <c r="A12" s="1563"/>
      <c r="B12" s="385">
        <v>4</v>
      </c>
      <c r="C12" s="1445" t="s">
        <v>1206</v>
      </c>
      <c r="D12" s="1446" t="s">
        <v>1207</v>
      </c>
      <c r="E12" s="1447" t="str">
        <f>'E-4'!D10</f>
        <v>[Inset Phone Here]</v>
      </c>
      <c r="F12" s="1439" t="s">
        <v>1208</v>
      </c>
      <c r="G12" s="1440" t="s">
        <v>1209</v>
      </c>
      <c r="H12" s="1441">
        <f>'W-7'!J10</f>
        <v>0</v>
      </c>
    </row>
    <row r="13" spans="1:8">
      <c r="A13" s="1563"/>
      <c r="B13" s="385">
        <v>5</v>
      </c>
      <c r="C13" s="1442" t="s">
        <v>1210</v>
      </c>
      <c r="D13" s="1443" t="s">
        <v>1211</v>
      </c>
      <c r="E13" s="1448" t="str">
        <f>'E-4'!F10</f>
        <v>[Insert Email Here]</v>
      </c>
      <c r="F13" s="1439" t="s">
        <v>1212</v>
      </c>
      <c r="G13" s="1440" t="s">
        <v>1213</v>
      </c>
      <c r="H13" s="1441">
        <f>'W-7'!J13</f>
        <v>0</v>
      </c>
    </row>
    <row r="14" spans="1:8">
      <c r="A14" s="1563"/>
      <c r="B14" s="385">
        <v>6</v>
      </c>
      <c r="C14" s="1449" t="s">
        <v>1214</v>
      </c>
      <c r="D14" s="1450" t="s">
        <v>1215</v>
      </c>
      <c r="E14" s="1451">
        <f>SUM('F-1'!F35:F38)</f>
        <v>0</v>
      </c>
      <c r="F14" s="1439" t="s">
        <v>1216</v>
      </c>
      <c r="G14" s="1440" t="s">
        <v>1217</v>
      </c>
      <c r="H14" s="1441">
        <f>'W-9'!K34+'W-9'!K48</f>
        <v>0</v>
      </c>
    </row>
    <row r="15" spans="1:8">
      <c r="A15" s="1563"/>
      <c r="B15" s="385">
        <v>7</v>
      </c>
      <c r="C15" s="1449" t="s">
        <v>1218</v>
      </c>
      <c r="D15" s="1450" t="s">
        <v>1219</v>
      </c>
      <c r="E15" s="1451">
        <f>'F-1'!F48</f>
        <v>0</v>
      </c>
      <c r="F15" s="1452" t="s">
        <v>1220</v>
      </c>
      <c r="G15" s="1440" t="s">
        <v>1221</v>
      </c>
      <c r="H15" s="1441">
        <f>'W-7'!J13*2.5</f>
        <v>0</v>
      </c>
    </row>
    <row r="16" spans="1:8">
      <c r="A16" s="1563"/>
      <c r="B16" s="385">
        <v>8</v>
      </c>
      <c r="C16" s="1449" t="s">
        <v>805</v>
      </c>
      <c r="D16" s="1450" t="s">
        <v>1222</v>
      </c>
      <c r="E16" s="1451">
        <f>'F-1'!F17</f>
        <v>0</v>
      </c>
      <c r="F16" s="1439" t="s">
        <v>1225</v>
      </c>
      <c r="G16" s="1454" t="s">
        <v>1226</v>
      </c>
      <c r="H16" s="1455">
        <f>'W-9'!K48</f>
        <v>0</v>
      </c>
    </row>
    <row r="17" spans="1:8">
      <c r="A17" s="1563"/>
      <c r="B17" s="385">
        <v>9</v>
      </c>
      <c r="C17" s="1449" t="s">
        <v>1223</v>
      </c>
      <c r="D17" s="1439" t="s">
        <v>1224</v>
      </c>
      <c r="E17" s="1451">
        <f>'F-1'!F40</f>
        <v>0</v>
      </c>
      <c r="F17" s="1439" t="s">
        <v>1228</v>
      </c>
      <c r="G17" s="1454" t="s">
        <v>1229</v>
      </c>
      <c r="H17" s="1455">
        <f>'W-9'!K34</f>
        <v>0</v>
      </c>
    </row>
    <row r="18" spans="1:8" ht="25.5">
      <c r="A18" s="1563"/>
      <c r="B18" s="385">
        <v>10</v>
      </c>
      <c r="C18" s="1449" t="s">
        <v>1276</v>
      </c>
      <c r="D18" s="1439" t="s">
        <v>1227</v>
      </c>
      <c r="E18" s="1451">
        <f>'F-2'!F19+'F-2'!F20+'F-2'!F21+'F-2'!F24+'F-2'!F25</f>
        <v>0</v>
      </c>
      <c r="F18" s="1439" t="s">
        <v>1232</v>
      </c>
      <c r="G18" s="1454" t="s">
        <v>1233</v>
      </c>
      <c r="H18" s="1455">
        <f>+'W-9'!H48</f>
        <v>0</v>
      </c>
    </row>
    <row r="19" spans="1:8">
      <c r="A19" s="1563"/>
      <c r="B19" s="385">
        <v>11</v>
      </c>
      <c r="C19" s="1449" t="s">
        <v>1230</v>
      </c>
      <c r="D19" s="1439" t="s">
        <v>1231</v>
      </c>
      <c r="E19" s="1451">
        <f>'F-2'!F35</f>
        <v>0</v>
      </c>
      <c r="F19" s="1439" t="s">
        <v>1235</v>
      </c>
      <c r="G19" s="1440" t="s">
        <v>1236</v>
      </c>
      <c r="H19" s="1458">
        <f>'W-10'!J13</f>
        <v>0</v>
      </c>
    </row>
    <row r="20" spans="1:8">
      <c r="A20" s="1563"/>
      <c r="B20" s="385">
        <v>12</v>
      </c>
      <c r="C20" s="1456" t="s">
        <v>1107</v>
      </c>
      <c r="D20" s="1439" t="s">
        <v>1234</v>
      </c>
      <c r="E20" s="1457">
        <f>'F-4'!F10</f>
        <v>0</v>
      </c>
      <c r="F20" s="1439" t="s">
        <v>1239</v>
      </c>
      <c r="G20" s="1440" t="s">
        <v>1272</v>
      </c>
      <c r="H20" s="1458">
        <f>'W-10'!H43</f>
        <v>0</v>
      </c>
    </row>
    <row r="21" spans="1:8">
      <c r="A21" s="1563"/>
      <c r="B21" s="385">
        <v>13</v>
      </c>
      <c r="C21" s="1456" t="s">
        <v>1237</v>
      </c>
      <c r="D21" s="1439" t="s">
        <v>1238</v>
      </c>
      <c r="E21" s="1457">
        <f>'F-4'!F8</f>
        <v>0</v>
      </c>
      <c r="F21" s="1439" t="s">
        <v>1242</v>
      </c>
      <c r="G21" s="1440" t="s">
        <v>1243</v>
      </c>
      <c r="H21" s="1460">
        <f>'W-12'!H41</f>
        <v>0</v>
      </c>
    </row>
    <row r="22" spans="1:8">
      <c r="A22" s="1563"/>
      <c r="B22" s="385">
        <v>14</v>
      </c>
      <c r="C22" s="1456" t="s">
        <v>1240</v>
      </c>
      <c r="D22" s="1439" t="s">
        <v>1241</v>
      </c>
      <c r="E22" s="1459">
        <f>'F-4'!F9</f>
        <v>0</v>
      </c>
      <c r="F22" s="1439" t="s">
        <v>1245</v>
      </c>
      <c r="G22" s="1440" t="s">
        <v>1246</v>
      </c>
      <c r="H22" s="1462">
        <f>'W-12'!F42</f>
        <v>0</v>
      </c>
    </row>
    <row r="23" spans="1:8">
      <c r="A23" s="1563"/>
      <c r="B23" s="385">
        <v>15</v>
      </c>
      <c r="C23" s="1461" t="s">
        <v>10</v>
      </c>
      <c r="D23" s="1439" t="s">
        <v>1244</v>
      </c>
      <c r="E23" s="1459">
        <f>'F-4'!F45</f>
        <v>0</v>
      </c>
      <c r="F23" s="1439" t="s">
        <v>1248</v>
      </c>
      <c r="G23" s="1440" t="s">
        <v>1249</v>
      </c>
      <c r="H23" s="1462">
        <f>'W-12'!H25</f>
        <v>0</v>
      </c>
    </row>
    <row r="24" spans="1:8">
      <c r="A24" s="1563"/>
      <c r="B24" s="385">
        <v>16</v>
      </c>
      <c r="C24" s="1456" t="s">
        <v>927</v>
      </c>
      <c r="D24" s="1439" t="s">
        <v>1247</v>
      </c>
      <c r="E24" s="1459">
        <f>'F-4'!F52</f>
        <v>0</v>
      </c>
      <c r="F24" s="1439" t="s">
        <v>1252</v>
      </c>
      <c r="G24" s="1457" t="s">
        <v>1253</v>
      </c>
      <c r="H24" s="1462">
        <f>'W-12'!F33</f>
        <v>0</v>
      </c>
    </row>
    <row r="25" spans="1:8">
      <c r="A25" s="1563"/>
      <c r="B25" s="385">
        <v>17</v>
      </c>
      <c r="C25" s="1456" t="s">
        <v>1250</v>
      </c>
      <c r="D25" s="1439" t="s">
        <v>1251</v>
      </c>
      <c r="E25" s="1457">
        <f>'F-5'!H41</f>
        <v>0</v>
      </c>
      <c r="F25" s="1479"/>
      <c r="G25" s="1480"/>
      <c r="H25" s="1482"/>
    </row>
    <row r="26" spans="1:8">
      <c r="A26" s="1563"/>
      <c r="B26" s="385">
        <v>18</v>
      </c>
      <c r="C26" s="1456" t="s">
        <v>1277</v>
      </c>
      <c r="D26" s="1439" t="s">
        <v>1254</v>
      </c>
      <c r="E26" s="1457">
        <f>'F-21'!G34</f>
        <v>0</v>
      </c>
      <c r="F26" s="1479"/>
      <c r="G26" s="1480"/>
      <c r="H26" s="1482"/>
    </row>
    <row r="27" spans="1:8" ht="25.5">
      <c r="A27" s="1563"/>
      <c r="B27" s="385">
        <v>19</v>
      </c>
      <c r="C27" s="1456" t="s">
        <v>1255</v>
      </c>
      <c r="D27" s="1439" t="s">
        <v>1256</v>
      </c>
      <c r="E27" s="1457">
        <f>'F-21'!G26</f>
        <v>0</v>
      </c>
      <c r="F27" s="1479"/>
      <c r="G27" s="1480"/>
      <c r="H27" s="1482"/>
    </row>
    <row r="28" spans="1:8">
      <c r="A28" s="1563"/>
      <c r="B28" s="385">
        <v>20</v>
      </c>
      <c r="C28" s="1463" t="s">
        <v>1257</v>
      </c>
      <c r="D28" s="1439" t="s">
        <v>1258</v>
      </c>
      <c r="E28" s="1459">
        <f>'W-1'!H21</f>
        <v>0</v>
      </c>
      <c r="F28" s="1479"/>
      <c r="G28" s="1480"/>
      <c r="H28" s="1482"/>
    </row>
    <row r="29" spans="1:8">
      <c r="A29" s="1563"/>
      <c r="B29" s="385">
        <v>21</v>
      </c>
      <c r="C29" s="1463" t="s">
        <v>357</v>
      </c>
      <c r="D29" s="1439" t="s">
        <v>1259</v>
      </c>
      <c r="E29" s="1464">
        <f>'W-2'!E15</f>
        <v>0</v>
      </c>
      <c r="F29" s="1483"/>
      <c r="G29" s="1484"/>
      <c r="H29" s="1485"/>
    </row>
    <row r="30" spans="1:8">
      <c r="A30" s="1563"/>
      <c r="B30" s="385">
        <v>22</v>
      </c>
      <c r="C30" s="1463" t="s">
        <v>1260</v>
      </c>
      <c r="D30" s="1439" t="s">
        <v>1261</v>
      </c>
      <c r="E30" s="1457">
        <f>'W-3'!E27</f>
        <v>0</v>
      </c>
      <c r="F30" s="1483"/>
      <c r="G30" s="1484"/>
      <c r="H30" s="1485"/>
    </row>
    <row r="31" spans="1:8">
      <c r="A31" s="1563"/>
      <c r="B31" s="385">
        <v>23</v>
      </c>
      <c r="C31" s="1463" t="s">
        <v>1262</v>
      </c>
      <c r="D31" s="1439" t="s">
        <v>1263</v>
      </c>
      <c r="E31" s="1465">
        <f>'W-3'!E28</f>
        <v>0</v>
      </c>
      <c r="F31" s="1486"/>
      <c r="G31" s="1487"/>
      <c r="H31" s="1488"/>
    </row>
    <row r="32" spans="1:8">
      <c r="A32" s="1563"/>
      <c r="B32" s="385">
        <v>24</v>
      </c>
      <c r="C32" s="1463" t="s">
        <v>1264</v>
      </c>
      <c r="D32" s="1439" t="s">
        <v>1265</v>
      </c>
      <c r="E32" s="1457">
        <f>'W-3'!E32</f>
        <v>0</v>
      </c>
      <c r="F32" s="1479"/>
      <c r="G32" s="1487"/>
      <c r="H32" s="1488"/>
    </row>
    <row r="33" spans="1:8">
      <c r="A33" s="1563"/>
      <c r="B33" s="385">
        <v>25</v>
      </c>
      <c r="C33" s="1463" t="s">
        <v>415</v>
      </c>
      <c r="D33" s="1439" t="s">
        <v>1266</v>
      </c>
      <c r="E33" s="1457">
        <f>'W-4'!E33</f>
        <v>0</v>
      </c>
      <c r="F33" s="1479"/>
      <c r="G33" s="1487"/>
      <c r="H33" s="1488"/>
    </row>
    <row r="34" spans="1:8">
      <c r="A34" s="1563"/>
      <c r="B34" s="385">
        <v>26</v>
      </c>
      <c r="C34" s="1463" t="s">
        <v>819</v>
      </c>
      <c r="D34" s="1439" t="s">
        <v>1267</v>
      </c>
      <c r="E34" s="1465">
        <f>'W-5a'!H39</f>
        <v>0</v>
      </c>
      <c r="F34" s="1483"/>
      <c r="G34" s="1487"/>
      <c r="H34" s="1482"/>
    </row>
    <row r="35" spans="1:8">
      <c r="A35" s="1563"/>
      <c r="B35" s="385">
        <v>27</v>
      </c>
      <c r="C35" s="1466" t="s">
        <v>1268</v>
      </c>
      <c r="D35" s="1453" t="s">
        <v>1269</v>
      </c>
      <c r="E35" s="1467">
        <f>SUM('W-6'!D8:D33)</f>
        <v>0</v>
      </c>
      <c r="F35" s="1489"/>
      <c r="G35" s="1487"/>
      <c r="H35" s="1488"/>
    </row>
    <row r="36" spans="1:8" ht="15.75" thickBot="1">
      <c r="A36" s="1563"/>
      <c r="B36" s="327">
        <v>28</v>
      </c>
      <c r="C36" s="1468"/>
      <c r="D36" s="1469"/>
      <c r="E36" s="1470"/>
      <c r="F36" s="1471"/>
      <c r="G36" s="1470"/>
      <c r="H36" s="1349"/>
    </row>
    <row r="37" spans="1:8" ht="15.75" thickBot="1">
      <c r="A37" s="1563"/>
      <c r="B37" s="1490"/>
      <c r="C37" s="1481"/>
      <c r="D37" s="1481"/>
      <c r="E37" s="1481"/>
      <c r="F37" s="1481"/>
      <c r="G37" s="1481"/>
      <c r="H37" s="1491"/>
    </row>
    <row r="38" spans="1:8" ht="15.75" thickTop="1">
      <c r="A38" s="372"/>
      <c r="B38" s="372"/>
      <c r="C38" s="372"/>
      <c r="D38" s="388"/>
      <c r="E38" s="372"/>
      <c r="F38" s="372"/>
      <c r="G38" s="372"/>
      <c r="H38" s="374"/>
    </row>
  </sheetData>
  <mergeCells count="8">
    <mergeCell ref="C1:D1"/>
    <mergeCell ref="A2:A37"/>
    <mergeCell ref="B2:H3"/>
    <mergeCell ref="B4:H4"/>
    <mergeCell ref="C6:C8"/>
    <mergeCell ref="D6:D8"/>
    <mergeCell ref="E6:E8"/>
    <mergeCell ref="H6:H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G47"/>
  <sheetViews>
    <sheetView showGridLines="0" showOutlineSymbols="0" zoomScale="87" zoomScaleNormal="87" workbookViewId="0">
      <selection activeCell="F21" sqref="F21"/>
    </sheetView>
  </sheetViews>
  <sheetFormatPr defaultColWidth="9.6640625" defaultRowHeight="18.75" customHeight="1"/>
  <cols>
    <col min="1" max="1" width="4.21875" style="1" customWidth="1"/>
    <col min="2" max="2" width="7.6640625" style="1" customWidth="1"/>
    <col min="3" max="3" width="8.44140625" style="1" customWidth="1"/>
    <col min="4" max="4" width="13.6640625" style="1" customWidth="1"/>
    <col min="5" max="5" width="25.5546875" style="1" customWidth="1"/>
    <col min="6" max="6" width="29" style="1" customWidth="1"/>
    <col min="7" max="7" width="2.5546875" style="1" customWidth="1"/>
    <col min="8" max="16384" width="9.6640625" style="1"/>
  </cols>
  <sheetData>
    <row r="1" spans="2:7" ht="18.75" customHeight="1" thickBot="1"/>
    <row r="2" spans="2:7" ht="18.75" customHeight="1" thickTop="1">
      <c r="B2" s="5"/>
      <c r="C2" s="6"/>
      <c r="D2" s="6"/>
      <c r="E2" s="6"/>
      <c r="F2" s="25"/>
      <c r="G2" s="2"/>
    </row>
    <row r="3" spans="2:7" ht="18.75" customHeight="1">
      <c r="B3" s="7"/>
      <c r="C3" s="8"/>
      <c r="D3" s="8"/>
      <c r="E3" s="8"/>
      <c r="F3" s="26"/>
      <c r="G3" s="2"/>
    </row>
    <row r="4" spans="2:7" ht="18.75" customHeight="1">
      <c r="B4" s="7"/>
      <c r="C4" s="8"/>
      <c r="D4" s="8"/>
      <c r="E4" s="8"/>
      <c r="F4" s="26"/>
      <c r="G4" s="2"/>
    </row>
    <row r="5" spans="2:7" ht="18.75" customHeight="1">
      <c r="B5" s="7"/>
      <c r="C5" s="8"/>
      <c r="D5" s="8"/>
      <c r="E5" s="8"/>
      <c r="F5" s="26"/>
      <c r="G5" s="2"/>
    </row>
    <row r="6" spans="2:7" ht="18.75" customHeight="1">
      <c r="B6" s="7"/>
      <c r="C6" s="8"/>
      <c r="D6" s="8"/>
      <c r="E6" s="8"/>
      <c r="F6" s="26"/>
      <c r="G6" s="2"/>
    </row>
    <row r="7" spans="2:7" ht="18.75" customHeight="1">
      <c r="B7" s="7"/>
      <c r="C7" s="8"/>
      <c r="D7" s="8"/>
      <c r="E7" s="8"/>
      <c r="F7" s="26"/>
      <c r="G7" s="2"/>
    </row>
    <row r="8" spans="2:7" ht="18.75" customHeight="1">
      <c r="B8" s="7"/>
      <c r="C8" s="8"/>
      <c r="D8" s="8"/>
      <c r="E8" s="8"/>
      <c r="F8" s="26"/>
      <c r="G8" s="2"/>
    </row>
    <row r="9" spans="2:7" ht="18.75" customHeight="1">
      <c r="B9" s="7"/>
      <c r="C9" s="8"/>
      <c r="D9" s="8"/>
      <c r="E9" s="8"/>
      <c r="F9" s="26"/>
      <c r="G9" s="2"/>
    </row>
    <row r="10" spans="2:7" ht="18.75" customHeight="1">
      <c r="B10" s="7"/>
      <c r="C10" s="8"/>
      <c r="D10" s="8"/>
      <c r="E10" s="8"/>
      <c r="F10" s="26"/>
      <c r="G10" s="2"/>
    </row>
    <row r="11" spans="2:7" ht="18.75" customHeight="1">
      <c r="B11" s="7"/>
      <c r="C11" s="8"/>
      <c r="D11" s="8"/>
      <c r="E11" s="8"/>
      <c r="F11" s="26"/>
      <c r="G11" s="2"/>
    </row>
    <row r="12" spans="2:7" ht="18.75" customHeight="1">
      <c r="B12" s="10"/>
      <c r="C12" s="11"/>
      <c r="D12" s="11"/>
      <c r="E12" s="11"/>
      <c r="F12" s="58"/>
      <c r="G12" s="2"/>
    </row>
    <row r="13" spans="2:7" ht="18.75" customHeight="1">
      <c r="B13" s="12"/>
      <c r="C13" s="13"/>
      <c r="D13" s="13"/>
      <c r="E13" s="13"/>
      <c r="F13" s="59"/>
      <c r="G13" s="2"/>
    </row>
    <row r="14" spans="2:7" ht="18.75" customHeight="1">
      <c r="B14" s="1639" t="s">
        <v>935</v>
      </c>
      <c r="C14" s="1640"/>
      <c r="D14" s="1640"/>
      <c r="E14" s="1640"/>
      <c r="F14" s="1641"/>
      <c r="G14" s="2"/>
    </row>
    <row r="15" spans="2:7" ht="18.75" customHeight="1">
      <c r="B15" s="7"/>
      <c r="C15" s="8"/>
      <c r="D15" s="8"/>
      <c r="E15" s="8"/>
      <c r="F15" s="26"/>
      <c r="G15" s="2"/>
    </row>
    <row r="16" spans="2:7" ht="18.75" customHeight="1">
      <c r="B16" s="7"/>
      <c r="C16" s="8"/>
      <c r="D16" s="8"/>
      <c r="E16" s="8"/>
      <c r="F16" s="26"/>
      <c r="G16" s="2"/>
    </row>
    <row r="17" spans="2:7" ht="18.75" customHeight="1">
      <c r="B17" s="19"/>
      <c r="C17" s="11"/>
      <c r="D17" s="20"/>
      <c r="E17" s="20"/>
      <c r="F17" s="30"/>
      <c r="G17" s="2"/>
    </row>
    <row r="18" spans="2:7" ht="18.75" customHeight="1">
      <c r="B18" s="19"/>
      <c r="C18" s="11"/>
      <c r="D18" s="20"/>
      <c r="E18" s="20"/>
      <c r="F18" s="30"/>
      <c r="G18" s="2"/>
    </row>
    <row r="19" spans="2:7" ht="18.75" customHeight="1">
      <c r="B19" s="19"/>
      <c r="C19" s="11"/>
      <c r="D19" s="20"/>
      <c r="E19" s="20"/>
      <c r="F19" s="30"/>
      <c r="G19" s="2"/>
    </row>
    <row r="20" spans="2:7" ht="18.75" customHeight="1">
      <c r="B20" s="12"/>
      <c r="C20" s="13"/>
      <c r="D20" s="8"/>
      <c r="E20" s="8"/>
      <c r="F20" s="26"/>
      <c r="G20" s="2"/>
    </row>
    <row r="21" spans="2:7" ht="18.75" customHeight="1">
      <c r="B21" s="10"/>
      <c r="C21" s="11"/>
      <c r="D21" s="20"/>
      <c r="E21" s="20"/>
      <c r="F21" s="30"/>
      <c r="G21" s="2"/>
    </row>
    <row r="22" spans="2:7" ht="18.75" customHeight="1">
      <c r="B22" s="10"/>
      <c r="C22" s="11"/>
      <c r="D22" s="20"/>
      <c r="E22" s="20"/>
      <c r="F22" s="30"/>
      <c r="G22" s="2"/>
    </row>
    <row r="23" spans="2:7" ht="18.75" customHeight="1">
      <c r="B23" s="10"/>
      <c r="C23" s="11"/>
      <c r="D23" s="20"/>
      <c r="E23" s="20"/>
      <c r="F23" s="30"/>
      <c r="G23" s="2"/>
    </row>
    <row r="24" spans="2:7" ht="18.75" customHeight="1">
      <c r="B24" s="12"/>
      <c r="C24" s="13"/>
      <c r="D24" s="8"/>
      <c r="E24" s="8"/>
      <c r="F24" s="26"/>
      <c r="G24" s="2"/>
    </row>
    <row r="25" spans="2:7" ht="18.75" customHeight="1">
      <c r="B25" s="12"/>
      <c r="C25" s="13"/>
      <c r="D25" s="8"/>
      <c r="E25" s="8"/>
      <c r="F25" s="26"/>
      <c r="G25" s="2"/>
    </row>
    <row r="26" spans="2:7" ht="18.75" customHeight="1">
      <c r="B26" s="19"/>
      <c r="C26" s="11"/>
      <c r="D26" s="20"/>
      <c r="E26" s="20"/>
      <c r="F26" s="30"/>
      <c r="G26" s="2"/>
    </row>
    <row r="27" spans="2:7" ht="18.75" customHeight="1">
      <c r="B27" s="12"/>
      <c r="C27" s="13"/>
      <c r="D27" s="8"/>
      <c r="E27" s="8"/>
      <c r="F27" s="26"/>
      <c r="G27" s="2"/>
    </row>
    <row r="28" spans="2:7" ht="18.75" customHeight="1">
      <c r="B28" s="10"/>
      <c r="C28" s="11"/>
      <c r="D28" s="20"/>
      <c r="E28" s="20"/>
      <c r="F28" s="30"/>
      <c r="G28" s="2"/>
    </row>
    <row r="29" spans="2:7" ht="18.75" customHeight="1">
      <c r="B29" s="12"/>
      <c r="C29" s="13"/>
      <c r="D29" s="8"/>
      <c r="E29" s="8"/>
      <c r="F29" s="26"/>
      <c r="G29" s="2"/>
    </row>
    <row r="30" spans="2:7" ht="18.75" customHeight="1">
      <c r="B30" s="19"/>
      <c r="C30" s="11"/>
      <c r="D30" s="20"/>
      <c r="E30" s="20"/>
      <c r="F30" s="30"/>
      <c r="G30" s="2"/>
    </row>
    <row r="31" spans="2:7" ht="18.75" customHeight="1">
      <c r="B31" s="12"/>
      <c r="C31" s="13"/>
      <c r="D31" s="8"/>
      <c r="E31" s="8"/>
      <c r="F31" s="26"/>
      <c r="G31" s="2"/>
    </row>
    <row r="32" spans="2:7" ht="18.75" customHeight="1">
      <c r="B32" s="7"/>
      <c r="C32" s="8"/>
      <c r="D32" s="8"/>
      <c r="E32" s="8"/>
      <c r="F32" s="26"/>
      <c r="G32" s="2"/>
    </row>
    <row r="33" spans="2:7" ht="18.75" customHeight="1">
      <c r="B33" s="7"/>
      <c r="C33" s="8"/>
      <c r="D33" s="8"/>
      <c r="E33" s="8"/>
      <c r="F33" s="26"/>
      <c r="G33" s="2"/>
    </row>
    <row r="34" spans="2:7" ht="18.75" customHeight="1">
      <c r="B34" s="7"/>
      <c r="C34" s="8"/>
      <c r="D34" s="8"/>
      <c r="E34" s="8"/>
      <c r="F34" s="26"/>
      <c r="G34" s="2"/>
    </row>
    <row r="35" spans="2:7" ht="18.75" customHeight="1">
      <c r="B35" s="1545"/>
      <c r="C35" s="1546"/>
      <c r="D35" s="8"/>
      <c r="E35" s="8"/>
      <c r="F35" s="26"/>
      <c r="G35" s="2"/>
    </row>
    <row r="36" spans="2:7" ht="18.75" customHeight="1">
      <c r="B36" s="1545"/>
      <c r="C36" s="1546"/>
      <c r="D36" s="8"/>
      <c r="E36" s="8"/>
      <c r="F36" s="26"/>
      <c r="G36" s="2"/>
    </row>
    <row r="37" spans="2:7" ht="18.75" customHeight="1">
      <c r="B37" s="1545"/>
      <c r="C37" s="1546"/>
      <c r="D37" s="8"/>
      <c r="E37" s="8"/>
      <c r="F37" s="26"/>
      <c r="G37" s="2"/>
    </row>
    <row r="38" spans="2:7" ht="18.75" customHeight="1">
      <c r="B38" s="1545"/>
      <c r="C38" s="1546"/>
      <c r="D38" s="9"/>
      <c r="E38" s="9"/>
      <c r="F38" s="26"/>
      <c r="G38" s="2"/>
    </row>
    <row r="39" spans="2:7" ht="18.75" customHeight="1">
      <c r="B39" s="7"/>
      <c r="C39" s="8"/>
      <c r="D39" s="8"/>
      <c r="E39" s="8"/>
      <c r="F39" s="26"/>
      <c r="G39" s="2"/>
    </row>
    <row r="40" spans="2:7" ht="18.75" customHeight="1">
      <c r="B40" s="7"/>
      <c r="C40" s="8"/>
      <c r="D40" s="8"/>
      <c r="E40" s="8"/>
      <c r="F40" s="26"/>
      <c r="G40" s="2"/>
    </row>
    <row r="41" spans="2:7" ht="18.75" customHeight="1">
      <c r="B41" s="7"/>
      <c r="C41" s="8"/>
      <c r="D41" s="8"/>
      <c r="E41" s="8"/>
      <c r="F41" s="26"/>
      <c r="G41" s="2"/>
    </row>
    <row r="42" spans="2:7" ht="18.75" customHeight="1">
      <c r="B42" s="7"/>
      <c r="C42" s="8"/>
      <c r="D42" s="21"/>
      <c r="E42" s="9"/>
      <c r="F42" s="26"/>
      <c r="G42" s="2"/>
    </row>
    <row r="43" spans="2:7" ht="18.75" customHeight="1">
      <c r="B43" s="7"/>
      <c r="C43" s="8"/>
      <c r="D43" s="8"/>
      <c r="E43" s="8"/>
      <c r="F43" s="26"/>
      <c r="G43" s="2"/>
    </row>
    <row r="44" spans="2:7" ht="18.75" customHeight="1">
      <c r="B44" s="7"/>
      <c r="C44" s="8"/>
      <c r="D44" s="22"/>
      <c r="E44" s="8"/>
      <c r="F44" s="26"/>
      <c r="G44" s="2"/>
    </row>
    <row r="45" spans="2:7" ht="18.75" customHeight="1">
      <c r="B45" s="7"/>
      <c r="C45" s="8"/>
      <c r="D45" s="8"/>
      <c r="E45" s="8"/>
      <c r="F45" s="26"/>
      <c r="G45" s="2"/>
    </row>
    <row r="46" spans="2:7" ht="18.75" customHeight="1" thickBot="1">
      <c r="B46" s="31"/>
      <c r="C46" s="32"/>
      <c r="D46" s="32"/>
      <c r="E46" s="32"/>
      <c r="F46" s="33"/>
      <c r="G46" s="2"/>
    </row>
    <row r="47" spans="2:7" ht="18.75" customHeight="1" thickTop="1">
      <c r="B47" s="3"/>
      <c r="C47" s="4"/>
      <c r="D47" s="4"/>
      <c r="E47" s="4"/>
      <c r="F47" s="4"/>
    </row>
  </sheetData>
  <sheetProtection sheet="1" objects="1" scenarios="1"/>
  <mergeCells count="2">
    <mergeCell ref="B35:C38"/>
    <mergeCell ref="B14:F14"/>
  </mergeCells>
  <phoneticPr fontId="0" type="noConversion"/>
  <printOptions horizontalCentered="1" verticalCentered="1"/>
  <pageMargins left="0.25" right="0.25" top="0.25" bottom="0.3" header="0" footer="0.25"/>
  <pageSetup scale="88" orientation="portrait" r:id="rId1"/>
  <headerFooter alignWithMargins="0">
    <oddFooter>&amp;C&amp;"Times New Roman,Regular"Front Matter-6</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G43"/>
  <sheetViews>
    <sheetView showGridLines="0" showOutlineSymbols="0" zoomScale="87" zoomScaleNormal="87" workbookViewId="0">
      <selection activeCell="C42" sqref="C42"/>
    </sheetView>
  </sheetViews>
  <sheetFormatPr defaultColWidth="9.6640625" defaultRowHeight="18.75" customHeight="1"/>
  <cols>
    <col min="1" max="1" width="4.21875" style="1" customWidth="1"/>
    <col min="2" max="2" width="8.6640625" style="1" bestFit="1" customWidth="1"/>
    <col min="3" max="3" width="8.44140625" style="1" customWidth="1"/>
    <col min="4" max="4" width="27.33203125" style="1" customWidth="1"/>
    <col min="5" max="5" width="9.88671875" style="1" customWidth="1"/>
    <col min="6" max="6" width="29" style="1" customWidth="1"/>
    <col min="7" max="7" width="2.5546875" style="1" customWidth="1"/>
    <col min="8" max="16384" width="9.6640625" style="1"/>
  </cols>
  <sheetData>
    <row r="1" spans="2:7" ht="18.75" customHeight="1" thickBot="1"/>
    <row r="2" spans="2:7" ht="18.75" customHeight="1" thickTop="1">
      <c r="B2" s="5"/>
      <c r="C2" s="6"/>
      <c r="D2" s="6"/>
      <c r="E2" s="6"/>
      <c r="F2" s="25"/>
      <c r="G2" s="2"/>
    </row>
    <row r="3" spans="2:7" ht="18.75" customHeight="1">
      <c r="B3" s="7"/>
      <c r="C3" s="8"/>
      <c r="D3" s="8"/>
      <c r="E3" s="8"/>
      <c r="F3" s="26"/>
      <c r="G3" s="2"/>
    </row>
    <row r="4" spans="2:7" ht="18.75" customHeight="1">
      <c r="B4" s="61" t="s">
        <v>936</v>
      </c>
      <c r="C4" s="1648"/>
      <c r="D4" s="1648"/>
      <c r="E4" s="1650" t="s">
        <v>938</v>
      </c>
      <c r="F4" s="26"/>
      <c r="G4" s="2"/>
    </row>
    <row r="5" spans="2:7" ht="18.75" customHeight="1">
      <c r="B5" s="61"/>
      <c r="C5" s="8"/>
      <c r="D5" s="8"/>
      <c r="E5" s="1650"/>
      <c r="F5" s="1651" t="s">
        <v>902</v>
      </c>
      <c r="G5" s="2"/>
    </row>
    <row r="6" spans="2:7" ht="18.75" customHeight="1">
      <c r="B6" s="61" t="s">
        <v>937</v>
      </c>
      <c r="C6" s="1649"/>
      <c r="D6" s="1649"/>
      <c r="E6" s="1650"/>
      <c r="F6" s="1651"/>
      <c r="G6" s="2"/>
    </row>
    <row r="7" spans="2:7" ht="18.75" customHeight="1">
      <c r="B7" s="7"/>
      <c r="C7" s="8"/>
      <c r="D7" s="8"/>
      <c r="E7" s="1650"/>
      <c r="F7" s="26"/>
      <c r="G7" s="2"/>
    </row>
    <row r="8" spans="2:7" ht="18.75" customHeight="1">
      <c r="B8" s="7"/>
      <c r="C8" s="8"/>
      <c r="D8" s="8"/>
      <c r="E8" s="8"/>
      <c r="F8" s="26"/>
      <c r="G8" s="2"/>
    </row>
    <row r="9" spans="2:7" ht="18.75" customHeight="1">
      <c r="B9" s="10"/>
      <c r="C9" s="11"/>
      <c r="D9" s="11"/>
      <c r="E9" s="11"/>
      <c r="F9" s="58"/>
      <c r="G9" s="2"/>
    </row>
    <row r="10" spans="2:7" ht="18.75" customHeight="1">
      <c r="B10" s="1642" t="s">
        <v>939</v>
      </c>
      <c r="C10" s="1643"/>
      <c r="D10" s="1644"/>
      <c r="E10" s="1644"/>
      <c r="F10" s="155"/>
      <c r="G10" s="2"/>
    </row>
    <row r="11" spans="2:7" ht="18.75" customHeight="1">
      <c r="B11" s="61"/>
      <c r="C11" s="62"/>
      <c r="D11" s="1645" t="s">
        <v>940</v>
      </c>
      <c r="E11" s="1645"/>
      <c r="F11" s="64" t="s">
        <v>903</v>
      </c>
      <c r="G11" s="2"/>
    </row>
    <row r="12" spans="2:7" ht="18.75" customHeight="1">
      <c r="B12" s="7"/>
      <c r="C12" s="8"/>
      <c r="D12" s="8"/>
      <c r="E12" s="8"/>
      <c r="F12" s="26"/>
      <c r="G12" s="2"/>
    </row>
    <row r="13" spans="2:7" ht="18.75" customHeight="1">
      <c r="B13" s="65" t="s">
        <v>1007</v>
      </c>
      <c r="C13" s="1646"/>
      <c r="D13" s="1646"/>
      <c r="E13" s="1646"/>
      <c r="F13" s="1647"/>
      <c r="G13" s="2"/>
    </row>
    <row r="14" spans="2:7" ht="18.75" customHeight="1">
      <c r="B14" s="19"/>
      <c r="C14" s="1652" t="s">
        <v>941</v>
      </c>
      <c r="D14" s="1652"/>
      <c r="E14" s="1652"/>
      <c r="F14" s="1653"/>
      <c r="G14" s="2"/>
    </row>
    <row r="15" spans="2:7" ht="18.75" customHeight="1">
      <c r="B15" s="19"/>
      <c r="C15" s="11"/>
      <c r="D15" s="20"/>
      <c r="E15" s="20"/>
      <c r="F15" s="30"/>
      <c r="G15" s="2"/>
    </row>
    <row r="16" spans="2:7" ht="18.75" customHeight="1">
      <c r="B16" s="1660" t="s">
        <v>942</v>
      </c>
      <c r="C16" s="1661"/>
      <c r="D16" s="1661"/>
      <c r="E16" s="1661"/>
      <c r="F16" s="1662"/>
      <c r="G16" s="2"/>
    </row>
    <row r="17" spans="2:7" ht="18.75" customHeight="1">
      <c r="B17" s="1660" t="s">
        <v>943</v>
      </c>
      <c r="C17" s="1661"/>
      <c r="D17" s="1661"/>
      <c r="E17" s="1661"/>
      <c r="F17" s="1662"/>
      <c r="G17" s="2"/>
    </row>
    <row r="18" spans="2:7" ht="18.75" customHeight="1">
      <c r="B18" s="1660" t="s">
        <v>958</v>
      </c>
      <c r="C18" s="1661"/>
      <c r="D18" s="1661"/>
      <c r="E18" s="1661"/>
      <c r="F18" s="1662"/>
      <c r="G18" s="2"/>
    </row>
    <row r="19" spans="2:7" ht="18.75" customHeight="1">
      <c r="B19" s="1660" t="s">
        <v>959</v>
      </c>
      <c r="C19" s="1661"/>
      <c r="D19" s="1661"/>
      <c r="E19" s="1661"/>
      <c r="F19" s="1662"/>
      <c r="G19" s="2"/>
    </row>
    <row r="20" spans="2:7" ht="18.75" customHeight="1">
      <c r="B20" s="1660" t="s">
        <v>944</v>
      </c>
      <c r="C20" s="1661"/>
      <c r="D20" s="1661"/>
      <c r="E20" s="1661"/>
      <c r="F20" s="1662"/>
      <c r="G20" s="2"/>
    </row>
    <row r="21" spans="2:7" ht="18.75" customHeight="1">
      <c r="B21" s="1660" t="s">
        <v>945</v>
      </c>
      <c r="C21" s="1661"/>
      <c r="D21" s="1661"/>
      <c r="E21" s="1661"/>
      <c r="F21" s="1662"/>
      <c r="G21" s="2"/>
    </row>
    <row r="22" spans="2:7" ht="18.75" customHeight="1">
      <c r="B22" s="12"/>
      <c r="C22" s="13"/>
      <c r="D22" s="8"/>
      <c r="E22" s="8"/>
      <c r="F22" s="26"/>
      <c r="G22" s="2"/>
    </row>
    <row r="23" spans="2:7" ht="18.75" customHeight="1">
      <c r="B23" s="19"/>
      <c r="C23" s="11"/>
      <c r="D23" s="20"/>
      <c r="E23" s="20"/>
      <c r="F23" s="30"/>
      <c r="G23" s="2"/>
    </row>
    <row r="24" spans="2:7" ht="18.75" customHeight="1">
      <c r="B24" s="12"/>
      <c r="C24" s="13"/>
      <c r="D24" s="8"/>
      <c r="E24" s="8"/>
      <c r="F24" s="26"/>
      <c r="G24" s="2"/>
    </row>
    <row r="25" spans="2:7" ht="18.75" customHeight="1">
      <c r="B25" s="10"/>
      <c r="C25" s="11"/>
      <c r="D25" s="1654"/>
      <c r="E25" s="1654"/>
      <c r="F25" s="1655"/>
      <c r="G25" s="2"/>
    </row>
    <row r="26" spans="2:7" ht="18.75" customHeight="1">
      <c r="B26" s="12"/>
      <c r="C26" s="13"/>
      <c r="D26" s="1656" t="s">
        <v>946</v>
      </c>
      <c r="E26" s="1656"/>
      <c r="F26" s="1657"/>
      <c r="G26" s="2"/>
    </row>
    <row r="27" spans="2:7" ht="18.75" customHeight="1">
      <c r="B27" s="19"/>
      <c r="C27" s="11"/>
      <c r="D27" s="20"/>
      <c r="E27" s="20"/>
      <c r="F27" s="30"/>
      <c r="G27" s="2"/>
    </row>
    <row r="28" spans="2:7" ht="18.75" customHeight="1">
      <c r="B28" s="12"/>
      <c r="C28" s="13"/>
      <c r="D28" s="8"/>
      <c r="E28" s="8"/>
      <c r="F28" s="26"/>
      <c r="G28" s="2"/>
    </row>
    <row r="29" spans="2:7" ht="18.75" customHeight="1">
      <c r="B29" s="7" t="s">
        <v>904</v>
      </c>
      <c r="C29" s="8"/>
      <c r="D29" s="8"/>
      <c r="E29" s="8"/>
      <c r="F29" s="26"/>
      <c r="G29" s="2"/>
    </row>
    <row r="30" spans="2:7" ht="18.75" customHeight="1">
      <c r="B30" s="7"/>
      <c r="C30" s="8"/>
      <c r="D30" s="8"/>
      <c r="E30" s="8"/>
      <c r="F30" s="26"/>
      <c r="G30" s="2"/>
    </row>
    <row r="31" spans="2:7" ht="18.75" customHeight="1">
      <c r="B31" s="65"/>
      <c r="C31" s="63" t="s">
        <v>947</v>
      </c>
      <c r="D31" s="156"/>
      <c r="E31" s="63" t="s">
        <v>948</v>
      </c>
      <c r="F31" s="157"/>
      <c r="G31" s="2"/>
    </row>
    <row r="32" spans="2:7" ht="18.75" customHeight="1">
      <c r="B32" s="67"/>
      <c r="C32" s="68"/>
      <c r="D32" s="8"/>
      <c r="E32" s="8"/>
      <c r="F32" s="75" t="s">
        <v>96</v>
      </c>
      <c r="G32" s="2"/>
    </row>
    <row r="33" spans="2:7" ht="18.75" customHeight="1">
      <c r="B33" s="67"/>
      <c r="C33" s="68"/>
      <c r="D33" s="9"/>
      <c r="E33" s="9"/>
      <c r="F33" s="26"/>
      <c r="G33" s="2"/>
    </row>
    <row r="34" spans="2:7" ht="18.75" customHeight="1">
      <c r="B34" s="7"/>
      <c r="C34" s="1658"/>
      <c r="D34" s="1658"/>
      <c r="E34" s="1658"/>
      <c r="F34" s="26"/>
      <c r="G34" s="2"/>
    </row>
    <row r="35" spans="2:7" ht="18.75" customHeight="1">
      <c r="B35" s="7"/>
      <c r="C35" s="1659"/>
      <c r="D35" s="1659"/>
      <c r="E35" s="1659"/>
      <c r="F35" s="26"/>
      <c r="G35" s="2"/>
    </row>
    <row r="36" spans="2:7" ht="18.75" customHeight="1">
      <c r="B36" s="7"/>
      <c r="C36" s="8"/>
      <c r="D36" s="8"/>
      <c r="E36" s="8"/>
      <c r="F36" s="26"/>
      <c r="G36" s="2"/>
    </row>
    <row r="37" spans="2:7" ht="18.75" customHeight="1">
      <c r="B37" s="7"/>
      <c r="C37" s="1658"/>
      <c r="D37" s="1658"/>
      <c r="E37" s="1658"/>
      <c r="F37" s="26"/>
      <c r="G37" s="2"/>
    </row>
    <row r="38" spans="2:7" ht="18.75" customHeight="1">
      <c r="B38" s="7"/>
      <c r="C38" s="1659"/>
      <c r="D38" s="1659"/>
      <c r="E38" s="1659"/>
      <c r="F38" s="26"/>
      <c r="G38" s="2"/>
    </row>
    <row r="39" spans="2:7" ht="18.75" customHeight="1">
      <c r="B39" s="7"/>
      <c r="C39" s="8"/>
      <c r="D39" s="22"/>
      <c r="E39" s="8"/>
      <c r="F39" s="26"/>
      <c r="G39" s="2"/>
    </row>
    <row r="40" spans="2:7" ht="18.75" customHeight="1">
      <c r="B40" s="7"/>
      <c r="C40" s="8" t="s">
        <v>1123</v>
      </c>
      <c r="D40" s="22"/>
      <c r="E40" s="8"/>
      <c r="F40" s="26"/>
      <c r="G40" s="2"/>
    </row>
    <row r="41" spans="2:7" ht="18.75" customHeight="1">
      <c r="B41" s="7"/>
      <c r="C41" s="8"/>
      <c r="D41" s="8"/>
      <c r="E41" s="8"/>
      <c r="F41" s="26"/>
      <c r="G41" s="2"/>
    </row>
    <row r="42" spans="2:7" ht="18.75" customHeight="1" thickBot="1">
      <c r="B42" s="31"/>
      <c r="C42" s="32"/>
      <c r="D42" s="32"/>
      <c r="E42" s="32"/>
      <c r="F42" s="33"/>
      <c r="G42" s="2"/>
    </row>
    <row r="43" spans="2:7" ht="18.75" customHeight="1" thickTop="1">
      <c r="B43" s="3"/>
      <c r="C43" s="4"/>
      <c r="D43" s="4"/>
      <c r="E43" s="4"/>
      <c r="F43" s="4"/>
    </row>
  </sheetData>
  <mergeCells count="19">
    <mergeCell ref="C14:F14"/>
    <mergeCell ref="D25:F25"/>
    <mergeCell ref="D26:F26"/>
    <mergeCell ref="C34:E35"/>
    <mergeCell ref="C37:E38"/>
    <mergeCell ref="B16:F16"/>
    <mergeCell ref="B17:F17"/>
    <mergeCell ref="B18:F18"/>
    <mergeCell ref="B19:F19"/>
    <mergeCell ref="B20:F20"/>
    <mergeCell ref="B21:F21"/>
    <mergeCell ref="B10:C10"/>
    <mergeCell ref="D10:E10"/>
    <mergeCell ref="D11:E11"/>
    <mergeCell ref="C13:F13"/>
    <mergeCell ref="C4:D4"/>
    <mergeCell ref="C6:D6"/>
    <mergeCell ref="E4:E7"/>
    <mergeCell ref="F5:F6"/>
  </mergeCells>
  <phoneticPr fontId="0" type="noConversion"/>
  <printOptions horizontalCentered="1" verticalCentered="1"/>
  <pageMargins left="0.25" right="0.25" top="0.25" bottom="0.3" header="0" footer="0.25"/>
  <pageSetup scale="94" orientation="portrait" r:id="rId1"/>
  <headerFooter alignWithMargins="0">
    <oddFooter>&amp;C&amp;"Times New Roman,Regular"E-1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1:L59"/>
  <sheetViews>
    <sheetView showGridLines="0" showOutlineSymbols="0" zoomScaleNormal="87" workbookViewId="0">
      <selection activeCell="C2" sqref="C2:F3"/>
    </sheetView>
  </sheetViews>
  <sheetFormatPr defaultColWidth="9.6640625" defaultRowHeight="12.75"/>
  <cols>
    <col min="1" max="1" width="4.21875" style="1" customWidth="1"/>
    <col min="2" max="2" width="9.6640625" style="1" customWidth="1"/>
    <col min="3" max="3" width="8.44140625" style="1" customWidth="1"/>
    <col min="4" max="4" width="29.5546875" style="1" customWidth="1"/>
    <col min="5" max="5" width="11" style="1" customWidth="1"/>
    <col min="6" max="6" width="29" style="1" customWidth="1"/>
    <col min="7" max="7" width="2.5546875" style="1" customWidth="1"/>
    <col min="8" max="16384" width="9.6640625" style="1"/>
  </cols>
  <sheetData>
    <row r="1" spans="2:12" s="8" customFormat="1" ht="13.5" thickBot="1">
      <c r="B1" s="8" t="s">
        <v>949</v>
      </c>
      <c r="C1" s="1675" t="s">
        <v>116</v>
      </c>
      <c r="D1" s="1676"/>
      <c r="E1" s="8" t="s">
        <v>950</v>
      </c>
      <c r="F1" s="486">
        <v>46022</v>
      </c>
    </row>
    <row r="2" spans="2:12" ht="13.5" thickTop="1">
      <c r="B2" s="1686" t="s">
        <v>951</v>
      </c>
      <c r="C2" s="1688" t="s">
        <v>952</v>
      </c>
      <c r="D2" s="1688"/>
      <c r="E2" s="1688"/>
      <c r="F2" s="1689"/>
      <c r="G2" s="2"/>
    </row>
    <row r="3" spans="2:12" ht="18.75" customHeight="1" thickBot="1">
      <c r="B3" s="1687"/>
      <c r="C3" s="1690"/>
      <c r="D3" s="1690"/>
      <c r="E3" s="1690"/>
      <c r="F3" s="1691"/>
      <c r="G3" s="2"/>
    </row>
    <row r="4" spans="2:12" s="8" customFormat="1" ht="13.5" thickTop="1">
      <c r="B4" s="77">
        <v>1</v>
      </c>
      <c r="C4" s="112"/>
      <c r="D4" s="79"/>
      <c r="E4" s="80"/>
      <c r="F4" s="81"/>
      <c r="G4" s="72"/>
    </row>
    <row r="5" spans="2:12" s="8" customFormat="1" ht="15" customHeight="1">
      <c r="B5" s="76">
        <v>2</v>
      </c>
      <c r="C5" s="1672" t="s">
        <v>953</v>
      </c>
      <c r="D5" s="1672"/>
      <c r="E5" s="1692" t="s">
        <v>1271</v>
      </c>
      <c r="F5" s="1693"/>
      <c r="G5" s="72"/>
    </row>
    <row r="6" spans="2:12" s="8" customFormat="1" ht="15" customHeight="1">
      <c r="B6" s="76">
        <v>3</v>
      </c>
      <c r="C6" s="1665"/>
      <c r="D6" s="1666"/>
      <c r="E6" s="1666"/>
      <c r="F6" s="1667"/>
      <c r="G6" s="72"/>
    </row>
    <row r="7" spans="2:12" s="8" customFormat="1" ht="15" customHeight="1">
      <c r="B7" s="76">
        <v>4</v>
      </c>
      <c r="C7" s="1672" t="s">
        <v>954</v>
      </c>
      <c r="D7" s="1672"/>
      <c r="E7" s="1692"/>
      <c r="F7" s="1693"/>
      <c r="G7" s="72"/>
    </row>
    <row r="8" spans="2:12" s="8" customFormat="1" ht="15" customHeight="1">
      <c r="B8" s="76">
        <v>5</v>
      </c>
      <c r="C8" s="1665"/>
      <c r="D8" s="1666"/>
      <c r="E8" s="1666"/>
      <c r="F8" s="1667"/>
      <c r="G8" s="72"/>
    </row>
    <row r="9" spans="2:12" s="8" customFormat="1">
      <c r="B9" s="76">
        <v>6</v>
      </c>
      <c r="C9" s="1671" t="s">
        <v>955</v>
      </c>
      <c r="D9" s="1671"/>
      <c r="E9" s="1671"/>
      <c r="F9" s="1677"/>
      <c r="G9" s="72"/>
      <c r="K9" s="1663"/>
      <c r="L9" s="1664"/>
    </row>
    <row r="10" spans="2:12" s="8" customFormat="1">
      <c r="B10" s="76">
        <v>7</v>
      </c>
      <c r="C10" s="1671" t="s">
        <v>956</v>
      </c>
      <c r="D10" s="1671"/>
      <c r="E10" s="101"/>
      <c r="F10" s="113"/>
      <c r="G10" s="72"/>
    </row>
    <row r="11" spans="2:12" s="8" customFormat="1" ht="15" customHeight="1">
      <c r="B11" s="76">
        <v>8</v>
      </c>
      <c r="C11" s="1681"/>
      <c r="D11" s="1682"/>
      <c r="E11" s="1682"/>
      <c r="F11" s="1683"/>
      <c r="G11" s="72"/>
    </row>
    <row r="12" spans="2:12" s="8" customFormat="1">
      <c r="B12" s="76">
        <v>9</v>
      </c>
      <c r="C12" s="1681"/>
      <c r="D12" s="1682"/>
      <c r="E12" s="1682"/>
      <c r="F12" s="1683"/>
      <c r="G12" s="72"/>
    </row>
    <row r="13" spans="2:12" s="8" customFormat="1">
      <c r="B13" s="76">
        <v>10</v>
      </c>
      <c r="C13" s="1681"/>
      <c r="D13" s="1682"/>
      <c r="E13" s="1682"/>
      <c r="F13" s="1683"/>
      <c r="G13" s="72"/>
    </row>
    <row r="14" spans="2:12" s="8" customFormat="1">
      <c r="B14" s="76">
        <v>11</v>
      </c>
      <c r="C14" s="1681"/>
      <c r="D14" s="1682"/>
      <c r="E14" s="1682"/>
      <c r="F14" s="1683"/>
      <c r="G14" s="72"/>
    </row>
    <row r="15" spans="2:12" s="8" customFormat="1">
      <c r="B15" s="76">
        <v>12</v>
      </c>
      <c r="C15" s="1681"/>
      <c r="D15" s="1682"/>
      <c r="E15" s="1682"/>
      <c r="F15" s="1683"/>
      <c r="G15" s="72"/>
    </row>
    <row r="16" spans="2:12" s="8" customFormat="1">
      <c r="B16" s="76">
        <v>13</v>
      </c>
      <c r="C16" s="1681"/>
      <c r="D16" s="1682"/>
      <c r="E16" s="1682"/>
      <c r="F16" s="1683"/>
      <c r="G16" s="72"/>
    </row>
    <row r="17" spans="2:7" s="8" customFormat="1">
      <c r="B17" s="76">
        <v>14</v>
      </c>
      <c r="C17" s="1671" t="s">
        <v>957</v>
      </c>
      <c r="D17" s="1671"/>
      <c r="E17" s="90"/>
      <c r="F17" s="91"/>
      <c r="G17" s="72"/>
    </row>
    <row r="18" spans="2:7" s="8" customFormat="1" ht="15" customHeight="1">
      <c r="B18" s="76">
        <v>15</v>
      </c>
      <c r="C18" s="1678"/>
      <c r="D18" s="1679"/>
      <c r="E18" s="1679"/>
      <c r="F18" s="1680"/>
      <c r="G18" s="72"/>
    </row>
    <row r="19" spans="2:7" s="8" customFormat="1">
      <c r="B19" s="76">
        <v>16</v>
      </c>
      <c r="C19" s="1681"/>
      <c r="D19" s="1682"/>
      <c r="E19" s="1682"/>
      <c r="F19" s="1683"/>
      <c r="G19" s="72"/>
    </row>
    <row r="20" spans="2:7" s="8" customFormat="1">
      <c r="B20" s="76">
        <v>17</v>
      </c>
      <c r="C20" s="1671" t="s">
        <v>960</v>
      </c>
      <c r="D20" s="1671"/>
      <c r="E20" s="1671"/>
      <c r="F20" s="1677"/>
      <c r="G20" s="72"/>
    </row>
    <row r="21" spans="2:7" s="8" customFormat="1">
      <c r="B21" s="76">
        <v>18</v>
      </c>
      <c r="C21" s="1671" t="s">
        <v>961</v>
      </c>
      <c r="D21" s="1671"/>
      <c r="E21" s="116"/>
      <c r="F21" s="118"/>
      <c r="G21" s="72"/>
    </row>
    <row r="22" spans="2:7" s="8" customFormat="1" ht="15" customHeight="1">
      <c r="B22" s="76">
        <v>19</v>
      </c>
      <c r="C22" s="1668"/>
      <c r="D22" s="1669"/>
      <c r="E22" s="1669"/>
      <c r="F22" s="1670"/>
      <c r="G22" s="72"/>
    </row>
    <row r="23" spans="2:7" s="8" customFormat="1">
      <c r="B23" s="76">
        <v>20</v>
      </c>
      <c r="C23" s="1668"/>
      <c r="D23" s="1669"/>
      <c r="E23" s="1669"/>
      <c r="F23" s="1670"/>
      <c r="G23" s="72"/>
    </row>
    <row r="24" spans="2:7" s="8" customFormat="1">
      <c r="B24" s="76">
        <v>21</v>
      </c>
      <c r="C24" s="1668"/>
      <c r="D24" s="1669"/>
      <c r="E24" s="1669"/>
      <c r="F24" s="1670"/>
      <c r="G24" s="72"/>
    </row>
    <row r="25" spans="2:7" s="8" customFormat="1">
      <c r="B25" s="76">
        <v>22</v>
      </c>
      <c r="C25" s="1668"/>
      <c r="D25" s="1669"/>
      <c r="E25" s="1669"/>
      <c r="F25" s="1670"/>
      <c r="G25" s="72"/>
    </row>
    <row r="26" spans="2:7" s="8" customFormat="1">
      <c r="B26" s="76">
        <v>23</v>
      </c>
      <c r="C26" s="1668"/>
      <c r="D26" s="1669"/>
      <c r="E26" s="1669"/>
      <c r="F26" s="1670"/>
      <c r="G26" s="72"/>
    </row>
    <row r="27" spans="2:7" s="8" customFormat="1">
      <c r="B27" s="76">
        <v>24</v>
      </c>
      <c r="C27" s="1668"/>
      <c r="D27" s="1669"/>
      <c r="E27" s="1669"/>
      <c r="F27" s="1670"/>
      <c r="G27" s="72"/>
    </row>
    <row r="28" spans="2:7" s="8" customFormat="1">
      <c r="B28" s="76">
        <v>25</v>
      </c>
      <c r="C28" s="1668"/>
      <c r="D28" s="1669"/>
      <c r="E28" s="1669"/>
      <c r="F28" s="1670"/>
      <c r="G28" s="72"/>
    </row>
    <row r="29" spans="2:7" s="8" customFormat="1">
      <c r="B29" s="76">
        <v>26</v>
      </c>
      <c r="C29" s="1668"/>
      <c r="D29" s="1669"/>
      <c r="E29" s="1669"/>
      <c r="F29" s="1670"/>
      <c r="G29" s="72"/>
    </row>
    <row r="30" spans="2:7" s="8" customFormat="1">
      <c r="B30" s="76">
        <v>27</v>
      </c>
      <c r="C30" s="1668"/>
      <c r="D30" s="1669"/>
      <c r="E30" s="1669"/>
      <c r="F30" s="1670"/>
      <c r="G30" s="72"/>
    </row>
    <row r="31" spans="2:7" s="8" customFormat="1">
      <c r="B31" s="76">
        <v>28</v>
      </c>
      <c r="C31" s="1668"/>
      <c r="D31" s="1669"/>
      <c r="E31" s="1669"/>
      <c r="F31" s="1670"/>
      <c r="G31" s="72"/>
    </row>
    <row r="32" spans="2:7" s="8" customFormat="1">
      <c r="B32" s="76">
        <v>29</v>
      </c>
      <c r="C32" s="1668"/>
      <c r="D32" s="1669"/>
      <c r="E32" s="1669"/>
      <c r="F32" s="1670"/>
      <c r="G32" s="72"/>
    </row>
    <row r="33" spans="2:7" s="8" customFormat="1">
      <c r="B33" s="76">
        <v>30</v>
      </c>
      <c r="C33" s="1668"/>
      <c r="D33" s="1669"/>
      <c r="E33" s="1669"/>
      <c r="F33" s="1670"/>
      <c r="G33" s="72"/>
    </row>
    <row r="34" spans="2:7" s="8" customFormat="1">
      <c r="B34" s="76">
        <v>31</v>
      </c>
      <c r="C34" s="1672" t="s">
        <v>964</v>
      </c>
      <c r="D34" s="1672"/>
      <c r="E34" s="1672"/>
      <c r="F34" s="1673"/>
    </row>
    <row r="35" spans="2:7" s="8" customFormat="1">
      <c r="B35" s="76">
        <v>32</v>
      </c>
      <c r="C35" s="1674" t="s">
        <v>965</v>
      </c>
      <c r="D35" s="1674"/>
      <c r="E35" s="1674"/>
      <c r="F35" s="26"/>
      <c r="G35" s="72"/>
    </row>
    <row r="36" spans="2:7" s="8" customFormat="1" ht="15" customHeight="1">
      <c r="B36" s="76">
        <v>33</v>
      </c>
      <c r="C36" s="1665"/>
      <c r="D36" s="1666"/>
      <c r="E36" s="1666"/>
      <c r="F36" s="1667"/>
      <c r="G36" s="72"/>
    </row>
    <row r="37" spans="2:7" s="8" customFormat="1">
      <c r="B37" s="76">
        <v>34</v>
      </c>
      <c r="C37" s="1665"/>
      <c r="D37" s="1666"/>
      <c r="E37" s="1666"/>
      <c r="F37" s="1667"/>
      <c r="G37" s="72"/>
    </row>
    <row r="38" spans="2:7" s="8" customFormat="1">
      <c r="B38" s="76">
        <v>35</v>
      </c>
      <c r="C38" s="1665"/>
      <c r="D38" s="1666"/>
      <c r="E38" s="1666"/>
      <c r="F38" s="1667"/>
      <c r="G38" s="72"/>
    </row>
    <row r="39" spans="2:7" s="8" customFormat="1">
      <c r="B39" s="76">
        <v>36</v>
      </c>
      <c r="C39" s="1665"/>
      <c r="D39" s="1666"/>
      <c r="E39" s="1666"/>
      <c r="F39" s="1667"/>
      <c r="G39" s="72"/>
    </row>
    <row r="40" spans="2:7" s="8" customFormat="1">
      <c r="B40" s="76">
        <v>37</v>
      </c>
      <c r="C40" s="1665"/>
      <c r="D40" s="1666"/>
      <c r="E40" s="1666"/>
      <c r="F40" s="1667"/>
      <c r="G40" s="72"/>
    </row>
    <row r="41" spans="2:7" s="8" customFormat="1">
      <c r="B41" s="76">
        <v>38</v>
      </c>
      <c r="C41" s="1665"/>
      <c r="D41" s="1666"/>
      <c r="E41" s="1666"/>
      <c r="F41" s="1667"/>
      <c r="G41" s="72"/>
    </row>
    <row r="42" spans="2:7" s="8" customFormat="1">
      <c r="B42" s="76">
        <v>39</v>
      </c>
      <c r="C42" s="1665"/>
      <c r="D42" s="1666"/>
      <c r="E42" s="1666"/>
      <c r="F42" s="1667"/>
    </row>
    <row r="43" spans="2:7" s="8" customFormat="1">
      <c r="B43" s="76">
        <v>40</v>
      </c>
      <c r="C43" s="1665"/>
      <c r="D43" s="1666"/>
      <c r="E43" s="1666"/>
      <c r="F43" s="1667"/>
    </row>
    <row r="44" spans="2:7" s="8" customFormat="1">
      <c r="B44" s="76">
        <v>41</v>
      </c>
      <c r="C44" s="1665"/>
      <c r="D44" s="1666"/>
      <c r="E44" s="1666"/>
      <c r="F44" s="1667"/>
    </row>
    <row r="45" spans="2:7" s="8" customFormat="1">
      <c r="B45" s="76">
        <v>42</v>
      </c>
      <c r="C45" s="1665"/>
      <c r="D45" s="1666"/>
      <c r="E45" s="1666"/>
      <c r="F45" s="1667"/>
    </row>
    <row r="46" spans="2:7" s="8" customFormat="1">
      <c r="B46" s="76">
        <v>43</v>
      </c>
      <c r="C46" s="1665"/>
      <c r="D46" s="1666"/>
      <c r="E46" s="1666"/>
      <c r="F46" s="1667"/>
    </row>
    <row r="47" spans="2:7" s="8" customFormat="1">
      <c r="B47" s="76">
        <v>44</v>
      </c>
      <c r="C47" s="1672" t="s">
        <v>966</v>
      </c>
      <c r="D47" s="1672"/>
      <c r="E47" s="1672"/>
      <c r="F47" s="1685"/>
    </row>
    <row r="48" spans="2:7" s="8" customFormat="1">
      <c r="B48" s="76">
        <v>45</v>
      </c>
      <c r="C48" s="1665"/>
      <c r="D48" s="1666"/>
      <c r="E48" s="1666"/>
      <c r="F48" s="1684"/>
    </row>
    <row r="49" spans="2:6" s="8" customFormat="1">
      <c r="B49" s="76">
        <v>46</v>
      </c>
      <c r="C49" s="1665"/>
      <c r="D49" s="1666"/>
      <c r="E49" s="1666"/>
      <c r="F49" s="1684"/>
    </row>
    <row r="50" spans="2:6" s="8" customFormat="1">
      <c r="B50" s="76">
        <v>47</v>
      </c>
      <c r="C50" s="1665"/>
      <c r="D50" s="1666"/>
      <c r="E50" s="1666"/>
      <c r="F50" s="1684"/>
    </row>
    <row r="51" spans="2:6" s="8" customFormat="1">
      <c r="B51" s="76">
        <v>48</v>
      </c>
      <c r="C51" s="1665"/>
      <c r="D51" s="1666"/>
      <c r="E51" s="1666"/>
      <c r="F51" s="1684"/>
    </row>
    <row r="52" spans="2:6" s="8" customFormat="1">
      <c r="B52" s="76">
        <v>49</v>
      </c>
      <c r="C52" s="1665"/>
      <c r="D52" s="1666"/>
      <c r="E52" s="1666"/>
      <c r="F52" s="1684"/>
    </row>
    <row r="53" spans="2:6" s="8" customFormat="1">
      <c r="B53" s="76">
        <v>50</v>
      </c>
      <c r="C53" s="1672" t="s">
        <v>394</v>
      </c>
      <c r="D53" s="1672"/>
      <c r="E53" s="1672"/>
      <c r="F53" s="1685"/>
    </row>
    <row r="54" spans="2:6" s="8" customFormat="1">
      <c r="B54" s="76">
        <v>51</v>
      </c>
      <c r="C54" s="1665"/>
      <c r="D54" s="1666"/>
      <c r="E54" s="1666"/>
      <c r="F54" s="1684"/>
    </row>
    <row r="55" spans="2:6" s="8" customFormat="1" ht="13.5" thickBot="1">
      <c r="B55" s="122">
        <v>52</v>
      </c>
      <c r="C55" s="1665"/>
      <c r="D55" s="1666"/>
      <c r="E55" s="1666"/>
      <c r="F55" s="1684"/>
    </row>
    <row r="56" spans="2:6" s="8" customFormat="1" ht="15" customHeight="1">
      <c r="B56" s="1697"/>
      <c r="C56" s="1698"/>
      <c r="D56" s="1698"/>
      <c r="E56" s="1698"/>
      <c r="F56" s="1699"/>
    </row>
    <row r="57" spans="2:6" s="8" customFormat="1" ht="15" customHeight="1">
      <c r="B57" s="1700"/>
      <c r="C57" s="1701"/>
      <c r="D57" s="1701"/>
      <c r="E57" s="1701"/>
      <c r="F57" s="1702"/>
    </row>
    <row r="58" spans="2:6" ht="13.5" thickBot="1">
      <c r="B58" s="1694"/>
      <c r="C58" s="1695"/>
      <c r="D58" s="1695"/>
      <c r="E58" s="1695"/>
      <c r="F58" s="1696"/>
    </row>
    <row r="59" spans="2:6" ht="13.5" thickTop="1"/>
  </sheetData>
  <mergeCells count="60">
    <mergeCell ref="C50:F50"/>
    <mergeCell ref="C51:F51"/>
    <mergeCell ref="C52:F52"/>
    <mergeCell ref="B58:F58"/>
    <mergeCell ref="B56:F56"/>
    <mergeCell ref="C54:F54"/>
    <mergeCell ref="C55:F55"/>
    <mergeCell ref="B57:F57"/>
    <mergeCell ref="C53:F53"/>
    <mergeCell ref="C43:F43"/>
    <mergeCell ref="C44:F44"/>
    <mergeCell ref="C45:F45"/>
    <mergeCell ref="C46:F46"/>
    <mergeCell ref="C48:F48"/>
    <mergeCell ref="C49:F49"/>
    <mergeCell ref="C47:F47"/>
    <mergeCell ref="B2:B3"/>
    <mergeCell ref="C2:F3"/>
    <mergeCell ref="C5:D5"/>
    <mergeCell ref="C7:D7"/>
    <mergeCell ref="E5:F5"/>
    <mergeCell ref="C6:F6"/>
    <mergeCell ref="E7:F7"/>
    <mergeCell ref="C11:F11"/>
    <mergeCell ref="C12:F12"/>
    <mergeCell ref="C13:F13"/>
    <mergeCell ref="C14:F14"/>
    <mergeCell ref="C15:F15"/>
    <mergeCell ref="C16:F16"/>
    <mergeCell ref="C8:F8"/>
    <mergeCell ref="C1:D1"/>
    <mergeCell ref="C36:F36"/>
    <mergeCell ref="C37:F37"/>
    <mergeCell ref="C40:F40"/>
    <mergeCell ref="C41:F41"/>
    <mergeCell ref="C9:F9"/>
    <mergeCell ref="C10:D10"/>
    <mergeCell ref="C18:F18"/>
    <mergeCell ref="C19:F19"/>
    <mergeCell ref="C28:F28"/>
    <mergeCell ref="C29:F29"/>
    <mergeCell ref="C22:F22"/>
    <mergeCell ref="C23:F23"/>
    <mergeCell ref="C24:F24"/>
    <mergeCell ref="C25:F25"/>
    <mergeCell ref="C20:F20"/>
    <mergeCell ref="K9:L9"/>
    <mergeCell ref="C42:F42"/>
    <mergeCell ref="C39:F39"/>
    <mergeCell ref="C26:F26"/>
    <mergeCell ref="C27:F27"/>
    <mergeCell ref="C17:D17"/>
    <mergeCell ref="C38:F38"/>
    <mergeCell ref="C33:F33"/>
    <mergeCell ref="C21:D21"/>
    <mergeCell ref="C34:F34"/>
    <mergeCell ref="C35:E35"/>
    <mergeCell ref="C30:F30"/>
    <mergeCell ref="C31:F31"/>
    <mergeCell ref="C32:F32"/>
  </mergeCells>
  <phoneticPr fontId="0" type="noConversion"/>
  <printOptions horizontalCentered="1" verticalCentered="1"/>
  <pageMargins left="0.25" right="0.25" top="0.25" bottom="0.3" header="0" footer="0.25"/>
  <pageSetup scale="90" orientation="portrait" r:id="rId1"/>
  <headerFooter alignWithMargins="0">
    <oddFooter>&amp;C&amp;"Times New Roman,Regular"E-2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63</vt:i4>
      </vt:variant>
      <vt:variant>
        <vt:lpstr>Named Ranges</vt:lpstr>
      </vt:variant>
      <vt:variant>
        <vt:i4>63</vt:i4>
      </vt:variant>
    </vt:vector>
  </HeadingPairs>
  <TitlesOfParts>
    <vt:vector size="126" baseType="lpstr">
      <vt:lpstr>Cover</vt:lpstr>
      <vt:lpstr>Summary</vt:lpstr>
      <vt:lpstr>35 A Extracts</vt:lpstr>
      <vt:lpstr>General Instructions</vt:lpstr>
      <vt:lpstr>TofC</vt:lpstr>
      <vt:lpstr>Executive Summary</vt:lpstr>
      <vt:lpstr>Blank</vt:lpstr>
      <vt:lpstr>E-1</vt:lpstr>
      <vt:lpstr>E-2</vt:lpstr>
      <vt:lpstr>E-3</vt:lpstr>
      <vt:lpstr>E-4</vt:lpstr>
      <vt:lpstr>E-5</vt:lpstr>
      <vt:lpstr>E-6</vt:lpstr>
      <vt:lpstr>E-7</vt:lpstr>
      <vt:lpstr>E-8</vt:lpstr>
      <vt:lpstr>FS</vt:lpstr>
      <vt:lpstr>F-1</vt:lpstr>
      <vt:lpstr>F-2</vt:lpstr>
      <vt:lpstr>F-3</vt:lpstr>
      <vt:lpstr>F-4</vt:lpstr>
      <vt:lpstr>F-5</vt:lpstr>
      <vt:lpstr>F-5a-b</vt:lpstr>
      <vt:lpstr>F-6</vt:lpstr>
      <vt:lpstr>F-7</vt:lpstr>
      <vt:lpstr>F-8</vt:lpstr>
      <vt:lpstr>F-9</vt:lpstr>
      <vt:lpstr>F-9a</vt:lpstr>
      <vt:lpstr>F-10</vt:lpstr>
      <vt:lpstr>F-11</vt:lpstr>
      <vt:lpstr>F-12</vt:lpstr>
      <vt:lpstr>F-13</vt:lpstr>
      <vt:lpstr>F-14</vt:lpstr>
      <vt:lpstr>F-15</vt:lpstr>
      <vt:lpstr>F-16</vt:lpstr>
      <vt:lpstr>F-17</vt:lpstr>
      <vt:lpstr>F-18</vt:lpstr>
      <vt:lpstr>F-19</vt:lpstr>
      <vt:lpstr>F-20</vt:lpstr>
      <vt:lpstr>F-21</vt:lpstr>
      <vt:lpstr>F-22</vt:lpstr>
      <vt:lpstr>F-23</vt:lpstr>
      <vt:lpstr>F-24</vt:lpstr>
      <vt:lpstr>F-25</vt:lpstr>
      <vt:lpstr>WS</vt:lpstr>
      <vt:lpstr>W-1</vt:lpstr>
      <vt:lpstr>W-2</vt:lpstr>
      <vt:lpstr>W-3</vt:lpstr>
      <vt:lpstr>W-3 (a)</vt:lpstr>
      <vt:lpstr>W-4</vt:lpstr>
      <vt:lpstr>W-5</vt:lpstr>
      <vt:lpstr>W-5a</vt:lpstr>
      <vt:lpstr>W-6</vt:lpstr>
      <vt:lpstr>W-7</vt:lpstr>
      <vt:lpstr>W-8</vt:lpstr>
      <vt:lpstr>W-9</vt:lpstr>
      <vt:lpstr>W-10</vt:lpstr>
      <vt:lpstr>W-11</vt:lpstr>
      <vt:lpstr>W-12</vt:lpstr>
      <vt:lpstr>SIA</vt:lpstr>
      <vt:lpstr>Revenue Summary</vt:lpstr>
      <vt:lpstr>Capital Reserve Summary</vt:lpstr>
      <vt:lpstr>SIA Update</vt:lpstr>
      <vt:lpstr>Sheet2</vt:lpstr>
      <vt:lpstr>_121AND122</vt:lpstr>
      <vt:lpstr>'35 A Extracts'!Print_Area</vt:lpstr>
      <vt:lpstr>Blank!Print_Area</vt:lpstr>
      <vt:lpstr>'Capital Reserve Summary'!Print_Area</vt:lpstr>
      <vt:lpstr>Cover!Print_Area</vt:lpstr>
      <vt:lpstr>'E-1'!Print_Area</vt:lpstr>
      <vt:lpstr>'E-2'!Print_Area</vt:lpstr>
      <vt:lpstr>'E-3'!Print_Area</vt:lpstr>
      <vt:lpstr>'E-4'!Print_Area</vt:lpstr>
      <vt:lpstr>'E-5'!Print_Area</vt:lpstr>
      <vt:lpstr>'E-6'!Print_Area</vt:lpstr>
      <vt:lpstr>'E-7'!Print_Area</vt:lpstr>
      <vt:lpstr>'E-8'!Print_Area</vt:lpstr>
      <vt:lpstr>'Executive Summary'!Print_Area</vt:lpstr>
      <vt:lpstr>'F-1'!Print_Area</vt:lpstr>
      <vt:lpstr>'F-10'!Print_Area</vt:lpstr>
      <vt:lpstr>'F-11'!Print_Area</vt:lpstr>
      <vt:lpstr>'F-12'!Print_Area</vt:lpstr>
      <vt:lpstr>'F-13'!Print_Area</vt:lpstr>
      <vt:lpstr>'F-14'!Print_Area</vt:lpstr>
      <vt:lpstr>'F-15'!Print_Area</vt:lpstr>
      <vt:lpstr>'F-16'!Print_Area</vt:lpstr>
      <vt:lpstr>'F-17'!Print_Area</vt:lpstr>
      <vt:lpstr>'F-18'!Print_Area</vt:lpstr>
      <vt:lpstr>'F-19'!Print_Area</vt:lpstr>
      <vt:lpstr>'F-2'!Print_Area</vt:lpstr>
      <vt:lpstr>'F-20'!Print_Area</vt:lpstr>
      <vt:lpstr>'F-21'!Print_Area</vt:lpstr>
      <vt:lpstr>'F-22'!Print_Area</vt:lpstr>
      <vt:lpstr>'F-23'!Print_Area</vt:lpstr>
      <vt:lpstr>'F-24'!Print_Area</vt:lpstr>
      <vt:lpstr>'F-25'!Print_Area</vt:lpstr>
      <vt:lpstr>'F-3'!Print_Area</vt:lpstr>
      <vt:lpstr>'F-4'!Print_Area</vt:lpstr>
      <vt:lpstr>'F-5'!Print_Area</vt:lpstr>
      <vt:lpstr>'F-5a-b'!Print_Area</vt:lpstr>
      <vt:lpstr>'F-6'!Print_Area</vt:lpstr>
      <vt:lpstr>'F-7'!Print_Area</vt:lpstr>
      <vt:lpstr>'F-8'!Print_Area</vt:lpstr>
      <vt:lpstr>'F-9'!Print_Area</vt:lpstr>
      <vt:lpstr>'F-9a'!Print_Area</vt:lpstr>
      <vt:lpstr>FS!Print_Area</vt:lpstr>
      <vt:lpstr>'General Instructions'!Print_Area</vt:lpstr>
      <vt:lpstr>'Revenue Summary'!Print_Area</vt:lpstr>
      <vt:lpstr>SIA!Print_Area</vt:lpstr>
      <vt:lpstr>'SIA Update'!Print_Area</vt:lpstr>
      <vt:lpstr>TofC!Print_Area</vt:lpstr>
      <vt:lpstr>'W-1'!Print_Area</vt:lpstr>
      <vt:lpstr>'W-10'!Print_Area</vt:lpstr>
      <vt:lpstr>'W-11'!Print_Area</vt:lpstr>
      <vt:lpstr>'W-12'!Print_Area</vt:lpstr>
      <vt:lpstr>'W-2'!Print_Area</vt:lpstr>
      <vt:lpstr>'W-3'!Print_Area</vt:lpstr>
      <vt:lpstr>'W-3 (a)'!Print_Area</vt:lpstr>
      <vt:lpstr>'W-4'!Print_Area</vt:lpstr>
      <vt:lpstr>'W-5'!Print_Area</vt:lpstr>
      <vt:lpstr>'W-5a'!Print_Area</vt:lpstr>
      <vt:lpstr>'W-6'!Print_Area</vt:lpstr>
      <vt:lpstr>'W-7'!Print_Area</vt:lpstr>
      <vt:lpstr>'W-8'!Print_Area</vt:lpstr>
      <vt:lpstr>'W-9'!Print_Area</vt:lpstr>
      <vt:lpstr>WS!Print_Area</vt:lpstr>
      <vt:lpst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marilyn tibbetts</dc:creator>
  <cp:lastModifiedBy>Smith, Lucretia</cp:lastModifiedBy>
  <cp:lastPrinted>2024-11-06T19:27:34Z</cp:lastPrinted>
  <dcterms:created xsi:type="dcterms:W3CDTF">2002-01-03T15:36:20Z</dcterms:created>
  <dcterms:modified xsi:type="dcterms:W3CDTF">2025-12-10T19:53:00Z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{C6FEBFC1-916E-4157-A178-A26BC4151A8A}</vt:lpwstr>
  </property>
</Properties>
</file>