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2022 Annual Report to PUC - Templates\T&amp;D - IOU\"/>
    </mc:Choice>
  </mc:AlternateContent>
  <xr:revisionPtr revIDLastSave="0" documentId="13_ncr:1_{2FE8564C-A452-4A33-A44F-CF8F8F412CE9}" xr6:coauthVersionLast="47" xr6:coauthVersionMax="47" xr10:uidLastSave="{00000000-0000-0000-0000-000000000000}"/>
  <bookViews>
    <workbookView xWindow="-120" yWindow="-120" windowWidth="29040" windowHeight="15840" tabRatio="888" xr2:uid="{00000000-000D-0000-FFFF-FFFF00000000}"/>
  </bookViews>
  <sheets>
    <sheet name="Cover" sheetId="47" r:id="rId1"/>
    <sheet name="Pg1 - Identification" sheetId="1" r:id="rId2"/>
    <sheet name="Pg2 - Affiliated Interests" sheetId="3" r:id="rId3"/>
    <sheet name="Pg3&amp;4 - Balance Sheet - Assets" sheetId="8" r:id="rId4"/>
    <sheet name="Pg5&amp;6 - Bal Sheet-Eq &amp; Liab" sheetId="9" r:id="rId5"/>
    <sheet name="Pg7&amp;8 - Inc. State-Utility Inc." sheetId="10" r:id="rId6"/>
    <sheet name="Pg9 - Inc. State. Nonutil. Inc." sheetId="11" r:id="rId7"/>
    <sheet name="Pg10&amp;11 - Retained Earnings" sheetId="12" r:id="rId8"/>
    <sheet name="Pg12&amp;13 - Cash Flows" sheetId="13" r:id="rId9"/>
    <sheet name="Pg14 - Assessment" sheetId="52" r:id="rId10"/>
    <sheet name="Pg15 - Del of Elec by Rate Schd" sheetId="49" r:id="rId11"/>
    <sheet name="Pg16 - Chapter 820" sheetId="40" r:id="rId12"/>
    <sheet name="Pg17 - Chapter 830" sheetId="39" r:id="rId13"/>
    <sheet name="Pg18 - Retail Sale Detail" sheetId="55" r:id="rId14"/>
    <sheet name="Page 19 - ME Jurisdiction ROE" sheetId="57" r:id="rId15"/>
    <sheet name="Page 20 - FERC Jurisdiction ROE" sheetId="58" r:id="rId16"/>
  </sheets>
  <definedNames>
    <definedName name="\A">#REF!</definedName>
    <definedName name="\C" localSheetId="10">'Pg15 - Del of Elec by Rate Schd'!$S$4:$S$9</definedName>
    <definedName name="\C" localSheetId="11">'Pg16 - Chapter 820'!$AH$23:$AJ$28</definedName>
    <definedName name="\C" localSheetId="12">'Pg17 - Chapter 830'!$AH$23:$AJ$28</definedName>
    <definedName name="\C" localSheetId="6">'Pg9 - Inc. State. Nonutil. Inc.'!$W$4:$W$9</definedName>
    <definedName name="\C">'Pg5&amp;6 - Bal Sheet-Eq &amp; Liab'!$S$84:$S$90</definedName>
    <definedName name="\P" localSheetId="7">'Pg10&amp;11 - Retained Earnings'!$U$90:$W$95</definedName>
    <definedName name="\P" localSheetId="8">#REF!</definedName>
    <definedName name="\P" localSheetId="10">'Pg15 - Del of Elec by Rate Schd'!$L$67</definedName>
    <definedName name="\P" localSheetId="5">'Pg7&amp;8 - Inc. State-Utility Inc.'!#REF!</definedName>
    <definedName name="\P" localSheetId="6">'Pg9 - Inc. State. Nonutil. Inc.'!$P$74</definedName>
    <definedName name="\P">'Pg5&amp;6 - Bal Sheet-Eq &amp; Liab'!$Q$157</definedName>
    <definedName name="\W">#REF!</definedName>
    <definedName name="\Z" localSheetId="7">'Pg10&amp;11 - Retained Earnings'!$V$4:$X$9</definedName>
    <definedName name="\Z" localSheetId="8">#REF!</definedName>
    <definedName name="\Z" localSheetId="11">'Pg16 - Chapter 820'!$AH$7:$AJ$13</definedName>
    <definedName name="\Z" localSheetId="12">'Pg17 - Chapter 830'!$AH$7:$AJ$13</definedName>
    <definedName name="\Z" localSheetId="2">'Pg2 - Affiliated Interests'!$T$4:$V$10</definedName>
    <definedName name="\Z" localSheetId="4">'Pg5&amp;6 - Bal Sheet-Eq &amp; Liab'!$S$4:$S$10</definedName>
    <definedName name="\Z">'Pg1 - Identification'!$T$4:$V$9</definedName>
    <definedName name="_121AND122">'Pg12&amp;13 - Cash Flows'!$A$1:$N$129</definedName>
    <definedName name="DETAIL">'Pg3&amp;4 - Balance Sheet - Assets'!$A$11:$J$64</definedName>
    <definedName name="HEADING">#REF!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AGE101">#REF!</definedName>
    <definedName name="PAGE102">'Pg2 - Affiliated Interests'!$A$1:$P$76</definedName>
    <definedName name="PAGE104">#REF!</definedName>
    <definedName name="PAGE105">#REF!</definedName>
    <definedName name="PAGE106">#REF!</definedName>
    <definedName name="PAGE108">#REF!</definedName>
    <definedName name="PAGE110">'Pg3&amp;4 - Balance Sheet - Assets'!$A$1:$J$64</definedName>
    <definedName name="PAGE111">'Pg3&amp;4 - Balance Sheet - Assets'!$A$66:$J$128</definedName>
    <definedName name="PAGE112">'Pg5&amp;6 - Bal Sheet-Eq &amp; Liab'!$B$1:$O$75</definedName>
    <definedName name="PAGE113">'Pg5&amp;6 - Bal Sheet-Eq &amp; Liab'!$B$82:$O$154</definedName>
    <definedName name="PAGE114">'Pg7&amp;8 - Inc. State-Utility Inc.'!$A$1:$P$72</definedName>
    <definedName name="PAGE115">'Pg7&amp;8 - Inc. State-Utility Inc.'!$S$3:$AG$72</definedName>
    <definedName name="PAGE116">'Pg7&amp;8 - Inc. State-Utility Inc.'!#REF!</definedName>
    <definedName name="PAGE117" localSheetId="10">'Pg15 - Del of Elec by Rate Schd'!$B$1:$J$65</definedName>
    <definedName name="PAGE117">'Pg9 - Inc. State. Nonutil. Inc.'!$B$1:$N$72</definedName>
    <definedName name="PAGE118">'Pg10&amp;11 - Retained Earnings'!$B$1:$R$77</definedName>
    <definedName name="PAGE119">'Pg10&amp;11 - Retained Earnings'!$B$89:$R$169</definedName>
    <definedName name="PAGE204">#REF!</definedName>
    <definedName name="PAGE205">#REF!</definedName>
    <definedName name="PAGE206">#REF!</definedName>
    <definedName name="PAGE207">#REF!</definedName>
    <definedName name="PAGE208">#REF!</definedName>
    <definedName name="PAGE209">#REF!</definedName>
    <definedName name="PAGE219">#REF!</definedName>
    <definedName name="PAGE219A">#REF!</definedName>
    <definedName name="PAGE256" localSheetId="11">'Pg16 - Chapter 820'!$A$1:$Q$82</definedName>
    <definedName name="PAGE256" localSheetId="12">'Pg17 - Chapter 830'!$A$1:$Q$82</definedName>
    <definedName name="PAGE256">#REF!</definedName>
    <definedName name="PAGE257" localSheetId="11">'Pg16 - Chapter 820'!$S$1:$AF$82</definedName>
    <definedName name="PAGE257" localSheetId="12">'Pg17 - Chapter 830'!$S$1:$AF$82</definedName>
    <definedName name="PAGE257">#REF!</definedName>
    <definedName name="PAGE261">#REF!</definedName>
    <definedName name="PAGE262">#REF!</definedName>
    <definedName name="PAGE263">#REF!</definedName>
    <definedName name="PAGE3">'Pg1 - Identification'!$A$1:$P$80</definedName>
    <definedName name="PAGE300">#REF!</definedName>
    <definedName name="PAGE301">#REF!</definedName>
    <definedName name="PAGE320">#REF!</definedName>
    <definedName name="PAGE321">#REF!</definedName>
    <definedName name="PAGE322">#REF!</definedName>
    <definedName name="PAGE323">#REF!</definedName>
    <definedName name="PAGE324">#REF!</definedName>
    <definedName name="PAGE325">#REF!</definedName>
    <definedName name="PMENU">#REF!</definedName>
    <definedName name="_xlnm.Print_Area" localSheetId="1">'Pg1 - Identification'!$A$1:$P$79</definedName>
    <definedName name="_xlnm.Print_Area" localSheetId="7">'Pg10&amp;11 - Retained Earnings'!$B$4:$R$164</definedName>
    <definedName name="_xlnm.Print_Area" localSheetId="8">'Pg12&amp;13 - Cash Flows'!$A$1:$N$129</definedName>
    <definedName name="_xlnm.Print_Area" localSheetId="10">'Pg15 - Del of Elec by Rate Schd'!$B$3:$I$65</definedName>
    <definedName name="_xlnm.Print_Area" localSheetId="11">'Pg16 - Chapter 820'!$A$2:$Q$74</definedName>
    <definedName name="_xlnm.Print_Area" localSheetId="12">'Pg17 - Chapter 830'!$A$2:$Q$74</definedName>
    <definedName name="_xlnm.Print_Area" localSheetId="13">'Pg18 - Retail Sale Detail'!$B$1:$O$62</definedName>
    <definedName name="_xlnm.Print_Area" localSheetId="2">'Pg2 - Affiliated Interests'!$A$4:$P$72</definedName>
    <definedName name="_xlnm.Print_Area" localSheetId="3">'Pg3&amp;4 - Balance Sheet - Assets'!$A$1:$J$128</definedName>
    <definedName name="_xlnm.Print_Area" localSheetId="4">'Pg5&amp;6 - Bal Sheet-Eq &amp; Liab'!$B$1:$O$154</definedName>
    <definedName name="_xlnm.Print_Area" localSheetId="5">'Pg7&amp;8 - Inc. State-Utility Inc.'!$A$4:$AG$73</definedName>
    <definedName name="_xlnm.Print_Area" localSheetId="6">'Pg9 - Inc. State. Nonutil. Inc.'!$B$2:$N$72</definedName>
    <definedName name="Print_Area_MI" localSheetId="1">'Pg1 - Identification'!$A$1:$P$80</definedName>
    <definedName name="Print_Area_MI" localSheetId="7">'Pg10&amp;11 - Retained Earnings'!$B$1:$R$77</definedName>
    <definedName name="Print_Area_MI" localSheetId="10">'Pg15 - Del of Elec by Rate Schd'!$B$1:$J$65</definedName>
    <definedName name="Print_Area_MI" localSheetId="2">'Pg2 - Affiliated Interests'!$A$1:$P$76</definedName>
    <definedName name="Print_Area_MI" localSheetId="3">'Pg3&amp;4 - Balance Sheet - Assets'!$A$1:$I$64</definedName>
    <definedName name="Print_Area_MI" localSheetId="4">'Pg5&amp;6 - Bal Sheet-Eq &amp; Liab'!$B$82:$O$154</definedName>
    <definedName name="Print_Area_MI" localSheetId="6">'Pg9 - Inc. State. Nonutil. Inc.'!$B$1:$N$72</definedName>
    <definedName name="REPORT_DATE">'Pg1 - Identification'!$N$30:$O$32</definedName>
    <definedName name="REPORT_YEAR">#REF!</definedName>
    <definedName name="respondent">'Pg2 - Affiliated Interests'!$B$6</definedName>
    <definedName name="SCF">#REF!</definedName>
    <definedName name="Z_0F9397AA_B4ED_47EF_BC79_BFEC0D3E0701_.wvu.PrintArea" localSheetId="1" hidden="1">'Pg1 - Identification'!$A$4:$P$79</definedName>
    <definedName name="Z_0F9397AA_B4ED_47EF_BC79_BFEC0D3E0701_.wvu.PrintArea" localSheetId="7" hidden="1">'Pg10&amp;11 - Retained Earnings'!$B$4:$R$164</definedName>
    <definedName name="Z_0F9397AA_B4ED_47EF_BC79_BFEC0D3E0701_.wvu.PrintArea" localSheetId="8" hidden="1">'Pg12&amp;13 - Cash Flows'!$A$1:$N$129</definedName>
    <definedName name="Z_0F9397AA_B4ED_47EF_BC79_BFEC0D3E0701_.wvu.PrintArea" localSheetId="10" hidden="1">'Pg15 - Del of Elec by Rate Schd'!$B$2:$J$65</definedName>
    <definedName name="Z_0F9397AA_B4ED_47EF_BC79_BFEC0D3E0701_.wvu.PrintArea" localSheetId="11" hidden="1">'Pg16 - Chapter 820'!$A$2:$Q$74</definedName>
    <definedName name="Z_0F9397AA_B4ED_47EF_BC79_BFEC0D3E0701_.wvu.PrintArea" localSheetId="12" hidden="1">'Pg17 - Chapter 830'!$A$2:$Q$74</definedName>
    <definedName name="Z_0F9397AA_B4ED_47EF_BC79_BFEC0D3E0701_.wvu.PrintArea" localSheetId="2" hidden="1">'Pg2 - Affiliated Interests'!$A$4:$P$72</definedName>
    <definedName name="Z_0F9397AA_B4ED_47EF_BC79_BFEC0D3E0701_.wvu.PrintArea" localSheetId="3" hidden="1">'Pg3&amp;4 - Balance Sheet - Assets'!$A$1:$J$128</definedName>
    <definedName name="Z_0F9397AA_B4ED_47EF_BC79_BFEC0D3E0701_.wvu.PrintArea" localSheetId="4" hidden="1">'Pg5&amp;6 - Bal Sheet-Eq &amp; Liab'!$B$1:$O$154</definedName>
    <definedName name="Z_0F9397AA_B4ED_47EF_BC79_BFEC0D3E0701_.wvu.PrintArea" localSheetId="5" hidden="1">'Pg7&amp;8 - Inc. State-Utility Inc.'!$A$4:$AG$73</definedName>
    <definedName name="Z_0F9397AA_B4ED_47EF_BC79_BFEC0D3E0701_.wvu.PrintArea" localSheetId="6" hidden="1">'Pg9 - Inc. State. Nonutil. Inc.'!$B$2:$N$72</definedName>
    <definedName name="Z_CCA0C3E2_B2E2_4226_9654_0AB73CE002E7_.wvu.PrintArea" localSheetId="1" hidden="1">'Pg1 - Identification'!$A$4:$P$79</definedName>
    <definedName name="Z_CCA0C3E2_B2E2_4226_9654_0AB73CE002E7_.wvu.PrintArea" localSheetId="7" hidden="1">'Pg10&amp;11 - Retained Earnings'!$A$1:$R$165</definedName>
    <definedName name="Z_CCA0C3E2_B2E2_4226_9654_0AB73CE002E7_.wvu.PrintArea" localSheetId="8" hidden="1">'Pg12&amp;13 - Cash Flows'!$A$1:$O$130</definedName>
    <definedName name="Z_CCA0C3E2_B2E2_4226_9654_0AB73CE002E7_.wvu.PrintArea" localSheetId="10" hidden="1">'Pg15 - Del of Elec by Rate Schd'!$A$1:$J$67</definedName>
    <definedName name="Z_CCA0C3E2_B2E2_4226_9654_0AB73CE002E7_.wvu.PrintArea" localSheetId="11" hidden="1">'Pg16 - Chapter 820'!$A$1:$Q$75</definedName>
    <definedName name="Z_CCA0C3E2_B2E2_4226_9654_0AB73CE002E7_.wvu.PrintArea" localSheetId="12" hidden="1">'Pg17 - Chapter 830'!$A$1:$Q$75</definedName>
    <definedName name="Z_CCA0C3E2_B2E2_4226_9654_0AB73CE002E7_.wvu.PrintArea" localSheetId="2" hidden="1">'Pg2 - Affiliated Interests'!$B$1:$P$73</definedName>
    <definedName name="Z_CCA0C3E2_B2E2_4226_9654_0AB73CE002E7_.wvu.PrintArea" localSheetId="3" hidden="1">'Pg3&amp;4 - Balance Sheet - Assets'!$A$1:$J$129</definedName>
    <definedName name="Z_CCA0C3E2_B2E2_4226_9654_0AB73CE002E7_.wvu.PrintArea" localSheetId="4" hidden="1">'Pg5&amp;6 - Bal Sheet-Eq &amp; Liab'!$B$1:$O$154</definedName>
    <definedName name="Z_CCA0C3E2_B2E2_4226_9654_0AB73CE002E7_.wvu.PrintArea" localSheetId="5" hidden="1">'Pg7&amp;8 - Inc. State-Utility Inc.'!$A$4:$AG$73</definedName>
    <definedName name="Z_CCA0C3E2_B2E2_4226_9654_0AB73CE002E7_.wvu.PrintArea" localSheetId="6" hidden="1">'Pg9 - Inc. State. Nonutil. Inc.'!$A$1:$N$74</definedName>
  </definedNames>
  <calcPr calcId="191029"/>
  <customWorkbookViews>
    <customWorkbookView name="Laurel L. Peaslee - Personal View" guid="{CCA0C3E2-B2E2-4226-9654-0AB73CE002E7}" mergeInterval="0" personalView="1" maximized="1" windowWidth="1020" windowHeight="570" activeSheetId="47"/>
    <customWorkbookView name="Lucretia A. Smith - Personal View" guid="{0F9397AA-B4ED-47EF-BC79-BFEC0D3E0701}" mergeInterval="0" personalView="1" maximized="1" windowWidth="1020" windowHeight="570" tabRatio="602" activeSheetId="4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1" l="1"/>
  <c r="K6" i="40"/>
  <c r="G6" i="58"/>
  <c r="G6" i="57"/>
  <c r="K6" i="55"/>
  <c r="K6" i="39"/>
  <c r="P6" i="40"/>
  <c r="M6" i="55"/>
  <c r="P6" i="39"/>
  <c r="J8" i="3"/>
  <c r="L8" i="3"/>
  <c r="K8" i="3"/>
  <c r="D2" i="52" l="1"/>
  <c r="I68" i="8" l="1"/>
  <c r="L6" i="58" l="1"/>
  <c r="L6" i="57"/>
  <c r="I6" i="49"/>
  <c r="N69" i="13"/>
  <c r="N3" i="13"/>
  <c r="Q92" i="12"/>
  <c r="Q7" i="12"/>
  <c r="M6" i="11"/>
  <c r="AD7" i="10"/>
  <c r="O7" i="10"/>
  <c r="N89" i="9"/>
  <c r="N7" i="9"/>
  <c r="I4" i="8"/>
  <c r="N7" i="3"/>
  <c r="A5" i="58"/>
  <c r="A5" i="57"/>
  <c r="M17" i="55"/>
  <c r="L17" i="55"/>
  <c r="J17" i="55"/>
  <c r="H17" i="55"/>
  <c r="E34" i="52"/>
  <c r="E33" i="52"/>
  <c r="E32" i="52"/>
  <c r="E31" i="52"/>
  <c r="D35" i="52"/>
  <c r="E35" i="52" s="1"/>
  <c r="C35" i="52"/>
  <c r="G26" i="55"/>
  <c r="F26" i="55"/>
  <c r="G31" i="55"/>
  <c r="F31" i="55"/>
  <c r="G17" i="55"/>
  <c r="F17" i="55"/>
  <c r="C5" i="55"/>
  <c r="A2" i="52"/>
  <c r="D14" i="52"/>
  <c r="C14" i="52"/>
  <c r="C36" i="52" s="1"/>
  <c r="E30" i="52"/>
  <c r="E29" i="52"/>
  <c r="E28" i="52"/>
  <c r="E27" i="52"/>
  <c r="E26" i="52"/>
  <c r="E25" i="52"/>
  <c r="E24" i="52"/>
  <c r="E23" i="52"/>
  <c r="E22" i="52"/>
  <c r="E21" i="52"/>
  <c r="E20" i="52"/>
  <c r="E19" i="52"/>
  <c r="E18" i="52"/>
  <c r="E17" i="52"/>
  <c r="E16" i="52"/>
  <c r="E13" i="52"/>
  <c r="E12" i="52"/>
  <c r="E10" i="52"/>
  <c r="E9" i="52"/>
  <c r="E8" i="52"/>
  <c r="E11" i="52"/>
  <c r="M63" i="11"/>
  <c r="M65" i="11"/>
  <c r="L63" i="11"/>
  <c r="L65" i="11" s="1"/>
  <c r="M47" i="11"/>
  <c r="L47" i="11"/>
  <c r="AD61" i="10"/>
  <c r="AD63" i="10" s="1"/>
  <c r="AB61" i="10"/>
  <c r="AB63" i="10" s="1"/>
  <c r="Z61" i="10"/>
  <c r="Z63" i="10" s="1"/>
  <c r="X61" i="10"/>
  <c r="X63" i="10" s="1"/>
  <c r="N65" i="9"/>
  <c r="L65" i="9"/>
  <c r="N48" i="9"/>
  <c r="L48" i="9"/>
  <c r="M31" i="9"/>
  <c r="K31" i="9"/>
  <c r="V41" i="10"/>
  <c r="V42" i="10"/>
  <c r="V43" i="10"/>
  <c r="V44" i="10"/>
  <c r="V45" i="10"/>
  <c r="V46" i="10"/>
  <c r="V47" i="10"/>
  <c r="V48" i="10"/>
  <c r="V49" i="10"/>
  <c r="V50" i="10"/>
  <c r="V51" i="10"/>
  <c r="V52" i="10"/>
  <c r="V53" i="10"/>
  <c r="V54" i="10"/>
  <c r="V55" i="10"/>
  <c r="V56" i="10"/>
  <c r="V57" i="10"/>
  <c r="V58" i="10"/>
  <c r="V59" i="10"/>
  <c r="V60" i="10"/>
  <c r="O61" i="10"/>
  <c r="O63" i="10" s="1"/>
  <c r="N39" i="13"/>
  <c r="Q137" i="12"/>
  <c r="Q126" i="12"/>
  <c r="Q72" i="12"/>
  <c r="Q65" i="12"/>
  <c r="Q58" i="12"/>
  <c r="Q51" i="12"/>
  <c r="Q45" i="12"/>
  <c r="Q74" i="12" s="1"/>
  <c r="Q127" i="12" s="1"/>
  <c r="L33" i="11"/>
  <c r="T60" i="10"/>
  <c r="T59" i="10"/>
  <c r="T58" i="10"/>
  <c r="T57" i="10"/>
  <c r="T56" i="10"/>
  <c r="T55" i="10"/>
  <c r="T54" i="10"/>
  <c r="T53" i="10"/>
  <c r="T52" i="10"/>
  <c r="T51" i="10"/>
  <c r="T50" i="10"/>
  <c r="T49" i="10"/>
  <c r="T48" i="10"/>
  <c r="T47" i="10"/>
  <c r="T46" i="10"/>
  <c r="T45" i="10"/>
  <c r="T44" i="10"/>
  <c r="T43" i="10"/>
  <c r="T42" i="10"/>
  <c r="T41" i="10"/>
  <c r="V39" i="10"/>
  <c r="T39" i="10"/>
  <c r="M61" i="10"/>
  <c r="M63" i="10"/>
  <c r="N39" i="9"/>
  <c r="N105" i="9"/>
  <c r="L39" i="9"/>
  <c r="L105" i="9"/>
  <c r="H6" i="49"/>
  <c r="J3" i="13"/>
  <c r="J69" i="13"/>
  <c r="L7" i="12"/>
  <c r="L92" i="12"/>
  <c r="AA7" i="10"/>
  <c r="L7" i="10"/>
  <c r="K89" i="9"/>
  <c r="A5" i="39"/>
  <c r="A5" i="40"/>
  <c r="B5" i="49"/>
  <c r="A68" i="13"/>
  <c r="A2" i="13"/>
  <c r="B91" i="12"/>
  <c r="B6" i="12"/>
  <c r="B5" i="11"/>
  <c r="S6" i="10"/>
  <c r="A6" i="10"/>
  <c r="B88" i="9"/>
  <c r="B6" i="9"/>
  <c r="A67" i="8"/>
  <c r="H68" i="8"/>
  <c r="A2" i="8"/>
  <c r="K7" i="9"/>
  <c r="H4" i="8"/>
  <c r="N107" i="13"/>
  <c r="N120" i="13" s="1"/>
  <c r="I19" i="8"/>
  <c r="H19" i="8"/>
  <c r="H14" i="8"/>
  <c r="H16" i="8" s="1"/>
  <c r="H20" i="8" s="1"/>
  <c r="I14" i="8"/>
  <c r="I16" i="8" s="1"/>
  <c r="I20" i="8" s="1"/>
  <c r="I92" i="8" s="1"/>
  <c r="H32" i="8"/>
  <c r="I32" i="8"/>
  <c r="H62" i="8"/>
  <c r="I62" i="8"/>
  <c r="H90" i="8"/>
  <c r="I90" i="8"/>
  <c r="N51" i="13"/>
  <c r="M33" i="11"/>
  <c r="L38" i="11"/>
  <c r="L48" i="11" s="1"/>
  <c r="M38" i="11"/>
  <c r="L58" i="11"/>
  <c r="M58" i="11"/>
  <c r="N94" i="13" l="1"/>
  <c r="N123" i="13" s="1"/>
  <c r="N127" i="13" s="1"/>
  <c r="E14" i="52"/>
  <c r="L120" i="9"/>
  <c r="N120" i="9"/>
  <c r="D36" i="52"/>
  <c r="E36" i="52" s="1"/>
  <c r="M48" i="11"/>
  <c r="M59" i="11" s="1"/>
  <c r="M66" i="11" s="1"/>
  <c r="V61" i="10"/>
  <c r="V63" i="10" s="1"/>
  <c r="H92" i="8"/>
  <c r="T61" i="10"/>
  <c r="T63" i="10" s="1"/>
  <c r="L59" i="11"/>
  <c r="L66" i="11" s="1"/>
</calcChain>
</file>

<file path=xl/sharedStrings.xml><?xml version="1.0" encoding="utf-8"?>
<sst xmlns="http://schemas.openxmlformats.org/spreadsheetml/2006/main" count="1288" uniqueCount="782">
  <si>
    <t>Total Delivery</t>
  </si>
  <si>
    <t>Optional MPUC Page 18</t>
  </si>
  <si>
    <t>(a) - "Billed by Utility" should be all usage and revenues associated with supply services that the utility billed on behalf of itself or others for both</t>
  </si>
  <si>
    <t xml:space="preserve">        standard offer and CEP supply.</t>
  </si>
  <si>
    <t>3.  Where the same customers are served under more than one rate schedule in the same revenue account classification (such as a general residential schedule and an off peak water heating schedule), the entries in column (d) for the special schedule should denote the duplication in number of reported customers.</t>
  </si>
  <si>
    <t>Address</t>
  </si>
  <si>
    <t>Name</t>
  </si>
  <si>
    <t>REVENUES SUBJECT TO MPUC ASSESSMENT</t>
  </si>
  <si>
    <t>Subject to Assessment*</t>
  </si>
  <si>
    <t>Not Subject to Assessment</t>
  </si>
  <si>
    <t>Total</t>
  </si>
  <si>
    <t>500 - 504       506 - 508</t>
  </si>
  <si>
    <t>Sales to Other Electric Utilities and Interstate Sales</t>
  </si>
  <si>
    <t>OTHER ELECTRIC REVENUES</t>
  </si>
  <si>
    <t>Rent from Electric Property:</t>
  </si>
  <si>
    <t>Interdepartmental Rents</t>
  </si>
  <si>
    <t>Customers Forfeited Discounts and Penalties</t>
  </si>
  <si>
    <t>Misc. Electric Revenues:</t>
  </si>
  <si>
    <t xml:space="preserve">     Service Charges, Line Extensions</t>
  </si>
  <si>
    <t xml:space="preserve">     Wheeling and Transmission</t>
  </si>
  <si>
    <t xml:space="preserve">     Support Payments</t>
  </si>
  <si>
    <t xml:space="preserve">      Unbilled Revenue</t>
  </si>
  <si>
    <t xml:space="preserve">      Other (Explain) See Page 16</t>
  </si>
  <si>
    <t>Total Other Electric Revenues</t>
  </si>
  <si>
    <t>* 35 M.R.S.A. § 17 as Amended</t>
  </si>
  <si>
    <t>Comments:</t>
  </si>
  <si>
    <t>Name of Respondent:</t>
  </si>
  <si>
    <t>Line</t>
  </si>
  <si>
    <t xml:space="preserve"> No.</t>
  </si>
  <si>
    <t xml:space="preserve">      (a)</t>
  </si>
  <si>
    <t>No.</t>
  </si>
  <si>
    <t>Other</t>
  </si>
  <si>
    <t>(e)</t>
  </si>
  <si>
    <t>(b)</t>
  </si>
  <si>
    <t xml:space="preserve">     7. If any notes appearing in the report to stockholders</t>
  </si>
  <si>
    <t>are different from that reported in prior reports.</t>
  </si>
  <si>
    <t>amounts in columns (c) and (d) totals.</t>
  </si>
  <si>
    <t>chases. State for each year affected the gross revenues</t>
  </si>
  <si>
    <t>are applicable to this Statement of Income, such notes</t>
  </si>
  <si>
    <t xml:space="preserve">     10. If the columns are insufficient for reporting addi-</t>
  </si>
  <si>
    <t xml:space="preserve">     2.  Report amounts in account 414, Other Utility</t>
  </si>
  <si>
    <t>or costs to which the contingency relates and the tax ef-</t>
  </si>
  <si>
    <t>tional utility departments, supply the appropriate account</t>
  </si>
  <si>
    <t>Operating Income, in the same manner as accounts 412</t>
  </si>
  <si>
    <t>fects together with an explanation of the major factors</t>
  </si>
  <si>
    <t>titles, lines 2 to 23, and report the information in the blank</t>
  </si>
  <si>
    <t>and 413 above.</t>
  </si>
  <si>
    <t>which affect the rights of the utility to retain such revenues</t>
  </si>
  <si>
    <t>those changes in accounting methods made during the</t>
  </si>
  <si>
    <t xml:space="preserve">     3.  Report data for lines 7,9, and 10 for Natural Gas</t>
  </si>
  <si>
    <t>or recover amounts paid with respect to power and gas</t>
  </si>
  <si>
    <t>year which had an effect on net income, including the</t>
  </si>
  <si>
    <t>companies using accounts 404.1,404.2,404.3, 407.1</t>
  </si>
  <si>
    <t>purchases.</t>
  </si>
  <si>
    <t>and 407.2.</t>
  </si>
  <si>
    <t xml:space="preserve">     6. Give concise explanations concerning significant</t>
  </si>
  <si>
    <t xml:space="preserve">     4.  Use page 122 for important notes regarding the</t>
  </si>
  <si>
    <t>Chapter 830 Reporting Requirements</t>
  </si>
  <si>
    <t>Political Activities, Institutional Advertising, Promotional Advertising and Promotional Allowances</t>
  </si>
  <si>
    <t>Include on this page all information required by Chapter 830 of the Public Utilities Commission's Rules.</t>
  </si>
  <si>
    <t>Chapter 820 Reporting Requirements</t>
  </si>
  <si>
    <t>Summary of Affiliated Transactions</t>
  </si>
  <si>
    <t xml:space="preserve">Provide a reporting of all transactions with affilitiates during the past year in accordance with the requirements of </t>
  </si>
  <si>
    <t>Chapter 820 of the Public Utilities Commission's Rules and Regulations.</t>
  </si>
  <si>
    <t>Extraordinary Items After Taxes (Enter Total of line 69 less line 70)</t>
  </si>
  <si>
    <t xml:space="preserve">Net Income (Enter Total of lines 65 and 71)         </t>
  </si>
  <si>
    <t>RPAGE118~OOAOUQAGPQ</t>
  </si>
  <si>
    <t xml:space="preserve">     STATEMENT OF RETAINED EARNINGS FOR THE YEAR</t>
  </si>
  <si>
    <t xml:space="preserve">1.  Report all changes in appropriated retained </t>
  </si>
  <si>
    <t xml:space="preserve"> earnings, unappropriated retained earnings, and </t>
  </si>
  <si>
    <t xml:space="preserve"> Show dividends for each class and series of</t>
  </si>
  <si>
    <t xml:space="preserve"> unappropriated undistributed subsidiary earnings</t>
  </si>
  <si>
    <t xml:space="preserve">    capital stock.</t>
  </si>
  <si>
    <t xml:space="preserve"> for the year.</t>
  </si>
  <si>
    <t>6.</t>
  </si>
  <si>
    <t xml:space="preserve"> Show separately the State and Federal income tax</t>
  </si>
  <si>
    <t xml:space="preserve">2.  Each credit and debit during the year </t>
  </si>
  <si>
    <t xml:space="preserve">    effect of items shown in Account 439, Adjustments to</t>
  </si>
  <si>
    <t xml:space="preserve"> should be identified as to the retained earnings </t>
  </si>
  <si>
    <t xml:space="preserve">    Retained Earnings.</t>
  </si>
  <si>
    <t xml:space="preserve"> account in which recorded (Accounts 433, 436-439 </t>
  </si>
  <si>
    <t>7.</t>
  </si>
  <si>
    <t xml:space="preserve"> Explain in a footnote the basis for determining </t>
  </si>
  <si>
    <t xml:space="preserve"> inclusive).  Show the contra primary account  </t>
  </si>
  <si>
    <t xml:space="preserve">    the amount reserved or appropriated.  If such  reser-</t>
  </si>
  <si>
    <t xml:space="preserve"> affected in column (b).</t>
  </si>
  <si>
    <t xml:space="preserve">    vation or appropriation is to be recurrent, state the</t>
  </si>
  <si>
    <t xml:space="preserve">3.  State the purpose and amount for each </t>
  </si>
  <si>
    <t xml:space="preserve">    number and annual amounts to be reserved or appropriated</t>
  </si>
  <si>
    <t>reservation or appropriation of retained earnings.</t>
  </si>
  <si>
    <t xml:space="preserve">    as well as the totals eventually to be accumulated.</t>
  </si>
  <si>
    <t xml:space="preserve">4.  List first Account 439, Adjustments to </t>
  </si>
  <si>
    <t>8.</t>
  </si>
  <si>
    <t xml:space="preserve"> If any notes appearing in the report to stock-</t>
  </si>
  <si>
    <t xml:space="preserve"> Retained Earnings, reflecting adjustments to the</t>
  </si>
  <si>
    <t xml:space="preserve">    holders are applicable to this statement, attach them</t>
  </si>
  <si>
    <t xml:space="preserve"> opening balance of retained earnings.  Follow by</t>
  </si>
  <si>
    <t>Contra</t>
  </si>
  <si>
    <t xml:space="preserve">      Item</t>
  </si>
  <si>
    <t>Primary</t>
  </si>
  <si>
    <t>Amount</t>
  </si>
  <si>
    <t>Affected</t>
  </si>
  <si>
    <t xml:space="preserve">       (a)</t>
  </si>
  <si>
    <t>UNAPPROPRIATED RETAINED EARNINGS (Account 216)</t>
  </si>
  <si>
    <t xml:space="preserve"> Balance-Beginning of Year</t>
  </si>
  <si>
    <t xml:space="preserve">   Changes (Identify by prescribed retained earnings accounts)</t>
  </si>
  <si>
    <t xml:space="preserve"> Adjustments to Retained Earnings (Account 439)</t>
  </si>
  <si>
    <t xml:space="preserve">   Credit:</t>
  </si>
  <si>
    <t xml:space="preserve">    TOTAL Credits to Retained Earnings (Account 439)(Enter Total of lines 4 thru 8)</t>
  </si>
  <si>
    <t xml:space="preserve">   Debit: </t>
  </si>
  <si>
    <t xml:space="preserve">   Debit:</t>
  </si>
  <si>
    <t xml:space="preserve">    TOTAL Debits to Retained Earnings (Account 439)(Enter Total of lines 10 thru 14)</t>
  </si>
  <si>
    <t xml:space="preserve"> Balance Transferred from Income (Account 433 less Account 418.1)</t>
  </si>
  <si>
    <t xml:space="preserve"> Appropriations of Retained Earnings (Account 436)</t>
  </si>
  <si>
    <t xml:space="preserve">    TOTAL Appropriations of Retained Earnings (Account 436)(Total of lines 18 thru 21)</t>
  </si>
  <si>
    <t xml:space="preserve"> Dividends Declared-Preferred Stock (Account 437)</t>
  </si>
  <si>
    <t xml:space="preserve">    TOTAL Dividends Declared-Preferred Stock (Account 437)(Total of lines 24 thru 28)</t>
  </si>
  <si>
    <t xml:space="preserve"> Dividends Declared-Common Stock (Account 438)</t>
  </si>
  <si>
    <t>taxes paid.</t>
  </si>
  <si>
    <t>DESCRIPTION (See instructions for Explanation of Codes)</t>
  </si>
  <si>
    <t xml:space="preserve">    Noncash Charges (Credits) to Income:</t>
  </si>
  <si>
    <t xml:space="preserve">      Depreciation and Depletion</t>
  </si>
  <si>
    <t xml:space="preserve">      Amortization of (Specify)</t>
  </si>
  <si>
    <t xml:space="preserve">      Deferred Income Taxes (Net)</t>
  </si>
  <si>
    <t xml:space="preserve">      Investment Tax Credit Adjustments (Net)</t>
  </si>
  <si>
    <t xml:space="preserve">      Net (Increase) Decrease in Receivables</t>
  </si>
  <si>
    <t xml:space="preserve">      Net (Increase) Decrease in Inventory</t>
  </si>
  <si>
    <t xml:space="preserve">      Net Increase (Decrease) in Fuel Purchase Commitments</t>
  </si>
  <si>
    <t xml:space="preserve">      Net Increase (Decrease) in Accounts Payable</t>
  </si>
  <si>
    <t xml:space="preserve">      Net (Increase) Decrease in Other Assets</t>
  </si>
  <si>
    <t xml:space="preserve">      Net Increase (Decrease) in Other Liabilities</t>
  </si>
  <si>
    <t xml:space="preserve">      (Less) Allowance for Other Funds Used During Construction</t>
  </si>
  <si>
    <t xml:space="preserve">      (Less) Undistributed Earnings from Subsidiary Companies</t>
  </si>
  <si>
    <t xml:space="preserve">      Other: Miscellaneous</t>
  </si>
  <si>
    <t/>
  </si>
  <si>
    <t xml:space="preserve">      Net Increase (Decrease) in Accrued Interest Expense</t>
  </si>
  <si>
    <t xml:space="preserve">      Net (Increase) Decrease in Deferred Fuel Costs</t>
  </si>
  <si>
    <t>89</t>
  </si>
  <si>
    <t>90</t>
  </si>
  <si>
    <t xml:space="preserve"> credit, then debit items, in that order.</t>
  </si>
  <si>
    <t>TOTAL Other Property and Investments (Total lines 14-17, 19-21)</t>
  </si>
  <si>
    <t>MPUC Page 1</t>
  </si>
  <si>
    <t>MPUC Page 3</t>
  </si>
  <si>
    <t>MPUC Page 8</t>
  </si>
  <si>
    <t>MPUC Page 9</t>
  </si>
  <si>
    <t>MPUC Page 11</t>
  </si>
  <si>
    <t>MPUC Page 10</t>
  </si>
  <si>
    <t>MPUC Page 12</t>
  </si>
  <si>
    <t>MPUC Page 13</t>
  </si>
  <si>
    <t>MPUC Page 15</t>
  </si>
  <si>
    <t>MPUC Page 16</t>
  </si>
  <si>
    <t>MPUC Page 17</t>
  </si>
  <si>
    <t>ALT Z</t>
  </si>
  <si>
    <t>/PPCAO</t>
  </si>
  <si>
    <t>ML4~MR240~</t>
  </si>
  <si>
    <t>PART I : IDENTIFICATION</t>
  </si>
  <si>
    <t>MT0~MB0~</t>
  </si>
  <si>
    <t>S\027&amp;l5.39C\027(s0p12H~</t>
  </si>
  <si>
    <t>01 Exact Legal Name of Respondent</t>
  </si>
  <si>
    <t>02 Year of Report</t>
  </si>
  <si>
    <t>P89~Q</t>
  </si>
  <si>
    <t>03 Previous Name and Date of Change (If name changed during year)</t>
  </si>
  <si>
    <t>04 Address of Principal Business Office at End of Year (Street, City, State, Zip Code)</t>
  </si>
  <si>
    <t>05 Name of Contact Person</t>
  </si>
  <si>
    <t>06 Title of Contact Person</t>
  </si>
  <si>
    <t>07 Address of Contact Person (Street, City, State, Zip Code)</t>
  </si>
  <si>
    <t>09 This Report Is</t>
  </si>
  <si>
    <t>10 Date of Report</t>
  </si>
  <si>
    <t>(2)     A Resubmission</t>
  </si>
  <si>
    <t xml:space="preserve">     (Mo, Da, Yr)</t>
  </si>
  <si>
    <t>11 Name of Officer Having Custody of the Books of Account</t>
  </si>
  <si>
    <t>12 Title of Officer</t>
  </si>
  <si>
    <t>13 Address of Officer Where Books of Account Are Kept (Street, City, State, Zip code)</t>
  </si>
  <si>
    <t>14 Name of State Where</t>
  </si>
  <si>
    <t>15 Date of Incorporation</t>
  </si>
  <si>
    <t>16 If applicable, Reference to Law</t>
  </si>
  <si>
    <t xml:space="preserve">     Respondent is Incorporated</t>
  </si>
  <si>
    <t xml:space="preserve">     Incorporated Under</t>
  </si>
  <si>
    <t xml:space="preserve">17 Explanation of Manner and Extent of Corporate Control (If the respondent controls or is controlled </t>
  </si>
  <si>
    <t xml:space="preserve">     by any other corporation, business trust, or similar organization)</t>
  </si>
  <si>
    <t>PART II: ATTESTATION</t>
  </si>
  <si>
    <t>The undersigned officer certifies that he/she has examined the accompanying report; that to the best of his/her knowledge,</t>
  </si>
  <si>
    <t>information, and belief, all statements of fact contained in the accompanying  report are true and the accompanying report</t>
  </si>
  <si>
    <t>is a correct statement of the business and affairs of the above named respondent in respect to each and every matter set</t>
  </si>
  <si>
    <t>forth therein during the period from and including January 1 to and including December 31 of the year of the report.</t>
  </si>
  <si>
    <t>01 Name</t>
  </si>
  <si>
    <t>03 Signature</t>
  </si>
  <si>
    <t>04 Date Signed</t>
  </si>
  <si>
    <t>02 Title</t>
  </si>
  <si>
    <t xml:space="preserve"> </t>
  </si>
  <si>
    <t xml:space="preserve">   (1)   An Original</t>
  </si>
  <si>
    <t>Name of Respondent</t>
  </si>
  <si>
    <t>This Report Is:</t>
  </si>
  <si>
    <t>Date of Report</t>
  </si>
  <si>
    <t>Year of Report</t>
  </si>
  <si>
    <t>(1)     An Original</t>
  </si>
  <si>
    <t>(Mo, Da, Yr)</t>
  </si>
  <si>
    <t>5.</t>
  </si>
  <si>
    <t>AFFILIATED INTERESTS</t>
  </si>
  <si>
    <t>Include on this page, a summary listing of all affiliated interests of the respondent and its parent.  Indicate</t>
  </si>
  <si>
    <t>the relationship to the parent and the respondent and the percentage owned by the corporate group.</t>
  </si>
  <si>
    <t>(Refer to M.R.S.A. §707 for the definition of affiliated interests.</t>
  </si>
  <si>
    <t>15-16</t>
  </si>
  <si>
    <t>31-32</t>
  </si>
  <si>
    <t>34-35</t>
  </si>
  <si>
    <t>Other Regulatory Liabilities (254)</t>
  </si>
  <si>
    <t>38-39</t>
  </si>
  <si>
    <t>41-46</t>
  </si>
  <si>
    <t xml:space="preserve">Depreciation Expense (403) </t>
  </si>
  <si>
    <t>may be attached at page 19.</t>
  </si>
  <si>
    <t xml:space="preserve">     8. Enter on page 19 a concise explanation of only</t>
  </si>
  <si>
    <t>space on page 19 or in a supplemental statement</t>
  </si>
  <si>
    <t>Net Utility Operating Income (Carried forward from page 12)</t>
  </si>
  <si>
    <t xml:space="preserve">    at page 19.</t>
  </si>
  <si>
    <t xml:space="preserve">    Net Income for Northern (from page 14)</t>
  </si>
  <si>
    <t>reported in those activities. Show on page 19 the amounts</t>
  </si>
  <si>
    <t>ment, such notes should be attached to page 19. Infor-</t>
  </si>
  <si>
    <t>should be provided on page 19. Provide also on page 19</t>
  </si>
  <si>
    <t>liabilities assumed on page 19.</t>
  </si>
  <si>
    <t>leases capitalized with the plant cost on page 19</t>
  </si>
  <si>
    <t>Enter on page 19 clarifications and explanations</t>
  </si>
  <si>
    <t xml:space="preserve">   fixed assets, intangibles, etc.</t>
  </si>
  <si>
    <t>(d) Identify separately such items as investments,</t>
  </si>
  <si>
    <t>(c)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</si>
  <si>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</si>
  <si>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</si>
  <si>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</si>
  <si>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</si>
  <si>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</si>
  <si>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</si>
  <si>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</si>
  <si>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</si>
  <si>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</si>
  <si>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</si>
  <si>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</si>
  <si>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</si>
  <si>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</si>
  <si>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</si>
  <si>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</si>
  <si>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</si>
  <si>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</si>
  <si>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</si>
  <si>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</si>
  <si>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</si>
  <si>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</si>
  <si>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</si>
  <si>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</si>
  <si>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</si>
  <si>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</si>
  <si>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</si>
  <si>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</si>
  <si>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</si>
  <si>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</si>
  <si>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</si>
  <si>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</si>
  <si>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</si>
  <si>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</si>
  <si>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</si>
  <si>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</si>
  <si>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</si>
  <si>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</si>
  <si>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</si>
  <si>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</si>
  <si>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</si>
  <si>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</si>
  <si>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</si>
  <si>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</si>
  <si>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</si>
  <si>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(a)</t>
  </si>
  <si>
    <t>(d)</t>
  </si>
  <si>
    <t>This Report is:</t>
  </si>
  <si>
    <t>(1)      An Original</t>
  </si>
  <si>
    <t>(2)       A Resubmission</t>
  </si>
  <si>
    <t xml:space="preserve">PART III: COMPARATIVE BALANCE SHEET </t>
  </si>
  <si>
    <t>Ref.</t>
  </si>
  <si>
    <t>Balance at</t>
  </si>
  <si>
    <t>Title of Account</t>
  </si>
  <si>
    <t>Page No.</t>
  </si>
  <si>
    <t>Beginning of Year</t>
  </si>
  <si>
    <t>End of Year</t>
  </si>
  <si>
    <t>UTILITY PLANT</t>
  </si>
  <si>
    <t>02</t>
  </si>
  <si>
    <t xml:space="preserve">Utility Plant (101-106, 114)        </t>
  </si>
  <si>
    <t>03</t>
  </si>
  <si>
    <t>Construction Work in Progress (107)</t>
  </si>
  <si>
    <t>04</t>
  </si>
  <si>
    <t>TOTAL Utility Plant (Enter Total of lines 2 and 3)</t>
  </si>
  <si>
    <t>05</t>
  </si>
  <si>
    <t>(Less) Accum. Prov. for Depr. Amort. Depl. (108, 111, 115)</t>
  </si>
  <si>
    <t>06</t>
  </si>
  <si>
    <t>Net Utility Plant (Enter total of line 04 less 05)</t>
  </si>
  <si>
    <t>07</t>
  </si>
  <si>
    <t>Nuclear Fuel (120.1-120.4, 120.6)</t>
  </si>
  <si>
    <t>08</t>
  </si>
  <si>
    <t>(Less) Accum. Prov. for Amort. of Nucl. Fuel Assemblies (120.5)</t>
  </si>
  <si>
    <t>09</t>
  </si>
  <si>
    <t>Net Nuclear Fuel (Enter Total of Line 7 less 8)</t>
  </si>
  <si>
    <t>Net Utility Plant (Enter Total of lines 6 and 9)</t>
  </si>
  <si>
    <t>Utility Plant Adjustments (116)</t>
  </si>
  <si>
    <t>Gas Stored Underground-Noncurrent (117)</t>
  </si>
  <si>
    <t>OTHER PROPERTY AND INVESTMENTS</t>
  </si>
  <si>
    <t>Nonutility Property (121)</t>
  </si>
  <si>
    <t>(Less) Accum. Prov. for Depr. and Amort. (122)</t>
  </si>
  <si>
    <t>Investments In Associated Companies (123)</t>
  </si>
  <si>
    <t>Investments In Subsidiary Companies (123.1)</t>
  </si>
  <si>
    <t>(For Cost of Account 123.1, See Footnote Page 224, line 42)</t>
  </si>
  <si>
    <t>Noncurrent Portion of Allowances</t>
  </si>
  <si>
    <t>Other Investments (124)</t>
  </si>
  <si>
    <t>Special Funds (125 - 128)</t>
  </si>
  <si>
    <t>Cash (131)</t>
  </si>
  <si>
    <t>Special Deposits (132-134)</t>
  </si>
  <si>
    <t>Working Funds (135)</t>
  </si>
  <si>
    <t>Temporary Cash Investments (136)</t>
  </si>
  <si>
    <t>Notes Receivable (141)</t>
  </si>
  <si>
    <t>Customer Accounts Receivable (142)</t>
  </si>
  <si>
    <t>Other Accounts Receivable (143)</t>
  </si>
  <si>
    <t>(Less) Accum. Prov. for Uncollectible Acct.-Credit (144)</t>
  </si>
  <si>
    <t>Notes Receivable from Associated Companies (145)</t>
  </si>
  <si>
    <t>Accounts Receivable from Assoc. Companies (146)</t>
  </si>
  <si>
    <t>Fuel Stock (151)</t>
  </si>
  <si>
    <t>Fuel Stock Expenses Undistributed (152)</t>
  </si>
  <si>
    <t>Residuals (Elec) and Extracted Products (Gas) (153)</t>
  </si>
  <si>
    <t>ANNUAL REPORT</t>
  </si>
  <si>
    <t>TO THE</t>
  </si>
  <si>
    <t>PUBLIC UTILITIES COMMISSION</t>
  </si>
  <si>
    <t>OF THE</t>
  </si>
  <si>
    <t>STATE OF MAINE</t>
  </si>
  <si>
    <t>FOR THE</t>
  </si>
  <si>
    <t>OF</t>
  </si>
  <si>
    <t>Plant Materials and Operating Supplies (154)</t>
  </si>
  <si>
    <t>Merchandise (155)</t>
  </si>
  <si>
    <t>Other Materials and Supplies (156)</t>
  </si>
  <si>
    <t>Nuclear Materials Held for Sale (157)</t>
  </si>
  <si>
    <t>Allowances (158.1 and 158.2)</t>
  </si>
  <si>
    <t>(Less) Noncurrent Portion of Allowances</t>
  </si>
  <si>
    <t>Stores Expense Undistributed (163)</t>
  </si>
  <si>
    <t>Gas Stored Underground - Current (164.1)</t>
  </si>
  <si>
    <t>45</t>
  </si>
  <si>
    <t>Liquefied Natural Gas Stored and Held for Processing (164.2-164.3)</t>
  </si>
  <si>
    <t>46</t>
  </si>
  <si>
    <t>Prepayments (165)</t>
  </si>
  <si>
    <t>47</t>
  </si>
  <si>
    <t>Advances for Gas (166-167)</t>
  </si>
  <si>
    <t>48</t>
  </si>
  <si>
    <t>Interest and Dividends Receivable (171)</t>
  </si>
  <si>
    <t>49</t>
  </si>
  <si>
    <t>Rents Receivable (172)</t>
  </si>
  <si>
    <t>50</t>
  </si>
  <si>
    <t>Accrued Utility Revenues (173)</t>
  </si>
  <si>
    <t>51</t>
  </si>
  <si>
    <t>Miscellaneous Current and Accrued Assets (174)</t>
  </si>
  <si>
    <t>52</t>
  </si>
  <si>
    <t>TOTAL Current and Accrued Assets (Enter Total of lines 24 thru 51)</t>
  </si>
  <si>
    <t>COMPARATIVE BALANCE SHEET (ASSETS AND OTHER DEBITS) (Continued)</t>
  </si>
  <si>
    <t>53</t>
  </si>
  <si>
    <t>DEFERRED DEBITS</t>
  </si>
  <si>
    <t>54</t>
  </si>
  <si>
    <t>Unamortized Debt Expense (181)</t>
  </si>
  <si>
    <t>55</t>
  </si>
  <si>
    <t>Extraordinary Property Losses (182.1)</t>
  </si>
  <si>
    <t>56</t>
  </si>
  <si>
    <t>Unrecovered Plant and Regulatory Study Costs (182.2)</t>
  </si>
  <si>
    <t>57</t>
  </si>
  <si>
    <t>Other Regulatory Assets (182.3)</t>
  </si>
  <si>
    <t>58</t>
  </si>
  <si>
    <t>Prelim. Survey and Investigation Charges (Electric) (183)</t>
  </si>
  <si>
    <t>59</t>
  </si>
  <si>
    <t>Prelim. Sur. and Invest. Charges (Gas) (183.1, 183.2)</t>
  </si>
  <si>
    <t>60</t>
  </si>
  <si>
    <t>Clearing Accounts (184)</t>
  </si>
  <si>
    <t>61</t>
  </si>
  <si>
    <t>Temporary Facilities (185)</t>
  </si>
  <si>
    <t>62</t>
  </si>
  <si>
    <t>Miscellaneous Deferred Debits (186)</t>
  </si>
  <si>
    <t>63</t>
  </si>
  <si>
    <t>Def. Losses from Disposition of Utility Plt. (187)</t>
  </si>
  <si>
    <t>64</t>
  </si>
  <si>
    <t>Research, Devel. and Demonstration Expend. (188)</t>
  </si>
  <si>
    <t>65</t>
  </si>
  <si>
    <t>Unamortized Loss on Reacquired Debt (189)</t>
  </si>
  <si>
    <t>66</t>
  </si>
  <si>
    <t>Accumulated Deferred Income Taxes (190)</t>
  </si>
  <si>
    <t>67</t>
  </si>
  <si>
    <t>Unrecovered Purchased Gas Costs (191)</t>
  </si>
  <si>
    <t>68</t>
  </si>
  <si>
    <t>TOTAL Deferred Debits _x001E_i(Enter Total of lines 54 thru 67)</t>
  </si>
  <si>
    <t>69</t>
  </si>
  <si>
    <t>TOTAL Assets and other Debits (Enter Total of lines 10, 11,</t>
  </si>
  <si>
    <t>12, 22, 52, and 68)</t>
  </si>
  <si>
    <t>(SUBSTITUTE PAGE FOR PART III)</t>
  </si>
  <si>
    <t xml:space="preserve">       COMPARATIVE BALANCE SHEET (LIABILITIES AND CREDITS) (Continued)</t>
  </si>
  <si>
    <t xml:space="preserve"> Ref.</t>
  </si>
  <si>
    <t xml:space="preserve">  Page No.</t>
  </si>
  <si>
    <t>PROPRIETARY CAPITAL</t>
  </si>
  <si>
    <t>Common Stock Issued (201)</t>
  </si>
  <si>
    <t>Preferred Stock Issued (204)</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</si>
  <si>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</si>
  <si>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</si>
  <si>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</si>
  <si>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</si>
  <si>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</si>
  <si>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</si>
  <si>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(213)</t>
  </si>
  <si>
    <t>Retained Earnings (215, 215.1, 216)</t>
  </si>
  <si>
    <t>Unappropriated Undistributed Subsidiary Earnings (216.1)</t>
  </si>
  <si>
    <t>(Less) Reacquired Capital Stock (217)</t>
  </si>
  <si>
    <t>LONG-TERM DEBT</t>
  </si>
  <si>
    <t>X</t>
  </si>
  <si>
    <t>Bonds (221)</t>
  </si>
  <si>
    <t>(Less) Reacquired Bonds (222)</t>
  </si>
  <si>
    <t>Advances from Associated Companies (223)</t>
  </si>
  <si>
    <t>Other Long-Term Debt (224)</t>
  </si>
  <si>
    <t>Unamortized Premium on Long-Term Debt (225)</t>
  </si>
  <si>
    <t>(Less) Unamortized Discount on Long-Term Debt-Debit. (226)</t>
  </si>
  <si>
    <t>TOTAL Long-Term Debt (Enter Total of lines 16 thru 21)</t>
  </si>
  <si>
    <t>OTHER NONCURRENT LIABILITIES</t>
  </si>
  <si>
    <t>Obligations Under Capital Leases - Noncurrent (227)</t>
  </si>
  <si>
    <t>Accumulated Provision for Property Insurance (228.1)</t>
  </si>
  <si>
    <t>Accumulated Provision for Injuries and Damages (228.2)</t>
  </si>
  <si>
    <t>Accumulated Provision for Pensions and Benefits (228.3)</t>
  </si>
  <si>
    <t>Accumulated Miscellaneous Operating Provision (228.4)</t>
  </si>
  <si>
    <t>Accumulated Provision for Rate Refunds (229)</t>
  </si>
  <si>
    <t>CURRENT AND ACCRUED LIABILITIES</t>
  </si>
  <si>
    <t>Notes Payable (231)</t>
  </si>
  <si>
    <t>Accounts Payable (232)</t>
  </si>
  <si>
    <t>Notes Payable to Associated Companies (233)</t>
  </si>
  <si>
    <t>Accounts Payable to Associated Companies (234)</t>
  </si>
  <si>
    <t>Customer Deposits (235)</t>
  </si>
  <si>
    <t>Taxes Accrued (236)</t>
  </si>
  <si>
    <t>Interest Accrued (237)</t>
  </si>
  <si>
    <t>Dividends Declared (238)</t>
  </si>
  <si>
    <t>Matured Long-Term Debt (239)</t>
  </si>
  <si>
    <t>Matured Interest (240)</t>
  </si>
  <si>
    <t>Tax Collections Payable (241)</t>
  </si>
  <si>
    <t>Miscellaneous Current and Accrued Liabilities (242)</t>
  </si>
  <si>
    <t>Obligations Under Capital Leases-Current (243)</t>
  </si>
  <si>
    <t>TOTAL Current and Accrued Liabilities (Enter Total of lines 32 thru 44)</t>
  </si>
  <si>
    <t>DEFERRED CREDITS</t>
  </si>
  <si>
    <t>Customer Advances for Construction (252)</t>
  </si>
  <si>
    <t>Accumulated Deferred Investment Tax Credits (255)</t>
  </si>
  <si>
    <t>Deferred Gains from Disposition of Utility Plant (256)</t>
  </si>
  <si>
    <t>Other Deferred Credits (253)</t>
  </si>
  <si>
    <t>Unamortized Gain on Reacquired Debt (257)</t>
  </si>
  <si>
    <t>Accumulated Deferrred Income Taxes (281-283)</t>
  </si>
  <si>
    <t>TOTAL Deferred Credits (Enter Total of lines 47 thru 53)</t>
  </si>
  <si>
    <t>TOTAL Liabilities and Other Credits (Enter Total of lines 14, 22, 30</t>
  </si>
  <si>
    <t>45 and 54)</t>
  </si>
  <si>
    <t>STATEMENT OF INCOME FOR THE YEAR</t>
  </si>
  <si>
    <t>STATEMENT OF INCOME FOR THE YEAR (Continued)</t>
  </si>
  <si>
    <t xml:space="preserve">     1.  Report amounts for accounts 412 and 413, </t>
  </si>
  <si>
    <t xml:space="preserve">     5. Give concise explanations concerning unsettled</t>
  </si>
  <si>
    <t>resulting from settlement of any rate proceeding affect-</t>
  </si>
  <si>
    <t>basis of allocations and apportionments from those used</t>
  </si>
  <si>
    <t>Revenue and Expenses from Utility Plant Leased  to</t>
  </si>
  <si>
    <t>rate proceedings where a contingency exists such that</t>
  </si>
  <si>
    <t>ing revenues received or costs incurred for power or gas</t>
  </si>
  <si>
    <t>in the preceding year. Also give the approximate dollar</t>
  </si>
  <si>
    <t>Others, in another utility column (i,k,m,o)  in a similar</t>
  </si>
  <si>
    <t>refunds of a material amount may need to be made to</t>
  </si>
  <si>
    <t>purchases, and a summary of the adjustments made to</t>
  </si>
  <si>
    <t>effect of such changes.</t>
  </si>
  <si>
    <t>manner to a utility department.  Spread  the amount(s)</t>
  </si>
  <si>
    <t>the utility's customers or which may result in a material</t>
  </si>
  <si>
    <t>balance sheet, income, and expense accounts.</t>
  </si>
  <si>
    <t xml:space="preserve">     9. Explain in a footnote if the previous year's figures</t>
  </si>
  <si>
    <t>over lines 02 thru 24 as appropriate.  Include these</t>
  </si>
  <si>
    <t>refund to the utility with respect to power or gas pur-</t>
  </si>
  <si>
    <t>amounts of any refunds made or received during the year</t>
  </si>
  <si>
    <t>statement of income for any account thereof.</t>
  </si>
  <si>
    <t>TOTAL</t>
  </si>
  <si>
    <t>ELECTRIC UTILITY</t>
  </si>
  <si>
    <t>GAS UTILITY</t>
  </si>
  <si>
    <t>OTHER UTILITY</t>
  </si>
  <si>
    <t>(Ref.)</t>
  </si>
  <si>
    <t>Account</t>
  </si>
  <si>
    <t>Page</t>
  </si>
  <si>
    <t>Current Year</t>
  </si>
  <si>
    <t>Previous Year</t>
  </si>
  <si>
    <t>(f)</t>
  </si>
  <si>
    <t>(g)</t>
  </si>
  <si>
    <t>(h)</t>
  </si>
  <si>
    <t>(i)</t>
  </si>
  <si>
    <t>(j)</t>
  </si>
  <si>
    <t xml:space="preserve">       UTILITY OPERATING INCOME</t>
  </si>
  <si>
    <t>Operating Revenues (400)</t>
  </si>
  <si>
    <t>Operating Expenses</t>
  </si>
  <si>
    <t>Operation Expenses (401)</t>
  </si>
  <si>
    <t>Maintenance Expenses (402)</t>
  </si>
  <si>
    <t>Amort. &amp; Depl. of Utility Plant (404-405)</t>
  </si>
  <si>
    <t>Amort. of Utility Plant Acq. Adj. (406)</t>
  </si>
  <si>
    <t>Amort of Property Losses, Unrecovered Plant and</t>
  </si>
  <si>
    <t>Regulatory Study Costs (407)</t>
  </si>
  <si>
    <t>Amort. of Conversion Expenses (407)</t>
  </si>
  <si>
    <t>Regulatory Debits (407.3)</t>
  </si>
  <si>
    <t>(Less) Regulatory Credits (407.4)</t>
  </si>
  <si>
    <t>Taxes Other Than Income Taxes (408.1)</t>
  </si>
  <si>
    <t>Income Taxes - Federal (409.1)</t>
  </si>
  <si>
    <t xml:space="preserve">                   - Other (409.1)</t>
  </si>
  <si>
    <t>Provision for Deferred Income Taxes (410.1)</t>
  </si>
  <si>
    <t>(Less) Provision for Deferred Income Taxes-Cr. (411.1)</t>
  </si>
  <si>
    <t>Investment Tax Credit Adj. - Net (411.4)</t>
  </si>
  <si>
    <t>(Less) Gains from Disp. of Utility Plant (411.6)</t>
  </si>
  <si>
    <t>Losses from Disp. of Utility Plant (411.7)</t>
  </si>
  <si>
    <t>(Less) Gains from Disposition of Allowances (411.8)</t>
  </si>
  <si>
    <t>Losses from Disposition of Allowances (411.9)</t>
  </si>
  <si>
    <t xml:space="preserve">     TOTAL Utility Operating Expenses</t>
  </si>
  <si>
    <t xml:space="preserve">   (Enter Total of lines 4 thru 22)</t>
  </si>
  <si>
    <t xml:space="preserve">     Net Utility Operating Income (Enter Total of</t>
  </si>
  <si>
    <t xml:space="preserve">   line 2 less 23) (Carry forward to page 117, line 25)</t>
  </si>
  <si>
    <t>Other Income and Deductions</t>
  </si>
  <si>
    <t>Other Income</t>
  </si>
  <si>
    <t>Nonutility Operating Income</t>
  </si>
  <si>
    <t>Revenues from Merchandising, Jobbing, and Contract Work (415)</t>
  </si>
  <si>
    <t>(Less) Costs and Exp. of Merch., Job, &amp; Contract Work (416)</t>
  </si>
  <si>
    <t>Revenues From Nonutilty Operations (417)</t>
  </si>
  <si>
    <t>(Less) Expenses of Nonutility Operations (417.1)</t>
  </si>
  <si>
    <t>Nonoperating Rental Income (418)</t>
  </si>
  <si>
    <t>Equity in Earnings of Subsidiary Companies (418.1)</t>
  </si>
  <si>
    <t>Interest and Dividend Income (419)</t>
  </si>
  <si>
    <t>Allowance for Other Funds Used During Construction (419.1)</t>
  </si>
  <si>
    <t>Miscellaneous Nonoperating Income (421)</t>
  </si>
  <si>
    <t>Gain on Disposition of Property (421.1)</t>
  </si>
  <si>
    <t>TOTAL Other Income (Enter Total of lines 29 thru 38)</t>
  </si>
  <si>
    <t>Other Income Deductions</t>
  </si>
  <si>
    <t>Loss on Disposition of Property (421.2)</t>
  </si>
  <si>
    <t>Miscellaneous Amortization (425)</t>
  </si>
  <si>
    <t>Miscellaneous Income Deductions (426.1-426.5)</t>
  </si>
  <si>
    <t>TOTAL Other Income Deductions (Total of lines 41 thru 43)</t>
  </si>
  <si>
    <t>Taxes Applic. to Other Income and Deductions</t>
  </si>
  <si>
    <t>Taxes Other Than Income Taxes (408.2)</t>
  </si>
  <si>
    <t>Income Taxes - Federal (409.2)</t>
  </si>
  <si>
    <t>Income Taxes - Other (409.2)</t>
  </si>
  <si>
    <t>Provision for Deferred Inc. Taxes (410.2)</t>
  </si>
  <si>
    <t>(Less) Provision for Deferred Income Taxes - Cr. (411.2)</t>
  </si>
  <si>
    <t>Investment Tax Credit Adj. - Net (411.5)</t>
  </si>
  <si>
    <t>(Less) Investment Tax Credits (420)</t>
  </si>
  <si>
    <t>TOTAL Taxes on Other Inc. and Ded. (Total of 46 thru 52)</t>
  </si>
  <si>
    <t>Interest Charges</t>
  </si>
  <si>
    <t>Interest on Long-Term Debt (427)</t>
  </si>
  <si>
    <t>Amort. of Debt Disc. and Expense (428)</t>
  </si>
  <si>
    <t>Amortization of Loss on Reaquired Debt (428.1)</t>
  </si>
  <si>
    <t>(Less) Amort. of Premium on Debt-Credit (429)</t>
  </si>
  <si>
    <t>(Less) Amortization of Gain on Reaquired Debt-Credit (429.1)</t>
  </si>
  <si>
    <t>Interest on Debt to Assoc. Companies (430)</t>
  </si>
  <si>
    <t>Other Interest Expense (431)</t>
  </si>
  <si>
    <t>(Less) Allowance for Borrowed Funds Used During Const.- Cr.(432)</t>
  </si>
  <si>
    <t>Net Interest Charges (Enter Total of lines 56 thru 63)</t>
  </si>
  <si>
    <t>Extraordinary Items</t>
  </si>
  <si>
    <t>Extraordinary Income (434)</t>
  </si>
  <si>
    <t>(Less) Extraordinary Deductions (435)</t>
  </si>
  <si>
    <t>Income Taxes - Federal and Other (409.3)</t>
  </si>
  <si>
    <t xml:space="preserve">    Net Cash Provided by (Used in) Operating Activities</t>
  </si>
  <si>
    <t xml:space="preserve">    (Total of lines 2 thru 20)</t>
  </si>
  <si>
    <t xml:space="preserve">      Gross Additions to Utility Plant (less nuclear fuel)</t>
  </si>
  <si>
    <t xml:space="preserve">      Gross Additions to Nuclear Fuel</t>
  </si>
  <si>
    <t xml:space="preserve">      Gross Additions to Common Utility Plant</t>
  </si>
  <si>
    <t xml:space="preserve">      Gross Additions to Nonutility Plant</t>
  </si>
  <si>
    <t xml:space="preserve">      Other:</t>
  </si>
  <si>
    <t xml:space="preserve">      Cash Outflows for Plant (Total of lines 26b thru 33)</t>
  </si>
  <si>
    <t xml:space="preserve">    Acquisition of Other Noncurrent Assets (d)</t>
  </si>
  <si>
    <t xml:space="preserve">    Proceeds from Disposal of Noncurrent Assets (d)</t>
  </si>
  <si>
    <t xml:space="preserve">    Investments in and Advances to Assoc. and Subsidiary Companies</t>
  </si>
  <si>
    <t xml:space="preserve">    Contributions and Advances from Assoc. and Subsidiary Companies</t>
  </si>
  <si>
    <t xml:space="preserve">    Disposition of Investments in (and Advances to)</t>
  </si>
  <si>
    <t xml:space="preserve">    Associated and Subsidiary Companies</t>
  </si>
  <si>
    <t xml:space="preserve">    Purchase of Investment Securities (a)</t>
  </si>
  <si>
    <t xml:space="preserve">    Proceeds from Sales of Investment Securities (a)</t>
  </si>
  <si>
    <t>STATEMENT OF CASH FLOWS (Continued)</t>
  </si>
  <si>
    <t xml:space="preserve">4. </t>
  </si>
  <si>
    <t>Investing Activities</t>
  </si>
  <si>
    <t xml:space="preserve">5. </t>
  </si>
  <si>
    <t>Codes used:</t>
  </si>
  <si>
    <t>Include at Other (line 31) net cash outflow to acquire other</t>
  </si>
  <si>
    <t>(a) Net proceeds or payments.</t>
  </si>
  <si>
    <t>companies. Provide a reconciliation of assets acquired with</t>
  </si>
  <si>
    <t>(b) Bonds, debentures and other long-term</t>
  </si>
  <si>
    <t>(c) Include commercial paper.</t>
  </si>
  <si>
    <t>Do not include on this statement the dollar amount of</t>
  </si>
  <si>
    <t>leases capitalized per USofA General Instruction 20; in-</t>
  </si>
  <si>
    <t>stead provide a reconciliation of the dollar amount of</t>
  </si>
  <si>
    <t xml:space="preserve">6. </t>
  </si>
  <si>
    <t>DESCRIPTION (See Instruction No. 5 for Explanation of Codes)</t>
  </si>
  <si>
    <t xml:space="preserve">    Loans Made or Purchased</t>
  </si>
  <si>
    <t xml:space="preserve">    Collections on Loans</t>
  </si>
  <si>
    <t xml:space="preserve">    Net (Increase) Decrease in Receivables</t>
  </si>
  <si>
    <t xml:space="preserve">    Net (Increase) Decrease in Inventory</t>
  </si>
  <si>
    <t xml:space="preserve">    Net (Increase) Decrease in </t>
  </si>
  <si>
    <t xml:space="preserve">    Allowances Held for Speculation</t>
  </si>
  <si>
    <t xml:space="preserve">    Net Increase (Decrease) in Payables and Accrued Expenses</t>
  </si>
  <si>
    <t xml:space="preserve">    Other:</t>
  </si>
  <si>
    <t xml:space="preserve">    Net Cash Provided by (Used in) Investing Activities</t>
  </si>
  <si>
    <t xml:space="preserve">      (Total of lines 34 thru 55)</t>
  </si>
  <si>
    <t xml:space="preserve">    Proceeds from Issuance of:</t>
  </si>
  <si>
    <t xml:space="preserve">      Long-Term Debt (b)</t>
  </si>
  <si>
    <t xml:space="preserve">      Preferred Stock</t>
  </si>
  <si>
    <t xml:space="preserve">      Common Stock</t>
  </si>
  <si>
    <t xml:space="preserve">    Net Increase in Short-Term Debt (c)</t>
  </si>
  <si>
    <t>70</t>
  </si>
  <si>
    <t xml:space="preserve">      Cash Provided by Outside Sources (Total of lines 61 thru 69)</t>
  </si>
  <si>
    <t>71</t>
  </si>
  <si>
    <t>72</t>
  </si>
  <si>
    <t>73</t>
  </si>
  <si>
    <t>74</t>
  </si>
  <si>
    <t>75</t>
  </si>
  <si>
    <t>76</t>
  </si>
  <si>
    <t>77</t>
  </si>
  <si>
    <t>78</t>
  </si>
  <si>
    <t xml:space="preserve">    Net Decrease in Short-Term Debt (c)</t>
  </si>
  <si>
    <t>79</t>
  </si>
  <si>
    <t>80</t>
  </si>
  <si>
    <t xml:space="preserve">    Dividends on Preferred Stock</t>
  </si>
  <si>
    <t>81</t>
  </si>
  <si>
    <t xml:space="preserve">    Dividends on Common Stock</t>
  </si>
  <si>
    <t>82</t>
  </si>
  <si>
    <t xml:space="preserve">    Net Cash Provided by (Used in) Financing Activities</t>
  </si>
  <si>
    <t>83</t>
  </si>
  <si>
    <t xml:space="preserve">      (Total of lines 70 thru 81)</t>
  </si>
  <si>
    <t>84</t>
  </si>
  <si>
    <t>85</t>
  </si>
  <si>
    <t xml:space="preserve">  Net Increase (Decrease) in Cash and Cash Equivalents</t>
  </si>
  <si>
    <t>86</t>
  </si>
  <si>
    <t>87</t>
  </si>
  <si>
    <t>88</t>
  </si>
  <si>
    <t xml:space="preserve">    TOTAL Dividends Declared-Common Stock (Account 438)(Total of lines 31 thru 35)</t>
  </si>
  <si>
    <t xml:space="preserve"> Transfers from Acct. 216.1, Unappropriated Undistributed Subsidiary Earnings</t>
  </si>
  <si>
    <t xml:space="preserve"> Balance-End of Year (Total of lines 01, 09, 15, 16, 22, 29, 36 and 37)</t>
  </si>
  <si>
    <t xml:space="preserve">       STATEMENT OF RETAINED EARNINGS FOR THE YEAR (Continued)</t>
  </si>
  <si>
    <t>Item</t>
  </si>
  <si>
    <t>APPROPRIATED RETAINED EARNINGS (Account 215)</t>
  </si>
  <si>
    <t xml:space="preserve">    State balance and purpose of each appropriated retained earnings amount at end of year and</t>
  </si>
  <si>
    <t xml:space="preserve">  give accounting entries for any applications of appropriated retained earnings during the year.</t>
  </si>
  <si>
    <t xml:space="preserve">        TOTAL Appropriated Retained Earnings (Account 215)</t>
  </si>
  <si>
    <t xml:space="preserve">          APPROPRIATED RETAINED EARNINGS-AMORTIZATION RESERVE, FEDERAL (Account 215.1)</t>
  </si>
  <si>
    <t xml:space="preserve">    State below the total amount set aside through appropriations of retained earnings, as of</t>
  </si>
  <si>
    <t xml:space="preserve">  the end of the year, in compliance with the provisions of Federally granted hydroelectric </t>
  </si>
  <si>
    <t xml:space="preserve">  project licenses held by the respondent.  If any reductions or changes other than the normal</t>
  </si>
  <si>
    <t xml:space="preserve">  annual credits hereto have been made during the year, explain such items in a footnote.</t>
  </si>
  <si>
    <t xml:space="preserve">        TOTAL Appropriated Retained Earnings-Amortization Reserve, Federal (Account 215.1)</t>
  </si>
  <si>
    <t xml:space="preserve">        TOTAL Appropriated Retained Earnings (Accounts 215,215.1)(Enter Total of lines 45 &amp; 46)</t>
  </si>
  <si>
    <t xml:space="preserve">        TOTAL Retained Earnings (Account 215,215.1,216) (Enter Total of lines 38 and 47)</t>
  </si>
  <si>
    <t>UNAPPROPRIATED UNDISTRIBUTED SUBSIDIARY EARNINGS (216.1)</t>
  </si>
  <si>
    <t xml:space="preserve"> Balance-Beginning of Year (Debit or Credit)</t>
  </si>
  <si>
    <t xml:space="preserve">    Equity in Earnings for Year (Credit) (Account 418.1)</t>
  </si>
  <si>
    <t xml:space="preserve">    (Less) Dividends Received (Debit)</t>
  </si>
  <si>
    <t xml:space="preserve">    Other Changes (Explain)</t>
  </si>
  <si>
    <t xml:space="preserve"> Balance-End of Year (Total of lines 49 thru 52)</t>
  </si>
  <si>
    <t xml:space="preserve">   STATEMENT OF CASH FLOWS</t>
  </si>
  <si>
    <t xml:space="preserve">1. </t>
  </si>
  <si>
    <t>If the notes to the cash flow statement in the respondents</t>
  </si>
  <si>
    <t xml:space="preserve">2. </t>
  </si>
  <si>
    <t>Under "Other" specify significant amounts and group</t>
  </si>
  <si>
    <t>annual stockholders report are applicable to this state-</t>
  </si>
  <si>
    <t>others.</t>
  </si>
  <si>
    <t xml:space="preserve">3. </t>
  </si>
  <si>
    <t>Operating Activities-Other: Include gains and losses per-</t>
  </si>
  <si>
    <t>mation about noncash investing and financing activities</t>
  </si>
  <si>
    <t>taining to operating activities only. Gains and losses per-</t>
  </si>
  <si>
    <t>taining to investing and financing activities should be</t>
  </si>
  <si>
    <t>a reconciliation between "Cash and Cash Equivalents at</t>
  </si>
  <si>
    <t>End of Year" with related amounts on the balance sheet.</t>
  </si>
  <si>
    <t>of interest paid (net of amounts capitalized) and income</t>
  </si>
  <si>
    <t>Ref Page Number</t>
  </si>
  <si>
    <t>Line No.</t>
  </si>
  <si>
    <t>Number and Title of Rate Schedule</t>
  </si>
  <si>
    <t>MWh Sold</t>
  </si>
  <si>
    <t>Revenue</t>
  </si>
  <si>
    <t>Average Number of Customers</t>
  </si>
  <si>
    <t>KWh of Sales per Customer</t>
  </si>
  <si>
    <t>Revenue per KWh Sold</t>
  </si>
  <si>
    <t>4.  The average number of customers should be the number of bills rendered during the year divided by the number of billing periods during the year (12 if all billings are made monthly).</t>
  </si>
  <si>
    <t>6.  Report amount of unbilled revenue as of end of year for each applicable revenue subheading.</t>
  </si>
  <si>
    <t>Total Billed</t>
  </si>
  <si>
    <t>Total Unbilled Revenue</t>
  </si>
  <si>
    <t xml:space="preserve">Total  </t>
  </si>
  <si>
    <t>1.  Report below for each rate schedule in effect during the year the MWH of electricity delivered, revenue, average number of customer, average Kwh per customer, and average revenue per Kwh, excluding data for Sales for Resale.</t>
  </si>
  <si>
    <t>2.  Provide a subheading and total for each prescribed operating revenue account in the sequence followed in "Electric Operating Revenues", FERC Form 1, page 300-301.  If the sales under any rate schedule are classified in more than one revenue account, list the rate schedule and sales data under each applicable revenue account subheading.</t>
  </si>
  <si>
    <t>5.  For any reschedule having a fuel adjustment clause state in a footnote the estimated additional revenue billed thereto.</t>
  </si>
  <si>
    <t>DELIVERY OF ELECTRICITY BY RATE SCHEDULE</t>
  </si>
  <si>
    <t>Total Sales from Delivery of Electric Energy</t>
  </si>
  <si>
    <t>IOU T&amp;D</t>
  </si>
  <si>
    <t>MPUC Page 2</t>
  </si>
  <si>
    <t>MPUC Page 4</t>
  </si>
  <si>
    <t>MPUC Page 5</t>
  </si>
  <si>
    <t>MPUC Page 6</t>
  </si>
  <si>
    <t>MPUC Page 7</t>
  </si>
  <si>
    <t xml:space="preserve">   IOU T&amp;D</t>
  </si>
  <si>
    <t>T&amp;D IOU</t>
  </si>
  <si>
    <t>CURRENT AND ACCRUED ASSETS</t>
  </si>
  <si>
    <t xml:space="preserve">  Net Cash Flow from Operating Activities</t>
  </si>
  <si>
    <t xml:space="preserve">  Cash Flows from Investment Activities</t>
  </si>
  <si>
    <t xml:space="preserve">  Cash Flows from Financing Activities</t>
  </si>
  <si>
    <t xml:space="preserve">    Payments for Retirement of</t>
  </si>
  <si>
    <t xml:space="preserve">     (Mo/ Da/Year)</t>
  </si>
  <si>
    <t>13a</t>
  </si>
  <si>
    <t>13b</t>
  </si>
  <si>
    <t>(Less) Accumulated Other Comprehensive Income</t>
  </si>
  <si>
    <t>TOTAL Proprietary Capital (Enter Total of lines 2 thru 13b)</t>
  </si>
  <si>
    <t>29a</t>
  </si>
  <si>
    <t>29b</t>
  </si>
  <si>
    <t>Long Term Portion of Derivative Instrument - Liabilities Hedge</t>
  </si>
  <si>
    <t>TOTAL Other Noncurrent Liabilities (Enter Total of lines 25 thru 29b)</t>
  </si>
  <si>
    <t>44a</t>
  </si>
  <si>
    <t>44b</t>
  </si>
  <si>
    <t>44c</t>
  </si>
  <si>
    <t>Derivative Instrument Liabilities -- Hedges</t>
  </si>
  <si>
    <t>(Less) Long Term Portion of Derivative Instrument Liabilities - Hedges</t>
  </si>
  <si>
    <t>Income Before Extraordinary Items (Enter Total of lines 25, 54, less 64)</t>
  </si>
  <si>
    <t>Net Other Income and Deductions (Enter Total line 39 less 44 &amp; 53)</t>
  </si>
  <si>
    <t>Net Extraordinary Items (Enter Total of lines 67 and 68)</t>
  </si>
  <si>
    <t xml:space="preserve">    Construction and Acquisition of Plant (including land):</t>
  </si>
  <si>
    <t>(Total of lines 22, 57 and 83)</t>
  </si>
  <si>
    <t>Cash and Cash Equivalents at End of Year</t>
  </si>
  <si>
    <t>Cash and Cash Equivalents at Beginning of Year</t>
  </si>
  <si>
    <t>Revenues  (not Including Standard Offer Revenue)</t>
  </si>
  <si>
    <t>Transmission &amp; Distribution Revenues</t>
  </si>
  <si>
    <t>Standard Offer Revenues</t>
  </si>
  <si>
    <t>Other Revenues</t>
  </si>
  <si>
    <t>Total Electric Operating Revenues</t>
  </si>
  <si>
    <t>REVENUES   FROM ELECTRIC SALES</t>
  </si>
  <si>
    <t>Revenues</t>
  </si>
  <si>
    <t>Transmission</t>
  </si>
  <si>
    <t>Distribution</t>
  </si>
  <si>
    <t>Stranded Cost</t>
  </si>
  <si>
    <t>Delivery</t>
  </si>
  <si>
    <t>Conservation</t>
  </si>
  <si>
    <t>(1)  An Original</t>
  </si>
  <si>
    <t>(2)  A Resubmission</t>
  </si>
  <si>
    <t>Revenues by Standard Offer Class</t>
  </si>
  <si>
    <t>MWhs</t>
  </si>
  <si>
    <t>Small Standard Offer Class</t>
  </si>
  <si>
    <t>Medium Standard Offer Class</t>
  </si>
  <si>
    <t>Large Standard Offer Class</t>
  </si>
  <si>
    <t>For Delivery Services</t>
  </si>
  <si>
    <t>Sold by Utility (b)</t>
  </si>
  <si>
    <t>Billed by Utility (a)</t>
  </si>
  <si>
    <t>Supply Services</t>
  </si>
  <si>
    <t>Total Supply Billed by Utility</t>
  </si>
  <si>
    <t>Total Supply Sold by Utility</t>
  </si>
  <si>
    <t>(b) - "Sold by Utility" should only include usage and revenues associated with supply services sold directly by the utility itself.</t>
  </si>
  <si>
    <t>Supply</t>
  </si>
  <si>
    <t xml:space="preserve">MPUC Page 14 </t>
  </si>
  <si>
    <t>08 Telephone and Email of Contact Person</t>
  </si>
  <si>
    <t xml:space="preserve">     </t>
  </si>
  <si>
    <t>35-A M.R.S.A. §504(2) Reporting</t>
  </si>
  <si>
    <t>Return on Common Equity on Investments Subject to Commission Jurisdiction</t>
  </si>
  <si>
    <t>Maine Commission Jurisdiction</t>
  </si>
  <si>
    <t>For Years Ended December 31,</t>
  </si>
  <si>
    <t>Total Net Income</t>
  </si>
  <si>
    <t>Adjustments to reflect income from activites not subject to Commission jurisdiction (specify):</t>
  </si>
  <si>
    <t>Income from Transmission Sales</t>
  </si>
  <si>
    <t>Other Nonutiilty Income</t>
  </si>
  <si>
    <t>Total Net Income from Commission Jurisdiction</t>
  </si>
  <si>
    <t>Total Common Equity</t>
  </si>
  <si>
    <t>Adjustments to reflect Common Equity on investments not subject to Commission Jurisdiction (Show how calculated)</t>
  </si>
  <si>
    <t>Common Equity for Transmission Investment</t>
  </si>
  <si>
    <t>Common Equity for Non-Utility Invesment</t>
  </si>
  <si>
    <t>Other Common Equity</t>
  </si>
  <si>
    <t>Total Common Equity for Investments Subject to Commission Jurisdiction</t>
  </si>
  <si>
    <t>Return on Common Equity Subject to Commission Jurisdiction (Line 11/Line 22)</t>
  </si>
  <si>
    <t>Rate Base Distribution</t>
  </si>
  <si>
    <t>Rate Base Stranded Costs</t>
  </si>
  <si>
    <t>Each large, investor-owned transmission and distrubtion utility, as defined in section 3201, subsection 12, shall provide the information requested on this page consistent with 35-A M.R.S.A. §504(2); smaller investor-owned T&amp;D utilities are encouraged to provide this information but are not required to do so.</t>
  </si>
  <si>
    <t>Return on Common Equity on Investments Subject to FERC Jurisdiction</t>
  </si>
  <si>
    <t>Each large, investor-owned transmission and distrubtion utility, as defined in section 3201, subsection 12, shall provide the information requested on this page.</t>
  </si>
  <si>
    <t>FERC Jurisdiction</t>
  </si>
  <si>
    <t>Adjustments to reflect income from activites not subject to FERC jurisdiction (specify):</t>
  </si>
  <si>
    <t>Income from Distribution Sales</t>
  </si>
  <si>
    <t>Income from Stranded Costs</t>
  </si>
  <si>
    <t>Total Net Income from FERC Jurisdiction</t>
  </si>
  <si>
    <t>Adjustments to reflect Common Equity on investments not subject to FERC Jurisdiction (Show how calculated)</t>
  </si>
  <si>
    <t>Common Equity for Distribution Investment</t>
  </si>
  <si>
    <t>Common Equity for Stranded Cost Investment</t>
  </si>
  <si>
    <t>Total Common Equity for Investments Subject to FERC Jurisdiction</t>
  </si>
  <si>
    <t>Return on Common Equity Subject to FERC Jurisdiction (Line 11/Line 22)</t>
  </si>
  <si>
    <t>Rate Base Transmission</t>
  </si>
  <si>
    <t>MPUC Page 20</t>
  </si>
  <si>
    <t>ABC Utility</t>
  </si>
  <si>
    <t xml:space="preserve">For Years Ended December 31, </t>
  </si>
  <si>
    <t>For the Year Ended:</t>
  </si>
  <si>
    <t>YEAR ENDED December 31, 2022</t>
  </si>
  <si>
    <t>December 31, 2022</t>
  </si>
  <si>
    <t>12/31/22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</si>
</sst>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00000"/>
    <numFmt numFmtId="167" formatCode="m/d/yy;@"/>
  </numFmts>
  <fonts count="47">
    <font>
      <sz val="12"/>
      <name val="Arial MT"/>
    </font>
    <font>
      <sz val="10"/>
      <name val="Arial"/>
      <family val="2"/>
    </font>
    <font>
      <b/>
      <sz val="12"/>
      <name val="Arial MT"/>
      <family val="2"/>
    </font>
    <font>
      <sz val="12"/>
      <color indexed="12"/>
      <name val="Arial MT"/>
      <family val="2"/>
    </font>
    <font>
      <sz val="12"/>
      <color indexed="12"/>
      <name val="Arial MT"/>
    </font>
    <font>
      <sz val="10"/>
      <color indexed="12"/>
      <name val="Courier"/>
      <family val="3"/>
    </font>
    <font>
      <sz val="10"/>
      <color indexed="12"/>
      <name val="Arial"/>
      <family val="2"/>
    </font>
    <font>
      <sz val="12"/>
      <color indexed="12"/>
      <name val="Arial"/>
      <family val="2"/>
    </font>
    <font>
      <sz val="12"/>
      <name val="TimesNewRomanPS"/>
    </font>
    <font>
      <sz val="12"/>
      <name val="Arial"/>
      <family val="2"/>
    </font>
    <font>
      <b/>
      <sz val="12"/>
      <name val="Arial"/>
      <family val="2"/>
    </font>
    <font>
      <sz val="10"/>
      <name val="Arial"/>
      <family val="2"/>
    </font>
    <font>
      <sz val="12"/>
      <name val="Arial MT"/>
    </font>
    <font>
      <b/>
      <sz val="12"/>
      <color indexed="10"/>
      <name val="Arial MT"/>
      <family val="2"/>
    </font>
    <font>
      <sz val="10"/>
      <name val="TimesNewRomanPS"/>
      <family val="1"/>
    </font>
    <font>
      <b/>
      <sz val="12"/>
      <name val="TimesNewRomanPS"/>
      <family val="1"/>
    </font>
    <font>
      <u/>
      <sz val="12"/>
      <color indexed="12"/>
      <name val="TimesNewRomanPS"/>
    </font>
    <font>
      <b/>
      <sz val="10"/>
      <name val="Arial"/>
      <family val="2"/>
    </font>
    <font>
      <u/>
      <sz val="12"/>
      <color indexed="12"/>
      <name val="Arial MT"/>
    </font>
    <font>
      <sz val="30"/>
      <name val="Arial"/>
      <family val="2"/>
    </font>
    <font>
      <sz val="10"/>
      <name val="Times New Roman"/>
      <family val="1"/>
    </font>
    <font>
      <sz val="16"/>
      <name val="Arial"/>
      <family val="2"/>
    </font>
    <font>
      <sz val="25"/>
      <name val="Arial"/>
      <family val="2"/>
    </font>
    <font>
      <b/>
      <sz val="12"/>
      <name val="Arial MT"/>
    </font>
    <font>
      <sz val="10"/>
      <name val="Times New Roman"/>
      <family val="1"/>
    </font>
    <font>
      <b/>
      <sz val="10"/>
      <name val="Times New Roman"/>
      <family val="1"/>
    </font>
    <font>
      <sz val="8"/>
      <name val="Arial MT"/>
    </font>
    <font>
      <b/>
      <sz val="12"/>
      <color indexed="9"/>
      <name val="Arial MT"/>
    </font>
    <font>
      <sz val="12"/>
      <color indexed="9"/>
      <name val="Arial MT"/>
    </font>
    <font>
      <sz val="12"/>
      <color indexed="9"/>
      <name val="Arial"/>
      <family val="2"/>
    </font>
    <font>
      <b/>
      <sz val="12"/>
      <color indexed="9"/>
      <name val="Arial"/>
      <family val="2"/>
    </font>
    <font>
      <b/>
      <sz val="12"/>
      <color indexed="9"/>
      <name val="TimesNewRomanPS"/>
    </font>
    <font>
      <sz val="12"/>
      <color indexed="8"/>
      <name val="TimesNewRomanPS"/>
    </font>
    <font>
      <sz val="12"/>
      <color indexed="8"/>
      <name val="Arial"/>
      <family val="2"/>
    </font>
    <font>
      <b/>
      <sz val="12"/>
      <color indexed="12"/>
      <name val="Arial MT"/>
    </font>
    <font>
      <sz val="12"/>
      <color indexed="8"/>
      <name val="Arial MT"/>
    </font>
    <font>
      <b/>
      <sz val="10"/>
      <color indexed="9"/>
      <name val="Times New Roman"/>
      <family val="1"/>
    </font>
    <font>
      <b/>
      <sz val="11"/>
      <color indexed="9"/>
      <name val="Times New Roman"/>
      <family val="1"/>
    </font>
    <font>
      <sz val="12"/>
      <color indexed="12"/>
      <name val="Times New Roman"/>
      <family val="1"/>
    </font>
    <font>
      <sz val="10"/>
      <name val="Arial MT"/>
    </font>
    <font>
      <b/>
      <sz val="10"/>
      <name val="Arial MT"/>
    </font>
    <font>
      <sz val="12"/>
      <color indexed="12"/>
      <name val="Courier"/>
      <family val="3"/>
    </font>
    <font>
      <b/>
      <sz val="12"/>
      <color indexed="12"/>
      <name val="Arial"/>
      <family val="2"/>
    </font>
    <font>
      <sz val="12"/>
      <name val="Times New Roman"/>
      <family val="1"/>
    </font>
    <font>
      <b/>
      <sz val="12"/>
      <color indexed="9"/>
      <name val="Times New Roman"/>
      <family val="1"/>
    </font>
    <font>
      <sz val="12"/>
      <name val="Times New Roman"/>
      <family val="1"/>
    </font>
    <font>
      <sz val="9"/>
      <color indexed="12"/>
      <name val="Times New Roman"/>
      <family val="1"/>
    </font>
  </fonts>
  <fills count="6">
    <fill>
      <patternFill patternType="none"/>
    </fill>
    <fill>
      <patternFill patternType="gray125"/>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8"/>
        <bgColor indexed="64"/>
      </patternFill>
    </fill>
  </fills>
  <borders count="63">
    <border>
      <left/>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64"/>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medium">
        <color indexed="8"/>
      </top>
      <bottom/>
      <diagonal/>
    </border>
    <border>
      <left/>
      <right style="thin">
        <color indexed="8"/>
      </right>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8"/>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8"/>
      </right>
      <top style="thin">
        <color indexed="64"/>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xf numFmtId="0" fontId="12" fillId="0" borderId="0"/>
    <xf numFmtId="39" fontId="8" fillId="0" borderId="0"/>
    <xf numFmtId="39" fontId="12" fillId="0" borderId="0"/>
    <xf numFmtId="0" fontId="8" fillId="0" borderId="0"/>
    <xf numFmtId="9" fontId="1" fillId="0" borderId="0" applyFont="0" applyFill="0" applyBorder="0" applyAlignment="0" applyProtection="0"/>
  </cellStyleXfs>
  <cellXfs count="1024">
    <xf numFmtId="0" fontId="0" fillId="0" borderId="0" xfId="0"/>
    <xf numFmtId="0" fontId="0" fillId="0" borderId="1" xfId="0" applyBorder="1"/>
    <xf numFmtId="0" fontId="2" fillId="0" borderId="0" xfId="0" applyFont="1"/>
    <xf numFmtId="0" fontId="0" fillId="0" borderId="2" xfId="0" applyBorder="1"/>
    <xf numFmtId="0" fontId="0" fillId="0" borderId="3" xfId="0" applyBorder="1"/>
    <xf numFmtId="0" fontId="0" fillId="0" borderId="0" xfId="0" applyAlignment="1">
      <alignment horizontal="right"/>
    </xf>
    <xf numFmtId="0" fontId="0" fillId="0" borderId="0" xfId="0" quotePrefix="1"/>
    <xf numFmtId="0" fontId="0" fillId="0" borderId="3" xfId="0" applyBorder="1" applyProtection="1"/>
    <xf numFmtId="0" fontId="0" fillId="0" borderId="1" xfId="0" applyBorder="1" applyProtection="1"/>
    <xf numFmtId="0" fontId="0" fillId="0" borderId="0" xfId="0" applyProtection="1"/>
    <xf numFmtId="0" fontId="0" fillId="0" borderId="0" xfId="0" applyAlignment="1" applyProtection="1">
      <alignment horizontal="right"/>
    </xf>
    <xf numFmtId="0" fontId="0" fillId="0" borderId="0" xfId="0" applyBorder="1" applyProtection="1"/>
    <xf numFmtId="0" fontId="0" fillId="0" borderId="0" xfId="0" applyAlignment="1">
      <alignment horizontal="center"/>
    </xf>
    <xf numFmtId="0" fontId="0" fillId="0" borderId="0" xfId="0" applyBorder="1"/>
    <xf numFmtId="39" fontId="10" fillId="0" borderId="0" xfId="5" applyFont="1" applyProtection="1"/>
    <xf numFmtId="39" fontId="9" fillId="0" borderId="0" xfId="5" applyFont="1"/>
    <xf numFmtId="39" fontId="9" fillId="0" borderId="0" xfId="5" applyFont="1" applyProtection="1"/>
    <xf numFmtId="39" fontId="9" fillId="0" borderId="0" xfId="5" applyFont="1" applyAlignment="1" applyProtection="1">
      <alignment horizontal="center"/>
    </xf>
    <xf numFmtId="39" fontId="10" fillId="0" borderId="0" xfId="5" applyFont="1"/>
    <xf numFmtId="37" fontId="10" fillId="0" borderId="0" xfId="5" applyNumberFormat="1" applyFont="1" applyProtection="1"/>
    <xf numFmtId="39" fontId="10" fillId="0" borderId="1" xfId="5" applyFont="1" applyBorder="1"/>
    <xf numFmtId="37" fontId="10" fillId="0" borderId="4" xfId="5" applyNumberFormat="1" applyFont="1" applyBorder="1" applyProtection="1"/>
    <xf numFmtId="37" fontId="10" fillId="0" borderId="5" xfId="5" applyNumberFormat="1" applyFont="1" applyBorder="1" applyProtection="1"/>
    <xf numFmtId="37" fontId="10" fillId="0" borderId="0" xfId="5" applyNumberFormat="1" applyFont="1" applyBorder="1" applyProtection="1"/>
    <xf numFmtId="39" fontId="10" fillId="0" borderId="1" xfId="5" applyFont="1" applyBorder="1" applyProtection="1"/>
    <xf numFmtId="39" fontId="10" fillId="0" borderId="0" xfId="5" applyFont="1" applyBorder="1" applyProtection="1"/>
    <xf numFmtId="39" fontId="10" fillId="0" borderId="5" xfId="5" applyFont="1" applyBorder="1" applyProtection="1"/>
    <xf numFmtId="39" fontId="10" fillId="0" borderId="2" xfId="5" applyFont="1" applyBorder="1"/>
    <xf numFmtId="39" fontId="10" fillId="0" borderId="3" xfId="5" applyFont="1" applyBorder="1" applyProtection="1"/>
    <xf numFmtId="37" fontId="10" fillId="0" borderId="3" xfId="5" applyNumberFormat="1" applyFont="1" applyBorder="1" applyProtection="1"/>
    <xf numFmtId="37" fontId="10" fillId="0" borderId="6" xfId="5" applyNumberFormat="1" applyFont="1" applyBorder="1" applyProtection="1"/>
    <xf numFmtId="39" fontId="12" fillId="0" borderId="0" xfId="6"/>
    <xf numFmtId="39" fontId="12" fillId="0" borderId="3" xfId="6" applyBorder="1"/>
    <xf numFmtId="39" fontId="12" fillId="0" borderId="1" xfId="6" applyBorder="1"/>
    <xf numFmtId="39" fontId="12" fillId="0" borderId="0" xfId="6" applyBorder="1"/>
    <xf numFmtId="39" fontId="12" fillId="0" borderId="0" xfId="6" applyAlignment="1">
      <alignment horizontal="center"/>
    </xf>
    <xf numFmtId="39" fontId="12" fillId="0" borderId="0" xfId="6" applyProtection="1"/>
    <xf numFmtId="37" fontId="12" fillId="0" borderId="0" xfId="6" applyNumberFormat="1" applyProtection="1"/>
    <xf numFmtId="37" fontId="5" fillId="0" borderId="0" xfId="6" applyNumberFormat="1" applyFont="1" applyProtection="1">
      <protection locked="0"/>
    </xf>
    <xf numFmtId="39" fontId="12" fillId="0" borderId="7" xfId="6" applyBorder="1"/>
    <xf numFmtId="39" fontId="12" fillId="0" borderId="4" xfId="6" applyBorder="1"/>
    <xf numFmtId="39" fontId="12" fillId="0" borderId="4" xfId="6" applyBorder="1" applyProtection="1"/>
    <xf numFmtId="39" fontId="2" fillId="0" borderId="0" xfId="6" applyFont="1"/>
    <xf numFmtId="37" fontId="0" fillId="0" borderId="0" xfId="0" applyNumberFormat="1" applyProtection="1"/>
    <xf numFmtId="37" fontId="5" fillId="0" borderId="0" xfId="0" applyNumberFormat="1" applyFont="1" applyProtection="1">
      <protection locked="0"/>
    </xf>
    <xf numFmtId="0" fontId="0" fillId="2" borderId="0" xfId="0" applyFill="1"/>
    <xf numFmtId="0" fontId="13" fillId="2" borderId="0" xfId="0" applyFont="1" applyFill="1"/>
    <xf numFmtId="39" fontId="5" fillId="2" borderId="0" xfId="0" applyNumberFormat="1" applyFont="1" applyFill="1" applyProtection="1">
      <protection locked="0"/>
    </xf>
    <xf numFmtId="4" fontId="5" fillId="2" borderId="0" xfId="0" applyNumberFormat="1" applyFont="1" applyFill="1" applyProtection="1">
      <protection locked="0"/>
    </xf>
    <xf numFmtId="37" fontId="5" fillId="2" borderId="0" xfId="0" applyNumberFormat="1" applyFont="1" applyFill="1" applyProtection="1">
      <protection locked="0"/>
    </xf>
    <xf numFmtId="39" fontId="0" fillId="2" borderId="0" xfId="0" applyNumberFormat="1" applyFill="1" applyProtection="1"/>
    <xf numFmtId="4" fontId="0" fillId="2" borderId="0" xfId="0" applyNumberFormat="1" applyFill="1" applyProtection="1"/>
    <xf numFmtId="37" fontId="0" fillId="2" borderId="0" xfId="0" applyNumberFormat="1" applyFill="1" applyProtection="1"/>
    <xf numFmtId="37" fontId="3" fillId="0" borderId="0" xfId="0" applyNumberFormat="1" applyFont="1" applyBorder="1"/>
    <xf numFmtId="37" fontId="0" fillId="0" borderId="0" xfId="0" applyNumberFormat="1" applyBorder="1" applyProtection="1"/>
    <xf numFmtId="39" fontId="0" fillId="2" borderId="0" xfId="0" applyNumberFormat="1" applyFill="1" applyBorder="1" applyProtection="1"/>
    <xf numFmtId="0" fontId="0" fillId="2" borderId="0" xfId="0" applyFill="1" applyBorder="1"/>
    <xf numFmtId="4" fontId="0" fillId="2" borderId="0" xfId="0" applyNumberFormat="1" applyFill="1" applyBorder="1" applyProtection="1"/>
    <xf numFmtId="37" fontId="0" fillId="2" borderId="0" xfId="0" applyNumberFormat="1" applyFill="1" applyBorder="1" applyProtection="1"/>
    <xf numFmtId="4" fontId="0" fillId="2" borderId="0" xfId="0" applyNumberFormat="1" applyFill="1"/>
    <xf numFmtId="4" fontId="0" fillId="0" borderId="0" xfId="0" applyNumberFormat="1"/>
    <xf numFmtId="39" fontId="0" fillId="0" borderId="0" xfId="0" applyNumberFormat="1" applyProtection="1"/>
    <xf numFmtId="39" fontId="3" fillId="0" borderId="0" xfId="0" applyNumberFormat="1" applyFont="1" applyProtection="1"/>
    <xf numFmtId="0" fontId="14" fillId="0" borderId="0" xfId="7" applyFont="1" applyProtection="1"/>
    <xf numFmtId="0" fontId="8" fillId="0" borderId="0" xfId="7"/>
    <xf numFmtId="0" fontId="8" fillId="0" borderId="0" xfId="7" applyProtection="1"/>
    <xf numFmtId="0" fontId="15" fillId="0" borderId="0" xfId="7" applyFont="1" applyProtection="1"/>
    <xf numFmtId="37" fontId="16" fillId="0" borderId="0" xfId="7" applyNumberFormat="1" applyFont="1" applyProtection="1">
      <protection locked="0"/>
    </xf>
    <xf numFmtId="37" fontId="8" fillId="0" borderId="0" xfId="7" applyNumberFormat="1" applyProtection="1"/>
    <xf numFmtId="0" fontId="0" fillId="0" borderId="0" xfId="0" applyBorder="1" applyAlignment="1" applyProtection="1">
      <alignment horizontal="center"/>
    </xf>
    <xf numFmtId="0" fontId="0" fillId="0" borderId="0" xfId="0" applyBorder="1" applyAlignment="1" applyProtection="1">
      <alignment horizontal="centerContinuous"/>
    </xf>
    <xf numFmtId="37" fontId="0" fillId="0" borderId="0" xfId="0" applyNumberFormat="1" applyBorder="1" applyAlignment="1" applyProtection="1">
      <alignment horizontal="centerContinuous"/>
    </xf>
    <xf numFmtId="37" fontId="0" fillId="0" borderId="0" xfId="0" applyNumberFormat="1" applyBorder="1" applyAlignment="1" applyProtection="1">
      <alignment horizontal="center"/>
    </xf>
    <xf numFmtId="0" fontId="0" fillId="0" borderId="0" xfId="0" applyBorder="1" applyAlignment="1" applyProtection="1">
      <alignment horizontal="right"/>
    </xf>
    <xf numFmtId="10" fontId="0" fillId="0" borderId="0" xfId="0" applyNumberFormat="1" applyBorder="1" applyProtection="1"/>
    <xf numFmtId="37" fontId="4" fillId="0" borderId="0" xfId="0" applyNumberFormat="1" applyFont="1" applyBorder="1" applyProtection="1"/>
    <xf numFmtId="5" fontId="5" fillId="0" borderId="0" xfId="0" applyNumberFormat="1" applyFont="1" applyBorder="1" applyProtection="1">
      <protection locked="0"/>
    </xf>
    <xf numFmtId="37" fontId="4" fillId="0" borderId="0" xfId="0" quotePrefix="1" applyNumberFormat="1" applyFont="1" applyBorder="1" applyAlignment="1" applyProtection="1">
      <alignment horizontal="right"/>
    </xf>
    <xf numFmtId="0" fontId="18" fillId="0" borderId="0" xfId="0" applyFont="1" applyBorder="1" applyProtection="1">
      <protection locked="0"/>
    </xf>
    <xf numFmtId="0" fontId="0" fillId="2" borderId="0" xfId="0" applyFill="1" applyBorder="1" applyProtection="1"/>
    <xf numFmtId="0" fontId="0" fillId="0" borderId="0" xfId="0" applyBorder="1" applyAlignment="1">
      <alignment horizontal="center"/>
    </xf>
    <xf numFmtId="0" fontId="13" fillId="0" borderId="0" xfId="0" applyFont="1" applyProtection="1"/>
    <xf numFmtId="0" fontId="0" fillId="3" borderId="0" xfId="0" applyFill="1" applyBorder="1" applyProtection="1"/>
    <xf numFmtId="37" fontId="5" fillId="0" borderId="5" xfId="0" applyNumberFormat="1" applyFont="1" applyBorder="1" applyProtection="1">
      <protection locked="0"/>
    </xf>
    <xf numFmtId="6" fontId="18" fillId="0" borderId="0" xfId="0" quotePrefix="1" applyNumberFormat="1" applyFont="1" applyBorder="1" applyAlignment="1" applyProtection="1">
      <alignment horizontal="center"/>
      <protection locked="0"/>
    </xf>
    <xf numFmtId="39" fontId="11" fillId="0" borderId="0" xfId="5" applyFont="1" applyProtection="1"/>
    <xf numFmtId="39" fontId="17" fillId="0" borderId="0" xfId="5" applyFont="1" applyProtection="1"/>
    <xf numFmtId="39" fontId="17" fillId="0" borderId="3" xfId="5" applyFont="1" applyBorder="1" applyProtection="1"/>
    <xf numFmtId="39" fontId="11" fillId="0" borderId="0" xfId="5" applyFont="1"/>
    <xf numFmtId="37" fontId="9" fillId="0" borderId="0" xfId="5" applyNumberFormat="1" applyFont="1" applyAlignment="1" applyProtection="1">
      <alignment horizontal="right"/>
    </xf>
    <xf numFmtId="39" fontId="12" fillId="0" borderId="0" xfId="6" applyFont="1" applyAlignment="1">
      <alignment horizontal="right"/>
    </xf>
    <xf numFmtId="0" fontId="9" fillId="0" borderId="0" xfId="7" applyFont="1" applyProtection="1"/>
    <xf numFmtId="0" fontId="9" fillId="0" borderId="0" xfId="7" applyFont="1" applyAlignment="1" applyProtection="1">
      <alignment horizontal="right"/>
    </xf>
    <xf numFmtId="0" fontId="10" fillId="0" borderId="0" xfId="7" applyFont="1" applyProtection="1"/>
    <xf numFmtId="0" fontId="0" fillId="0" borderId="0" xfId="0" quotePrefix="1" applyAlignment="1">
      <alignment horizontal="right"/>
    </xf>
    <xf numFmtId="37" fontId="3" fillId="2" borderId="0" xfId="0" applyNumberFormat="1" applyFont="1" applyFill="1" applyBorder="1" applyProtection="1"/>
    <xf numFmtId="4" fontId="3" fillId="2" borderId="0" xfId="0" applyNumberFormat="1" applyFont="1" applyFill="1" applyBorder="1" applyProtection="1"/>
    <xf numFmtId="0" fontId="24" fillId="0" borderId="0" xfId="3"/>
    <xf numFmtId="39" fontId="9" fillId="0" borderId="0" xfId="5" applyFont="1" applyAlignment="1">
      <alignment horizontal="right"/>
    </xf>
    <xf numFmtId="0" fontId="24" fillId="0" borderId="0" xfId="3" applyFont="1" applyAlignment="1">
      <alignment horizontal="right"/>
    </xf>
    <xf numFmtId="0" fontId="0" fillId="4" borderId="0" xfId="0" applyFill="1" applyAlignment="1">
      <alignment horizontal="center"/>
    </xf>
    <xf numFmtId="0" fontId="20" fillId="4" borderId="0" xfId="0" applyFont="1" applyFill="1"/>
    <xf numFmtId="0" fontId="0" fillId="4" borderId="0" xfId="0" applyFill="1"/>
    <xf numFmtId="0" fontId="20" fillId="4" borderId="0" xfId="0" applyFont="1" applyFill="1" applyAlignment="1">
      <alignment horizontal="left" vertical="top" wrapText="1"/>
    </xf>
    <xf numFmtId="0" fontId="9" fillId="4" borderId="0" xfId="0" applyFont="1" applyFill="1"/>
    <xf numFmtId="0" fontId="21" fillId="4" borderId="0" xfId="0" applyFont="1" applyFill="1" applyAlignment="1">
      <alignment horizontal="center"/>
    </xf>
    <xf numFmtId="0" fontId="21" fillId="4" borderId="0" xfId="0" applyFont="1" applyFill="1"/>
    <xf numFmtId="0" fontId="23" fillId="4" borderId="0" xfId="0" applyFont="1" applyFill="1"/>
    <xf numFmtId="0" fontId="21" fillId="4" borderId="0" xfId="0" applyFont="1" applyFill="1" applyAlignment="1">
      <alignment horizontal="left"/>
    </xf>
    <xf numFmtId="0" fontId="9" fillId="4" borderId="0" xfId="0" applyFont="1" applyFill="1" applyAlignment="1">
      <alignment horizontal="center"/>
    </xf>
    <xf numFmtId="0" fontId="11" fillId="4" borderId="0" xfId="0" applyFont="1" applyFill="1"/>
    <xf numFmtId="0" fontId="0" fillId="4" borderId="7" xfId="0" applyFill="1" applyBorder="1"/>
    <xf numFmtId="0" fontId="0" fillId="4" borderId="4" xfId="0" applyFill="1" applyBorder="1"/>
    <xf numFmtId="0" fontId="0" fillId="4" borderId="8" xfId="0" applyFill="1" applyBorder="1"/>
    <xf numFmtId="0" fontId="0" fillId="4" borderId="1" xfId="0" applyFill="1" applyBorder="1"/>
    <xf numFmtId="0" fontId="2" fillId="4" borderId="0" xfId="0" applyFont="1" applyFill="1" applyAlignment="1">
      <alignment horizontal="center"/>
    </xf>
    <xf numFmtId="0" fontId="0" fillId="4" borderId="5" xfId="0" applyFill="1" applyBorder="1"/>
    <xf numFmtId="0" fontId="0" fillId="4" borderId="2" xfId="0" applyFill="1" applyBorder="1"/>
    <xf numFmtId="0" fontId="0" fillId="4" borderId="3" xfId="0" applyFill="1" applyBorder="1"/>
    <xf numFmtId="0" fontId="0" fillId="4" borderId="6" xfId="0" applyFill="1" applyBorder="1"/>
    <xf numFmtId="0" fontId="2" fillId="4" borderId="1" xfId="0" applyFont="1" applyFill="1" applyBorder="1"/>
    <xf numFmtId="0" fontId="2" fillId="4" borderId="0" xfId="0" applyFont="1" applyFill="1"/>
    <xf numFmtId="0" fontId="3" fillId="4" borderId="0" xfId="0" applyFont="1" applyFill="1"/>
    <xf numFmtId="0" fontId="2" fillId="4" borderId="5" xfId="0" applyFont="1" applyFill="1" applyBorder="1"/>
    <xf numFmtId="0" fontId="0" fillId="4" borderId="1" xfId="0" applyFill="1" applyBorder="1" applyAlignment="1"/>
    <xf numFmtId="0" fontId="0" fillId="4" borderId="2" xfId="0" applyFill="1" applyBorder="1" applyAlignment="1"/>
    <xf numFmtId="0" fontId="0" fillId="4" borderId="0" xfId="0" applyFill="1" applyAlignment="1">
      <alignment horizontal="right"/>
    </xf>
    <xf numFmtId="0" fontId="0" fillId="4" borderId="9" xfId="0" applyFill="1" applyBorder="1"/>
    <xf numFmtId="0" fontId="0" fillId="4" borderId="0" xfId="0" quotePrefix="1" applyFill="1"/>
    <xf numFmtId="0" fontId="0" fillId="4" borderId="1" xfId="0" applyFill="1" applyBorder="1" applyAlignment="1">
      <alignment horizontal="right"/>
    </xf>
    <xf numFmtId="39" fontId="9" fillId="4" borderId="7" xfId="5" applyFont="1" applyFill="1" applyBorder="1" applyProtection="1"/>
    <xf numFmtId="39" fontId="9" fillId="4" borderId="4" xfId="5" applyFont="1" applyFill="1" applyBorder="1" applyProtection="1"/>
    <xf numFmtId="39" fontId="11" fillId="4" borderId="4" xfId="5" applyFont="1" applyFill="1" applyBorder="1" applyProtection="1"/>
    <xf numFmtId="39" fontId="9" fillId="4" borderId="10" xfId="5" applyFont="1" applyFill="1" applyBorder="1" applyProtection="1"/>
    <xf numFmtId="39" fontId="9" fillId="4" borderId="0" xfId="5" applyFont="1" applyFill="1" applyProtection="1"/>
    <xf numFmtId="39" fontId="9" fillId="4" borderId="1" xfId="5" quotePrefix="1" applyFont="1" applyFill="1" applyBorder="1" applyProtection="1"/>
    <xf numFmtId="39" fontId="11" fillId="4" borderId="0" xfId="5" applyFont="1" applyFill="1" applyProtection="1"/>
    <xf numFmtId="39" fontId="9" fillId="4" borderId="11" xfId="5" applyFont="1" applyFill="1" applyBorder="1" applyAlignment="1" applyProtection="1">
      <alignment horizontal="center"/>
    </xf>
    <xf numFmtId="39" fontId="9" fillId="4" borderId="11" xfId="5" applyFont="1" applyFill="1" applyBorder="1" applyProtection="1"/>
    <xf numFmtId="39" fontId="9" fillId="4" borderId="2" xfId="5" applyFont="1" applyFill="1" applyBorder="1" applyProtection="1"/>
    <xf numFmtId="39" fontId="9" fillId="4" borderId="3" xfId="5" applyFont="1" applyFill="1" applyBorder="1" applyProtection="1"/>
    <xf numFmtId="39" fontId="11" fillId="4" borderId="3" xfId="5" applyFont="1" applyFill="1" applyBorder="1" applyProtection="1"/>
    <xf numFmtId="39" fontId="9" fillId="4" borderId="12" xfId="5" applyFont="1" applyFill="1" applyBorder="1" applyProtection="1"/>
    <xf numFmtId="39" fontId="11" fillId="4" borderId="12" xfId="5" applyFont="1" applyFill="1" applyBorder="1" applyProtection="1"/>
    <xf numFmtId="39" fontId="9" fillId="4" borderId="1" xfId="5" applyFont="1" applyFill="1" applyBorder="1" applyAlignment="1" applyProtection="1">
      <alignment horizontal="centerContinuous"/>
    </xf>
    <xf numFmtId="39" fontId="9" fillId="4" borderId="0" xfId="5" applyFont="1" applyFill="1" applyAlignment="1" applyProtection="1">
      <alignment horizontal="centerContinuous"/>
    </xf>
    <xf numFmtId="39" fontId="11" fillId="4" borderId="0" xfId="5" applyFont="1" applyFill="1" applyAlignment="1" applyProtection="1">
      <alignment horizontal="centerContinuous"/>
    </xf>
    <xf numFmtId="39" fontId="9" fillId="4" borderId="5" xfId="5" applyFont="1" applyFill="1" applyBorder="1" applyAlignment="1" applyProtection="1">
      <alignment horizontal="centerContinuous"/>
    </xf>
    <xf numFmtId="39" fontId="11" fillId="4" borderId="10" xfId="5" applyFont="1" applyFill="1" applyBorder="1" applyProtection="1"/>
    <xf numFmtId="39" fontId="9" fillId="4" borderId="8" xfId="5" applyFont="1" applyFill="1" applyBorder="1" applyProtection="1"/>
    <xf numFmtId="39" fontId="11" fillId="4" borderId="11" xfId="5" applyFont="1" applyFill="1" applyBorder="1" applyAlignment="1" applyProtection="1">
      <alignment horizontal="center"/>
    </xf>
    <xf numFmtId="39" fontId="9" fillId="4" borderId="5" xfId="5" applyFont="1" applyFill="1" applyBorder="1" applyAlignment="1" applyProtection="1">
      <alignment horizontal="center"/>
    </xf>
    <xf numFmtId="39" fontId="9" fillId="4" borderId="11" xfId="5" applyFont="1" applyFill="1" applyBorder="1" applyAlignment="1">
      <alignment horizontal="center"/>
    </xf>
    <xf numFmtId="39" fontId="11" fillId="4" borderId="11" xfId="5" applyFont="1" applyFill="1" applyBorder="1" applyAlignment="1" applyProtection="1">
      <alignment horizontal="centerContinuous"/>
    </xf>
    <xf numFmtId="39" fontId="9" fillId="4" borderId="12" xfId="5" applyFont="1" applyFill="1" applyBorder="1"/>
    <xf numFmtId="39" fontId="9" fillId="4" borderId="6" xfId="5" applyFont="1" applyFill="1" applyBorder="1" applyProtection="1"/>
    <xf numFmtId="39" fontId="9" fillId="4" borderId="13" xfId="5" applyFont="1" applyFill="1" applyBorder="1" applyProtection="1"/>
    <xf numFmtId="37" fontId="9" fillId="4" borderId="12" xfId="5" applyNumberFormat="1" applyFont="1" applyFill="1" applyBorder="1" applyProtection="1"/>
    <xf numFmtId="39" fontId="9" fillId="4" borderId="13" xfId="5" applyFont="1" applyFill="1" applyBorder="1" applyAlignment="1">
      <alignment horizontal="center"/>
    </xf>
    <xf numFmtId="39" fontId="11" fillId="4" borderId="14" xfId="5" applyFont="1" applyFill="1" applyBorder="1" applyProtection="1"/>
    <xf numFmtId="39" fontId="9" fillId="4" borderId="14" xfId="5" applyFont="1" applyFill="1" applyBorder="1" applyProtection="1"/>
    <xf numFmtId="39" fontId="9" fillId="4" borderId="15" xfId="5" applyFont="1" applyFill="1" applyBorder="1" applyProtection="1"/>
    <xf numFmtId="39" fontId="9" fillId="4" borderId="13" xfId="5" applyNumberFormat="1" applyFont="1" applyFill="1" applyBorder="1" applyProtection="1"/>
    <xf numFmtId="39" fontId="11" fillId="4" borderId="14" xfId="5" applyNumberFormat="1" applyFont="1" applyFill="1" applyBorder="1" applyProtection="1"/>
    <xf numFmtId="39" fontId="9" fillId="4" borderId="14" xfId="5" applyNumberFormat="1" applyFont="1" applyFill="1" applyBorder="1" applyProtection="1"/>
    <xf numFmtId="39" fontId="9" fillId="4" borderId="15" xfId="5" applyNumberFormat="1" applyFont="1" applyFill="1" applyBorder="1" applyProtection="1"/>
    <xf numFmtId="39" fontId="9" fillId="4" borderId="7" xfId="5" applyFont="1" applyFill="1" applyBorder="1" applyAlignment="1">
      <alignment horizontal="center"/>
    </xf>
    <xf numFmtId="37" fontId="11" fillId="4" borderId="4" xfId="5" applyNumberFormat="1" applyFont="1" applyFill="1" applyBorder="1" applyProtection="1"/>
    <xf numFmtId="37" fontId="9" fillId="4" borderId="10" xfId="5" applyNumberFormat="1" applyFont="1" applyFill="1" applyBorder="1" applyProtection="1"/>
    <xf numFmtId="37" fontId="11" fillId="4" borderId="14" xfId="5" applyNumberFormat="1" applyFont="1" applyFill="1" applyBorder="1" applyProtection="1"/>
    <xf numFmtId="39" fontId="9" fillId="4" borderId="2" xfId="5" applyFont="1" applyFill="1" applyBorder="1" applyAlignment="1">
      <alignment horizontal="center"/>
    </xf>
    <xf numFmtId="37" fontId="11" fillId="4" borderId="3" xfId="5" applyNumberFormat="1" applyFont="1" applyFill="1" applyBorder="1" applyProtection="1"/>
    <xf numFmtId="39" fontId="9" fillId="4" borderId="0" xfId="5" applyFont="1" applyFill="1"/>
    <xf numFmtId="37" fontId="9" fillId="4" borderId="0" xfId="5" applyNumberFormat="1" applyFont="1" applyFill="1" applyProtection="1"/>
    <xf numFmtId="39" fontId="9" fillId="4" borderId="0" xfId="5" applyFont="1" applyFill="1" applyAlignment="1" applyProtection="1">
      <alignment horizontal="center"/>
    </xf>
    <xf numFmtId="37" fontId="9" fillId="4" borderId="0" xfId="5" applyNumberFormat="1" applyFont="1" applyFill="1" applyAlignment="1" applyProtection="1">
      <alignment horizontal="right"/>
    </xf>
    <xf numFmtId="39" fontId="10" fillId="4" borderId="0" xfId="5" applyFont="1" applyFill="1"/>
    <xf numFmtId="39" fontId="10" fillId="4" borderId="0" xfId="5" applyFont="1" applyFill="1" applyProtection="1"/>
    <xf numFmtId="39" fontId="17" fillId="4" borderId="0" xfId="5" applyFont="1" applyFill="1" applyProtection="1"/>
    <xf numFmtId="37" fontId="10" fillId="4" borderId="0" xfId="5" applyNumberFormat="1" applyFont="1" applyFill="1" applyProtection="1"/>
    <xf numFmtId="37" fontId="9" fillId="4" borderId="0" xfId="5" applyNumberFormat="1" applyFont="1" applyFill="1" applyAlignment="1" applyProtection="1">
      <alignment horizontal="centerContinuous"/>
    </xf>
    <xf numFmtId="37" fontId="9" fillId="4" borderId="5" xfId="5" applyNumberFormat="1" applyFont="1" applyFill="1" applyBorder="1" applyAlignment="1" applyProtection="1">
      <alignment horizontal="centerContinuous"/>
    </xf>
    <xf numFmtId="39" fontId="9" fillId="4" borderId="10" xfId="5" applyFont="1" applyFill="1" applyBorder="1"/>
    <xf numFmtId="37" fontId="9" fillId="4" borderId="4" xfId="5" applyNumberFormat="1" applyFont="1" applyFill="1" applyBorder="1" applyProtection="1"/>
    <xf numFmtId="37" fontId="9" fillId="4" borderId="3" xfId="5" applyNumberFormat="1" applyFont="1" applyFill="1" applyBorder="1" applyProtection="1"/>
    <xf numFmtId="39" fontId="9" fillId="4" borderId="12" xfId="5" applyFont="1" applyFill="1" applyBorder="1" applyAlignment="1">
      <alignment horizontal="center"/>
    </xf>
    <xf numFmtId="37" fontId="11" fillId="4" borderId="0" xfId="5" applyNumberFormat="1" applyFont="1" applyFill="1" applyProtection="1"/>
    <xf numFmtId="39" fontId="11" fillId="5" borderId="16" xfId="5" applyFont="1" applyFill="1" applyBorder="1" applyProtection="1"/>
    <xf numFmtId="37" fontId="9" fillId="5" borderId="12" xfId="5" applyNumberFormat="1" applyFont="1" applyFill="1" applyBorder="1" applyProtection="1"/>
    <xf numFmtId="39" fontId="11" fillId="5" borderId="12" xfId="5" applyFont="1" applyFill="1" applyBorder="1" applyProtection="1"/>
    <xf numFmtId="39" fontId="9" fillId="5" borderId="12" xfId="5" applyFont="1" applyFill="1" applyBorder="1" applyProtection="1"/>
    <xf numFmtId="39" fontId="12" fillId="4" borderId="0" xfId="6" applyFill="1"/>
    <xf numFmtId="39" fontId="12" fillId="4" borderId="3" xfId="6" applyFill="1" applyBorder="1"/>
    <xf numFmtId="39" fontId="12" fillId="4" borderId="1" xfId="6" applyFill="1" applyBorder="1"/>
    <xf numFmtId="39" fontId="12" fillId="4" borderId="0" xfId="6" quotePrefix="1" applyFill="1"/>
    <xf numFmtId="39" fontId="12" fillId="4" borderId="0" xfId="6" applyFill="1" applyBorder="1"/>
    <xf numFmtId="39" fontId="12" fillId="4" borderId="2" xfId="6" applyFill="1" applyBorder="1"/>
    <xf numFmtId="39" fontId="12" fillId="4" borderId="0" xfId="6" applyFill="1" applyAlignment="1">
      <alignment horizontal="center"/>
    </xf>
    <xf numFmtId="39" fontId="12" fillId="4" borderId="3" xfId="6" applyFill="1" applyBorder="1" applyAlignment="1">
      <alignment horizontal="right"/>
    </xf>
    <xf numFmtId="39" fontId="11" fillId="4" borderId="3" xfId="6" applyFont="1" applyFill="1" applyBorder="1"/>
    <xf numFmtId="39" fontId="12" fillId="4" borderId="3" xfId="6" applyFill="1" applyBorder="1" applyAlignment="1" applyProtection="1">
      <alignment horizontal="right"/>
    </xf>
    <xf numFmtId="37" fontId="11" fillId="4" borderId="3" xfId="6" applyNumberFormat="1" applyFont="1" applyFill="1" applyBorder="1" applyProtection="1"/>
    <xf numFmtId="37" fontId="12" fillId="4" borderId="3" xfId="6" applyNumberFormat="1" applyFill="1" applyBorder="1" applyProtection="1"/>
    <xf numFmtId="39" fontId="12" fillId="5" borderId="3" xfId="6" applyFill="1" applyBorder="1"/>
    <xf numFmtId="39" fontId="12" fillId="5" borderId="0" xfId="6" applyFill="1"/>
    <xf numFmtId="39" fontId="12" fillId="5" borderId="2" xfId="6" applyFill="1" applyBorder="1"/>
    <xf numFmtId="39" fontId="12" fillId="4" borderId="0" xfId="6" applyFill="1" applyProtection="1"/>
    <xf numFmtId="39" fontId="12" fillId="4" borderId="3" xfId="6" applyFont="1" applyFill="1" applyBorder="1"/>
    <xf numFmtId="39" fontId="12" fillId="4" borderId="3" xfId="6" applyFill="1" applyBorder="1" applyProtection="1"/>
    <xf numFmtId="39" fontId="12" fillId="5" borderId="13" xfId="6" applyFill="1" applyBorder="1"/>
    <xf numFmtId="39" fontId="12" fillId="5" borderId="14" xfId="6" applyFill="1" applyBorder="1"/>
    <xf numFmtId="39" fontId="12" fillId="5" borderId="15" xfId="6" applyFill="1" applyBorder="1"/>
    <xf numFmtId="39" fontId="28" fillId="5" borderId="2" xfId="6" applyFont="1" applyFill="1" applyBorder="1"/>
    <xf numFmtId="39" fontId="29" fillId="5" borderId="12" xfId="5" applyFont="1" applyFill="1" applyBorder="1" applyAlignment="1">
      <alignment horizontal="center"/>
    </xf>
    <xf numFmtId="39" fontId="29" fillId="5" borderId="13" xfId="5" applyFont="1" applyFill="1" applyBorder="1"/>
    <xf numFmtId="39" fontId="29" fillId="5" borderId="13" xfId="5" applyFont="1" applyFill="1" applyBorder="1" applyAlignment="1">
      <alignment horizontal="center"/>
    </xf>
    <xf numFmtId="39" fontId="28" fillId="5" borderId="13" xfId="6" applyFont="1" applyFill="1" applyBorder="1"/>
    <xf numFmtId="39" fontId="28" fillId="5" borderId="14" xfId="6" applyFont="1" applyFill="1" applyBorder="1" applyAlignment="1">
      <alignment horizontal="right"/>
    </xf>
    <xf numFmtId="0" fontId="0" fillId="4" borderId="1" xfId="0" applyFill="1" applyBorder="1" applyProtection="1"/>
    <xf numFmtId="0" fontId="0" fillId="4" borderId="0" xfId="0" applyFill="1" applyProtection="1"/>
    <xf numFmtId="0" fontId="0" fillId="4" borderId="0" xfId="0" quotePrefix="1" applyFill="1" applyProtection="1"/>
    <xf numFmtId="0" fontId="0" fillId="4" borderId="2" xfId="0" applyFill="1" applyBorder="1" applyProtection="1"/>
    <xf numFmtId="0" fontId="0" fillId="4" borderId="3" xfId="0" applyFill="1" applyBorder="1" applyProtection="1"/>
    <xf numFmtId="0" fontId="2" fillId="4" borderId="0" xfId="0" applyFont="1" applyFill="1" applyAlignment="1" applyProtection="1">
      <alignment horizontal="centerContinuous"/>
    </xf>
    <xf numFmtId="0" fontId="0" fillId="4" borderId="0" xfId="0" applyFill="1" applyAlignment="1" applyProtection="1">
      <alignment horizontal="centerContinuous"/>
    </xf>
    <xf numFmtId="0" fontId="0" fillId="4" borderId="0" xfId="0" applyFill="1" applyAlignment="1" applyProtection="1">
      <alignment horizontal="center"/>
    </xf>
    <xf numFmtId="0" fontId="0" fillId="4" borderId="0" xfId="0" applyFill="1" applyAlignment="1" applyProtection="1">
      <alignment horizontal="right"/>
    </xf>
    <xf numFmtId="0" fontId="0" fillId="4" borderId="3" xfId="0" applyFill="1" applyBorder="1" applyAlignment="1" applyProtection="1">
      <alignment horizontal="right"/>
    </xf>
    <xf numFmtId="37" fontId="0" fillId="4" borderId="3" xfId="0" applyNumberFormat="1" applyFill="1" applyBorder="1" applyProtection="1"/>
    <xf numFmtId="37" fontId="0" fillId="4" borderId="2" xfId="0" applyNumberFormat="1" applyFill="1" applyBorder="1" applyProtection="1"/>
    <xf numFmtId="0" fontId="28" fillId="5" borderId="1" xfId="0" applyFont="1" applyFill="1" applyBorder="1" applyProtection="1"/>
    <xf numFmtId="0" fontId="28" fillId="5" borderId="0" xfId="0" applyFont="1" applyFill="1" applyProtection="1"/>
    <xf numFmtId="0" fontId="28" fillId="5" borderId="2" xfId="0" applyFont="1" applyFill="1" applyBorder="1" applyProtection="1"/>
    <xf numFmtId="0" fontId="28" fillId="5" borderId="3" xfId="0" applyFont="1" applyFill="1" applyBorder="1" applyProtection="1"/>
    <xf numFmtId="0" fontId="27" fillId="5" borderId="0" xfId="0" applyFont="1" applyFill="1" applyAlignment="1" applyProtection="1">
      <alignment horizontal="right"/>
    </xf>
    <xf numFmtId="0" fontId="0" fillId="4" borderId="10" xfId="0" applyFill="1" applyBorder="1"/>
    <xf numFmtId="0" fontId="0" fillId="4" borderId="0" xfId="0" quotePrefix="1" applyFill="1" applyBorder="1"/>
    <xf numFmtId="0" fontId="0" fillId="4" borderId="0" xfId="0" applyFill="1" applyBorder="1"/>
    <xf numFmtId="0" fontId="0" fillId="4" borderId="11" xfId="0" applyFill="1" applyBorder="1"/>
    <xf numFmtId="0" fontId="0" fillId="4" borderId="12" xfId="0" applyFill="1" applyBorder="1"/>
    <xf numFmtId="0" fontId="0" fillId="4" borderId="10" xfId="0" applyFill="1" applyBorder="1" applyAlignment="1">
      <alignment horizontal="center" wrapText="1"/>
    </xf>
    <xf numFmtId="0" fontId="0" fillId="4" borderId="0" xfId="0" applyFill="1" applyBorder="1" applyAlignment="1">
      <alignment horizontal="centerContinuous"/>
    </xf>
    <xf numFmtId="0" fontId="0" fillId="4" borderId="1" xfId="0" applyFill="1" applyBorder="1" applyAlignment="1">
      <alignment horizontal="center"/>
    </xf>
    <xf numFmtId="0" fontId="0" fillId="4" borderId="11" xfId="0" applyFill="1" applyBorder="1" applyAlignment="1">
      <alignment horizontal="center"/>
    </xf>
    <xf numFmtId="0" fontId="0" fillId="4" borderId="13" xfId="0" applyFill="1" applyBorder="1"/>
    <xf numFmtId="37" fontId="0" fillId="4" borderId="13" xfId="0" applyNumberFormat="1" applyFill="1" applyBorder="1" applyProtection="1"/>
    <xf numFmtId="37" fontId="0" fillId="4" borderId="16" xfId="0" applyNumberFormat="1" applyFill="1" applyBorder="1" applyProtection="1"/>
    <xf numFmtId="0" fontId="0" fillId="4" borderId="14" xfId="0" applyFill="1" applyBorder="1"/>
    <xf numFmtId="0" fontId="27" fillId="5" borderId="0" xfId="0" applyFont="1" applyFill="1" applyBorder="1"/>
    <xf numFmtId="0" fontId="27" fillId="5" borderId="13" xfId="0" applyFont="1" applyFill="1" applyBorder="1"/>
    <xf numFmtId="0" fontId="0" fillId="5" borderId="1" xfId="0" applyFill="1" applyBorder="1"/>
    <xf numFmtId="0" fontId="27" fillId="5" borderId="1" xfId="0" applyFont="1" applyFill="1" applyBorder="1"/>
    <xf numFmtId="0" fontId="4" fillId="4" borderId="1" xfId="0" applyFont="1" applyFill="1" applyBorder="1" applyProtection="1">
      <protection locked="0"/>
    </xf>
    <xf numFmtId="0" fontId="0" fillId="4" borderId="15" xfId="0" applyFill="1" applyBorder="1"/>
    <xf numFmtId="0" fontId="27" fillId="5" borderId="0" xfId="0" applyFont="1" applyFill="1"/>
    <xf numFmtId="0" fontId="27" fillId="5" borderId="14" xfId="0" applyFont="1" applyFill="1" applyBorder="1"/>
    <xf numFmtId="37" fontId="27" fillId="5" borderId="15" xfId="0" applyNumberFormat="1" applyFont="1" applyFill="1" applyBorder="1" applyProtection="1"/>
    <xf numFmtId="37" fontId="27" fillId="5" borderId="1" xfId="0" applyNumberFormat="1" applyFont="1" applyFill="1" applyBorder="1" applyProtection="1"/>
    <xf numFmtId="37" fontId="27" fillId="5" borderId="0" xfId="0" applyNumberFormat="1" applyFont="1" applyFill="1" applyProtection="1"/>
    <xf numFmtId="0" fontId="27" fillId="5" borderId="2" xfId="0" applyFont="1" applyFill="1" applyBorder="1"/>
    <xf numFmtId="0" fontId="27" fillId="5" borderId="3" xfId="0" applyFont="1" applyFill="1" applyBorder="1"/>
    <xf numFmtId="0" fontId="0" fillId="5" borderId="2" xfId="0" applyFill="1" applyBorder="1"/>
    <xf numFmtId="0" fontId="27" fillId="4" borderId="2" xfId="0" applyFont="1" applyFill="1" applyBorder="1"/>
    <xf numFmtId="0" fontId="27" fillId="4" borderId="3" xfId="0" applyFont="1" applyFill="1" applyBorder="1"/>
    <xf numFmtId="0" fontId="27" fillId="4" borderId="13" xfId="0" applyFont="1" applyFill="1" applyBorder="1"/>
    <xf numFmtId="0" fontId="27" fillId="4" borderId="14" xfId="0" applyFont="1"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4" borderId="23" xfId="0" applyFill="1" applyBorder="1"/>
    <xf numFmtId="0" fontId="0" fillId="4" borderId="24" xfId="0" applyFill="1" applyBorder="1" applyAlignment="1">
      <alignment horizontal="right"/>
    </xf>
    <xf numFmtId="0" fontId="0" fillId="4" borderId="25" xfId="0" applyFill="1" applyBorder="1" applyAlignment="1">
      <alignment horizontal="right"/>
    </xf>
    <xf numFmtId="0" fontId="0" fillId="4" borderId="26" xfId="0" applyFill="1" applyBorder="1"/>
    <xf numFmtId="0" fontId="0" fillId="4" borderId="27" xfId="0" applyFill="1" applyBorder="1"/>
    <xf numFmtId="0" fontId="0" fillId="4" borderId="28" xfId="0" applyFill="1" applyBorder="1"/>
    <xf numFmtId="0" fontId="9" fillId="4" borderId="7" xfId="7" applyFont="1" applyFill="1" applyBorder="1" applyProtection="1"/>
    <xf numFmtId="0" fontId="9" fillId="4" borderId="4" xfId="7" applyFont="1" applyFill="1" applyBorder="1" applyProtection="1"/>
    <xf numFmtId="0" fontId="9" fillId="4" borderId="8" xfId="7" applyFont="1" applyFill="1" applyBorder="1" applyProtection="1"/>
    <xf numFmtId="0" fontId="8" fillId="4" borderId="1" xfId="7" applyFill="1" applyBorder="1" applyProtection="1"/>
    <xf numFmtId="0" fontId="9" fillId="4" borderId="0" xfId="7" applyFont="1" applyFill="1" applyProtection="1"/>
    <xf numFmtId="0" fontId="9" fillId="4" borderId="5" xfId="7" applyFont="1" applyFill="1" applyBorder="1" applyProtection="1"/>
    <xf numFmtId="0" fontId="9" fillId="4" borderId="0" xfId="7" quotePrefix="1" applyFont="1" applyFill="1" applyProtection="1"/>
    <xf numFmtId="0" fontId="8" fillId="4" borderId="2" xfId="7" applyFill="1" applyBorder="1" applyProtection="1"/>
    <xf numFmtId="0" fontId="9" fillId="4" borderId="3" xfId="7" applyFont="1" applyFill="1" applyBorder="1" applyProtection="1"/>
    <xf numFmtId="0" fontId="9" fillId="4" borderId="6" xfId="7" applyFont="1" applyFill="1" applyBorder="1" applyProtection="1"/>
    <xf numFmtId="0" fontId="8" fillId="4" borderId="13" xfId="7" applyFill="1" applyBorder="1" applyProtection="1"/>
    <xf numFmtId="0" fontId="9" fillId="4" borderId="14" xfId="7" applyFont="1" applyFill="1" applyBorder="1" applyProtection="1"/>
    <xf numFmtId="0" fontId="9" fillId="4" borderId="15" xfId="7" applyFont="1" applyFill="1" applyBorder="1" applyProtection="1"/>
    <xf numFmtId="0" fontId="9" fillId="4" borderId="0" xfId="7" applyFont="1" applyFill="1" applyAlignment="1" applyProtection="1">
      <alignment horizontal="right"/>
    </xf>
    <xf numFmtId="0" fontId="9" fillId="4" borderId="0" xfId="7" applyFont="1" applyFill="1" applyAlignment="1" applyProtection="1">
      <alignment horizontal="center"/>
    </xf>
    <xf numFmtId="0" fontId="9" fillId="4" borderId="0" xfId="7" applyFont="1" applyFill="1" applyAlignment="1" applyProtection="1">
      <alignment horizontal="centerContinuous"/>
    </xf>
    <xf numFmtId="37" fontId="9" fillId="4" borderId="11" xfId="7" applyNumberFormat="1" applyFont="1" applyFill="1" applyBorder="1" applyAlignment="1" applyProtection="1">
      <alignment horizontal="center"/>
    </xf>
    <xf numFmtId="0" fontId="9" fillId="4" borderId="3" xfId="7" applyFont="1" applyFill="1" applyBorder="1" applyAlignment="1" applyProtection="1">
      <alignment horizontal="center"/>
    </xf>
    <xf numFmtId="0" fontId="9" fillId="4" borderId="3" xfId="7" applyFont="1" applyFill="1" applyBorder="1" applyAlignment="1" applyProtection="1">
      <alignment horizontal="centerContinuous"/>
    </xf>
    <xf numFmtId="0" fontId="9" fillId="4" borderId="12" xfId="7" applyFont="1" applyFill="1" applyBorder="1" applyAlignment="1" applyProtection="1">
      <alignment horizontal="center"/>
    </xf>
    <xf numFmtId="37" fontId="9" fillId="4" borderId="3" xfId="7" applyNumberFormat="1" applyFont="1" applyFill="1" applyBorder="1" applyProtection="1"/>
    <xf numFmtId="0" fontId="9" fillId="4" borderId="3" xfId="7" applyFont="1" applyFill="1" applyBorder="1" applyAlignment="1">
      <alignment horizontal="center"/>
    </xf>
    <xf numFmtId="0" fontId="9" fillId="4" borderId="3" xfId="7" quotePrefix="1" applyFont="1" applyFill="1" applyBorder="1" applyProtection="1"/>
    <xf numFmtId="0" fontId="31" fillId="5" borderId="2" xfId="7" applyFont="1" applyFill="1" applyBorder="1" applyProtection="1"/>
    <xf numFmtId="0" fontId="30" fillId="5" borderId="3" xfId="7" applyFont="1" applyFill="1" applyBorder="1" applyAlignment="1" applyProtection="1">
      <alignment horizontal="center"/>
    </xf>
    <xf numFmtId="0" fontId="30" fillId="5" borderId="6" xfId="7" applyFont="1" applyFill="1" applyBorder="1" applyProtection="1"/>
    <xf numFmtId="0" fontId="30" fillId="5" borderId="12" xfId="7" applyFont="1" applyFill="1" applyBorder="1" applyProtection="1"/>
    <xf numFmtId="0" fontId="30" fillId="5" borderId="3" xfId="7" applyFont="1" applyFill="1" applyBorder="1" applyAlignment="1">
      <alignment horizontal="center"/>
    </xf>
    <xf numFmtId="0" fontId="9" fillId="4" borderId="13" xfId="7" applyFont="1" applyFill="1" applyBorder="1" applyAlignment="1" applyProtection="1">
      <alignment horizontal="centerContinuous"/>
    </xf>
    <xf numFmtId="0" fontId="9" fillId="4" borderId="14" xfId="7" applyFont="1" applyFill="1" applyBorder="1" applyAlignment="1" applyProtection="1">
      <alignment horizontal="centerContinuous"/>
    </xf>
    <xf numFmtId="0" fontId="9" fillId="4" borderId="15" xfId="7" applyFont="1" applyFill="1" applyBorder="1" applyAlignment="1" applyProtection="1">
      <alignment horizontal="centerContinuous"/>
    </xf>
    <xf numFmtId="0" fontId="9" fillId="4" borderId="1" xfId="7" applyFont="1" applyFill="1" applyBorder="1" applyProtection="1"/>
    <xf numFmtId="0" fontId="8" fillId="4" borderId="0" xfId="7" applyFill="1"/>
    <xf numFmtId="0" fontId="9" fillId="4" borderId="2" xfId="7" applyFont="1" applyFill="1" applyBorder="1" applyProtection="1"/>
    <xf numFmtId="37" fontId="9" fillId="4" borderId="12" xfId="7" applyNumberFormat="1" applyFont="1" applyFill="1" applyBorder="1" applyAlignment="1" applyProtection="1">
      <alignment horizontal="center"/>
    </xf>
    <xf numFmtId="0" fontId="32" fillId="4" borderId="2" xfId="7" applyFont="1" applyFill="1" applyBorder="1" applyAlignment="1" applyProtection="1">
      <alignment horizontal="left"/>
    </xf>
    <xf numFmtId="0" fontId="33" fillId="4" borderId="3" xfId="7" applyFont="1" applyFill="1" applyBorder="1" applyAlignment="1">
      <alignment horizontal="left"/>
    </xf>
    <xf numFmtId="0" fontId="33" fillId="4" borderId="6" xfId="7" applyFont="1" applyFill="1" applyBorder="1" applyAlignment="1" applyProtection="1">
      <alignment horizontal="left"/>
    </xf>
    <xf numFmtId="0" fontId="24" fillId="4" borderId="0" xfId="3" applyFill="1" applyAlignment="1"/>
    <xf numFmtId="0" fontId="0" fillId="4" borderId="7" xfId="0" applyFill="1" applyBorder="1" applyAlignment="1"/>
    <xf numFmtId="0" fontId="3" fillId="4" borderId="0" xfId="0" applyFont="1" applyFill="1" applyBorder="1"/>
    <xf numFmtId="0" fontId="0" fillId="4" borderId="10" xfId="0" applyFill="1" applyBorder="1" applyAlignment="1">
      <alignment horizontal="centerContinuous"/>
    </xf>
    <xf numFmtId="0" fontId="9" fillId="4" borderId="12" xfId="7" quotePrefix="1" applyFont="1" applyFill="1" applyBorder="1" applyAlignment="1" applyProtection="1">
      <alignment horizontal="center"/>
    </xf>
    <xf numFmtId="0" fontId="0" fillId="4" borderId="16" xfId="0" applyFill="1" applyBorder="1" applyAlignment="1"/>
    <xf numFmtId="0" fontId="0" fillId="4" borderId="16" xfId="0" applyFill="1" applyBorder="1"/>
    <xf numFmtId="0" fontId="0" fillId="4" borderId="16" xfId="0" applyFill="1" applyBorder="1" applyAlignment="1">
      <alignment horizontal="left"/>
    </xf>
    <xf numFmtId="0" fontId="0" fillId="4" borderId="1" xfId="0" quotePrefix="1" applyFill="1" applyBorder="1" applyAlignment="1"/>
    <xf numFmtId="0" fontId="0" fillId="4" borderId="7" xfId="0" applyFill="1" applyBorder="1" applyProtection="1"/>
    <xf numFmtId="0" fontId="0" fillId="4" borderId="4" xfId="0" applyFill="1" applyBorder="1" applyProtection="1"/>
    <xf numFmtId="0" fontId="0" fillId="4" borderId="8" xfId="0" applyFill="1" applyBorder="1" applyProtection="1"/>
    <xf numFmtId="0" fontId="0" fillId="4" borderId="5" xfId="0" applyFill="1" applyBorder="1" applyProtection="1"/>
    <xf numFmtId="0" fontId="0" fillId="4" borderId="6" xfId="0" applyFill="1" applyBorder="1" applyProtection="1"/>
    <xf numFmtId="0" fontId="0" fillId="4" borderId="6" xfId="0" applyFill="1" applyBorder="1" applyAlignment="1"/>
    <xf numFmtId="0" fontId="10" fillId="4" borderId="0" xfId="0" applyFont="1" applyFill="1" applyAlignment="1">
      <alignment horizontal="left"/>
    </xf>
    <xf numFmtId="0" fontId="0" fillId="0" borderId="16" xfId="0" applyFill="1" applyBorder="1" applyProtection="1">
      <protection locked="0"/>
    </xf>
    <xf numFmtId="39" fontId="9" fillId="4" borderId="0" xfId="5" applyFont="1" applyFill="1" applyBorder="1" applyProtection="1"/>
    <xf numFmtId="39" fontId="9" fillId="4" borderId="22" xfId="5" applyFont="1" applyFill="1" applyBorder="1" applyAlignment="1" applyProtection="1">
      <alignment horizontal="centerContinuous"/>
    </xf>
    <xf numFmtId="39" fontId="9" fillId="4" borderId="3" xfId="5" applyFont="1" applyFill="1" applyBorder="1" applyProtection="1">
      <protection locked="0"/>
    </xf>
    <xf numFmtId="39" fontId="12" fillId="0" borderId="16" xfId="6" applyFill="1" applyBorder="1" applyProtection="1">
      <protection locked="0"/>
    </xf>
    <xf numFmtId="39" fontId="12" fillId="0" borderId="12" xfId="6" applyFill="1" applyBorder="1" applyProtection="1">
      <protection locked="0"/>
    </xf>
    <xf numFmtId="0" fontId="0" fillId="0" borderId="12" xfId="0" applyFill="1" applyBorder="1" applyProtection="1">
      <protection locked="0"/>
    </xf>
    <xf numFmtId="0" fontId="0" fillId="4" borderId="3" xfId="0" applyFill="1" applyBorder="1" applyAlignment="1"/>
    <xf numFmtId="0" fontId="0" fillId="4" borderId="13" xfId="0" applyFill="1" applyBorder="1" applyAlignment="1"/>
    <xf numFmtId="0" fontId="0" fillId="4" borderId="2" xfId="0" applyFill="1" applyBorder="1" applyAlignment="1" applyProtection="1">
      <protection locked="0"/>
    </xf>
    <xf numFmtId="39" fontId="10" fillId="0" borderId="16" xfId="5" applyFont="1" applyFill="1" applyBorder="1" applyAlignment="1" applyProtection="1">
      <alignment horizontal="center"/>
      <protection locked="0"/>
    </xf>
    <xf numFmtId="0" fontId="9" fillId="0" borderId="16" xfId="7" applyFont="1" applyFill="1" applyBorder="1" applyProtection="1">
      <protection locked="0"/>
    </xf>
    <xf numFmtId="0" fontId="9" fillId="0" borderId="12" xfId="7" applyFont="1" applyFill="1" applyBorder="1" applyProtection="1">
      <protection locked="0"/>
    </xf>
    <xf numFmtId="0" fontId="0" fillId="0" borderId="16" xfId="0" quotePrefix="1" applyFill="1" applyBorder="1" applyAlignment="1" applyProtection="1">
      <protection locked="0"/>
    </xf>
    <xf numFmtId="0" fontId="0" fillId="0" borderId="12" xfId="0" applyFill="1" applyBorder="1" applyAlignment="1" applyProtection="1">
      <protection locked="0"/>
    </xf>
    <xf numFmtId="3" fontId="4" fillId="0" borderId="5" xfId="0" applyNumberFormat="1" applyFont="1" applyBorder="1" applyAlignment="1" applyProtection="1">
      <alignment horizontal="right"/>
      <protection locked="0"/>
    </xf>
    <xf numFmtId="0" fontId="0" fillId="0" borderId="16" xfId="0" applyBorder="1" applyAlignment="1" applyProtection="1">
      <protection locked="0"/>
    </xf>
    <xf numFmtId="0" fontId="0" fillId="0" borderId="10" xfId="0" applyBorder="1" applyAlignment="1" applyProtection="1">
      <protection locked="0"/>
    </xf>
    <xf numFmtId="164" fontId="24" fillId="4" borderId="17" xfId="2" applyNumberFormat="1" applyFont="1" applyFill="1" applyBorder="1" applyProtection="1"/>
    <xf numFmtId="0" fontId="24" fillId="4" borderId="29" xfId="3" applyFill="1" applyBorder="1" applyProtection="1"/>
    <xf numFmtId="0" fontId="24" fillId="4" borderId="30" xfId="3" applyFill="1" applyBorder="1" applyProtection="1"/>
    <xf numFmtId="0" fontId="24" fillId="4" borderId="31" xfId="3" applyFill="1" applyBorder="1" applyProtection="1"/>
    <xf numFmtId="43" fontId="24" fillId="4" borderId="17" xfId="1" applyFont="1" applyFill="1" applyBorder="1" applyProtection="1"/>
    <xf numFmtId="0" fontId="4" fillId="0" borderId="16" xfId="0" applyFont="1" applyFill="1" applyBorder="1" applyProtection="1">
      <protection locked="0"/>
    </xf>
    <xf numFmtId="0" fontId="4" fillId="0" borderId="1" xfId="0" applyFont="1" applyBorder="1" applyProtection="1">
      <protection locked="0"/>
    </xf>
    <xf numFmtId="0" fontId="4" fillId="0" borderId="0" xfId="0" applyFont="1" applyProtection="1">
      <protection locked="0"/>
    </xf>
    <xf numFmtId="0" fontId="4" fillId="0" borderId="5" xfId="0" applyFont="1" applyBorder="1" applyProtection="1">
      <protection locked="0"/>
    </xf>
    <xf numFmtId="0" fontId="4" fillId="0" borderId="1" xfId="0" quotePrefix="1" applyFont="1" applyBorder="1" applyAlignment="1" applyProtection="1">
      <alignment horizontal="left"/>
      <protection locked="0"/>
    </xf>
    <xf numFmtId="0" fontId="4" fillId="0" borderId="2" xfId="0" applyFont="1" applyBorder="1" applyProtection="1">
      <protection locked="0"/>
    </xf>
    <xf numFmtId="0" fontId="4" fillId="0" borderId="3" xfId="0" applyFont="1" applyBorder="1" applyProtection="1">
      <protection locked="0"/>
    </xf>
    <xf numFmtId="0" fontId="4" fillId="0" borderId="6" xfId="0" applyFont="1" applyBorder="1" applyProtection="1">
      <protection locked="0"/>
    </xf>
    <xf numFmtId="39" fontId="9" fillId="0" borderId="16" xfId="5" applyFont="1" applyFill="1" applyBorder="1" applyProtection="1">
      <protection locked="0"/>
    </xf>
    <xf numFmtId="39" fontId="9" fillId="0" borderId="6" xfId="5" applyFont="1" applyFill="1" applyBorder="1" applyProtection="1">
      <protection locked="0"/>
    </xf>
    <xf numFmtId="0" fontId="4" fillId="0" borderId="0" xfId="0" quotePrefix="1" applyFont="1" applyProtection="1">
      <protection locked="0"/>
    </xf>
    <xf numFmtId="0" fontId="4" fillId="0" borderId="32" xfId="0" applyFont="1" applyBorder="1" applyProtection="1">
      <protection locked="0"/>
    </xf>
    <xf numFmtId="0" fontId="4" fillId="0" borderId="33" xfId="0" applyFont="1" applyBorder="1" applyProtection="1">
      <protection locked="0"/>
    </xf>
    <xf numFmtId="0" fontId="4" fillId="0" borderId="34"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centerContinuous"/>
      <protection locked="0"/>
    </xf>
    <xf numFmtId="0" fontId="4" fillId="0" borderId="5" xfId="0" applyFont="1" applyBorder="1" applyAlignment="1" applyProtection="1">
      <alignment horizontal="center"/>
      <protection locked="0"/>
    </xf>
    <xf numFmtId="0" fontId="4" fillId="0" borderId="0" xfId="0" applyFont="1" applyBorder="1" applyAlignment="1" applyProtection="1">
      <protection locked="0"/>
    </xf>
    <xf numFmtId="0" fontId="4" fillId="0" borderId="0" xfId="0" applyFont="1" applyBorder="1" applyAlignment="1" applyProtection="1">
      <alignment horizontal="center"/>
      <protection locked="0"/>
    </xf>
    <xf numFmtId="0" fontId="4" fillId="0" borderId="0" xfId="0" quotePrefix="1" applyFont="1" applyBorder="1" applyAlignment="1" applyProtection="1">
      <alignment horizontal="center"/>
      <protection locked="0"/>
    </xf>
    <xf numFmtId="0" fontId="4" fillId="0" borderId="5" xfId="0" quotePrefix="1" applyFont="1" applyBorder="1" applyAlignment="1" applyProtection="1">
      <alignment horizontal="center"/>
      <protection locked="0"/>
    </xf>
    <xf numFmtId="0" fontId="4" fillId="0" borderId="35" xfId="0" applyFont="1" applyBorder="1" applyProtection="1">
      <protection locked="0"/>
    </xf>
    <xf numFmtId="0" fontId="4" fillId="0" borderId="0" xfId="0" applyFont="1" applyBorder="1" applyAlignment="1" applyProtection="1">
      <alignment horizontal="right"/>
      <protection locked="0"/>
    </xf>
    <xf numFmtId="37" fontId="4" fillId="0" borderId="5" xfId="0" applyNumberFormat="1" applyFont="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alignment horizontal="fill"/>
      <protection locked="0"/>
    </xf>
    <xf numFmtId="0" fontId="4" fillId="2" borderId="3" xfId="0" applyFont="1" applyFill="1" applyBorder="1" applyProtection="1">
      <protection locked="0"/>
    </xf>
    <xf numFmtId="5" fontId="7" fillId="0" borderId="10" xfId="5" applyNumberFormat="1" applyFont="1" applyFill="1" applyBorder="1" applyProtection="1">
      <protection locked="0"/>
    </xf>
    <xf numFmtId="5" fontId="7" fillId="0" borderId="36" xfId="5" applyNumberFormat="1" applyFont="1" applyFill="1" applyBorder="1" applyProtection="1">
      <protection locked="0"/>
    </xf>
    <xf numFmtId="5" fontId="7" fillId="0" borderId="12" xfId="5" applyNumberFormat="1" applyFont="1" applyFill="1" applyBorder="1" applyProtection="1">
      <protection locked="0"/>
    </xf>
    <xf numFmtId="5" fontId="7" fillId="0" borderId="37" xfId="5" applyNumberFormat="1" applyFont="1" applyFill="1" applyBorder="1" applyProtection="1">
      <protection locked="0"/>
    </xf>
    <xf numFmtId="5" fontId="9" fillId="5" borderId="12" xfId="5" applyNumberFormat="1" applyFont="1" applyFill="1" applyBorder="1" applyProtection="1"/>
    <xf numFmtId="5" fontId="7" fillId="0" borderId="16" xfId="5" applyNumberFormat="1" applyFont="1" applyFill="1" applyBorder="1" applyProtection="1">
      <protection locked="0"/>
    </xf>
    <xf numFmtId="5" fontId="9" fillId="4" borderId="16" xfId="5" applyNumberFormat="1" applyFont="1" applyFill="1" applyBorder="1" applyProtection="1"/>
    <xf numFmtId="5" fontId="9" fillId="5" borderId="16" xfId="5" applyNumberFormat="1" applyFont="1" applyFill="1" applyBorder="1" applyProtection="1"/>
    <xf numFmtId="5" fontId="7" fillId="0" borderId="6" xfId="5" applyNumberFormat="1" applyFont="1" applyFill="1" applyBorder="1" applyProtection="1">
      <protection locked="0"/>
    </xf>
    <xf numFmtId="5" fontId="7" fillId="0" borderId="15" xfId="5" applyNumberFormat="1" applyFont="1" applyFill="1" applyBorder="1" applyProtection="1">
      <protection locked="0"/>
    </xf>
    <xf numFmtId="5" fontId="7" fillId="0" borderId="8" xfId="5" applyNumberFormat="1" applyFont="1" applyFill="1" applyBorder="1" applyProtection="1">
      <protection locked="0"/>
    </xf>
    <xf numFmtId="49" fontId="6" fillId="0" borderId="16" xfId="5" applyNumberFormat="1" applyFont="1" applyFill="1" applyBorder="1" applyAlignment="1" applyProtection="1">
      <alignment horizontal="center"/>
      <protection locked="0"/>
    </xf>
    <xf numFmtId="49" fontId="11" fillId="4" borderId="16" xfId="5" applyNumberFormat="1" applyFont="1" applyFill="1" applyBorder="1" applyProtection="1"/>
    <xf numFmtId="49" fontId="11" fillId="4" borderId="16" xfId="5" applyNumberFormat="1" applyFont="1" applyFill="1" applyBorder="1" applyAlignment="1" applyProtection="1">
      <alignment horizontal="center"/>
    </xf>
    <xf numFmtId="49" fontId="11" fillId="5" borderId="16" xfId="5" applyNumberFormat="1" applyFont="1" applyFill="1" applyBorder="1" applyProtection="1"/>
    <xf numFmtId="49" fontId="6" fillId="0" borderId="10" xfId="5" applyNumberFormat="1" applyFont="1" applyFill="1" applyBorder="1" applyAlignment="1" applyProtection="1">
      <alignment horizontal="center"/>
      <protection locked="0"/>
    </xf>
    <xf numFmtId="49" fontId="6" fillId="0" borderId="12" xfId="5" applyNumberFormat="1" applyFont="1" applyFill="1" applyBorder="1" applyAlignment="1" applyProtection="1">
      <alignment horizontal="center"/>
      <protection locked="0"/>
    </xf>
    <xf numFmtId="49" fontId="6" fillId="0" borderId="7" xfId="5" applyNumberFormat="1" applyFont="1" applyFill="1" applyBorder="1" applyAlignment="1" applyProtection="1">
      <alignment horizontal="center"/>
      <protection locked="0"/>
    </xf>
    <xf numFmtId="49" fontId="11" fillId="4" borderId="12" xfId="5" applyNumberFormat="1" applyFont="1" applyFill="1" applyBorder="1" applyProtection="1"/>
    <xf numFmtId="49" fontId="11" fillId="4" borderId="11" xfId="5" applyNumberFormat="1" applyFont="1" applyFill="1" applyBorder="1" applyProtection="1"/>
    <xf numFmtId="49" fontId="17" fillId="0" borderId="0" xfId="5" applyNumberFormat="1" applyFont="1" applyProtection="1"/>
    <xf numFmtId="0" fontId="9" fillId="0" borderId="15" xfId="5" applyNumberFormat="1" applyFont="1" applyFill="1" applyBorder="1" applyProtection="1">
      <protection locked="0"/>
    </xf>
    <xf numFmtId="49" fontId="28" fillId="5" borderId="3" xfId="6" applyNumberFormat="1" applyFont="1" applyFill="1" applyBorder="1" applyAlignment="1">
      <alignment horizontal="right"/>
    </xf>
    <xf numFmtId="49" fontId="12" fillId="4" borderId="3" xfId="6" applyNumberFormat="1" applyFill="1" applyBorder="1" applyAlignment="1">
      <alignment horizontal="right"/>
    </xf>
    <xf numFmtId="49" fontId="12" fillId="4" borderId="3" xfId="6" applyNumberFormat="1" applyFill="1" applyBorder="1" applyAlignment="1" applyProtection="1">
      <alignment horizontal="right"/>
    </xf>
    <xf numFmtId="49" fontId="28" fillId="5" borderId="15" xfId="6" applyNumberFormat="1" applyFont="1" applyFill="1" applyBorder="1" applyAlignment="1" applyProtection="1">
      <alignment horizontal="right"/>
    </xf>
    <xf numFmtId="49" fontId="28" fillId="5" borderId="3" xfId="6" applyNumberFormat="1" applyFont="1" applyFill="1" applyBorder="1" applyAlignment="1" applyProtection="1">
      <alignment horizontal="right"/>
    </xf>
    <xf numFmtId="49" fontId="12" fillId="4" borderId="3" xfId="6" applyNumberFormat="1" applyFont="1" applyFill="1" applyBorder="1" applyAlignment="1" applyProtection="1">
      <alignment horizontal="right"/>
    </xf>
    <xf numFmtId="37" fontId="11" fillId="4" borderId="3" xfId="6" quotePrefix="1" applyNumberFormat="1" applyFont="1" applyFill="1" applyBorder="1" applyProtection="1"/>
    <xf numFmtId="49" fontId="12" fillId="4" borderId="2" xfId="6" applyNumberFormat="1" applyFill="1" applyBorder="1"/>
    <xf numFmtId="49" fontId="11" fillId="4" borderId="3" xfId="6" quotePrefix="1" applyNumberFormat="1" applyFont="1" applyFill="1" applyBorder="1" applyAlignment="1">
      <alignment horizontal="center"/>
    </xf>
    <xf numFmtId="49" fontId="11" fillId="4" borderId="3" xfId="6" applyNumberFormat="1" applyFont="1" applyFill="1" applyBorder="1" applyAlignment="1">
      <alignment horizontal="center"/>
    </xf>
    <xf numFmtId="49" fontId="12" fillId="5" borderId="2" xfId="6" applyNumberFormat="1" applyFill="1" applyBorder="1"/>
    <xf numFmtId="49" fontId="11" fillId="5" borderId="3" xfId="6" applyNumberFormat="1" applyFont="1" applyFill="1" applyBorder="1"/>
    <xf numFmtId="49" fontId="11" fillId="4" borderId="3" xfId="6" applyNumberFormat="1" applyFont="1" applyFill="1" applyBorder="1"/>
    <xf numFmtId="5" fontId="12" fillId="5" borderId="3" xfId="6" applyNumberFormat="1" applyFill="1" applyBorder="1"/>
    <xf numFmtId="5" fontId="12" fillId="5" borderId="3" xfId="6" applyNumberFormat="1" applyFill="1" applyBorder="1" applyAlignment="1">
      <alignment horizontal="fill"/>
    </xf>
    <xf numFmtId="5" fontId="12" fillId="4" borderId="2" xfId="6" applyNumberFormat="1" applyFill="1" applyBorder="1"/>
    <xf numFmtId="5" fontId="4" fillId="4" borderId="15" xfId="6" applyNumberFormat="1" applyFont="1" applyFill="1" applyBorder="1" applyProtection="1"/>
    <xf numFmtId="5" fontId="4" fillId="4" borderId="14" xfId="6" applyNumberFormat="1" applyFont="1" applyFill="1" applyBorder="1" applyProtection="1"/>
    <xf numFmtId="5" fontId="5" fillId="4" borderId="3" xfId="6" applyNumberFormat="1" applyFont="1" applyFill="1" applyBorder="1" applyProtection="1">
      <protection locked="0"/>
    </xf>
    <xf numFmtId="5" fontId="5" fillId="4" borderId="6" xfId="6" applyNumberFormat="1" applyFont="1" applyFill="1" applyBorder="1" applyProtection="1">
      <protection locked="0"/>
    </xf>
    <xf numFmtId="5" fontId="4" fillId="4" borderId="6" xfId="6" applyNumberFormat="1" applyFont="1" applyFill="1" applyBorder="1" applyProtection="1"/>
    <xf numFmtId="49" fontId="12" fillId="4" borderId="3" xfId="6" applyNumberFormat="1" applyFill="1" applyBorder="1"/>
    <xf numFmtId="5" fontId="12" fillId="4" borderId="3" xfId="6" applyNumberFormat="1" applyFill="1" applyBorder="1" applyProtection="1"/>
    <xf numFmtId="5" fontId="12" fillId="4" borderId="2" xfId="6" applyNumberFormat="1" applyFill="1" applyBorder="1" applyProtection="1"/>
    <xf numFmtId="5" fontId="4" fillId="4" borderId="3" xfId="6" applyNumberFormat="1" applyFont="1" applyFill="1" applyBorder="1" applyProtection="1"/>
    <xf numFmtId="5" fontId="4" fillId="4" borderId="2" xfId="6" applyNumberFormat="1" applyFont="1" applyFill="1" applyBorder="1" applyProtection="1"/>
    <xf numFmtId="5" fontId="7" fillId="4" borderId="38" xfId="5" applyNumberFormat="1" applyFont="1" applyFill="1" applyBorder="1" applyProtection="1"/>
    <xf numFmtId="5" fontId="7" fillId="4" borderId="37" xfId="5" applyNumberFormat="1" applyFont="1" applyFill="1" applyBorder="1" applyProtection="1"/>
    <xf numFmtId="5" fontId="7" fillId="4" borderId="36" xfId="5" applyNumberFormat="1" applyFont="1" applyFill="1" applyBorder="1" applyProtection="1"/>
    <xf numFmtId="5" fontId="7" fillId="4" borderId="16" xfId="5" applyNumberFormat="1" applyFont="1" applyFill="1" applyBorder="1" applyProtection="1"/>
    <xf numFmtId="5" fontId="7" fillId="4" borderId="39" xfId="5" applyNumberFormat="1" applyFont="1" applyFill="1" applyBorder="1" applyProtection="1"/>
    <xf numFmtId="5" fontId="7" fillId="4" borderId="40" xfId="5" applyNumberFormat="1" applyFont="1" applyFill="1" applyBorder="1" applyProtection="1"/>
    <xf numFmtId="5" fontId="7" fillId="4" borderId="41" xfId="5" applyNumberFormat="1" applyFont="1" applyFill="1" applyBorder="1" applyProtection="1"/>
    <xf numFmtId="5" fontId="7" fillId="4" borderId="6" xfId="5" applyNumberFormat="1" applyFont="1" applyFill="1" applyBorder="1" applyProtection="1"/>
    <xf numFmtId="49" fontId="0" fillId="4" borderId="2" xfId="0" applyNumberFormat="1" applyFill="1" applyBorder="1" applyProtection="1"/>
    <xf numFmtId="49" fontId="0" fillId="4" borderId="3" xfId="0" quotePrefix="1" applyNumberFormat="1" applyFill="1" applyBorder="1" applyAlignment="1" applyProtection="1">
      <alignment horizontal="center"/>
    </xf>
    <xf numFmtId="49" fontId="0" fillId="4" borderId="3" xfId="0" applyNumberFormat="1" applyFill="1" applyBorder="1" applyProtection="1"/>
    <xf numFmtId="5" fontId="0" fillId="4" borderId="2" xfId="0" applyNumberFormat="1" applyFill="1" applyBorder="1" applyProtection="1"/>
    <xf numFmtId="5" fontId="0" fillId="4" borderId="3" xfId="0" applyNumberFormat="1" applyFill="1" applyBorder="1" applyProtection="1"/>
    <xf numFmtId="5" fontId="4" fillId="4" borderId="3" xfId="0" applyNumberFormat="1" applyFont="1" applyFill="1" applyBorder="1" applyProtection="1"/>
    <xf numFmtId="5" fontId="4" fillId="4" borderId="2" xfId="0" applyNumberFormat="1" applyFont="1" applyFill="1" applyBorder="1" applyProtection="1"/>
    <xf numFmtId="5" fontId="4" fillId="4" borderId="0" xfId="0" applyNumberFormat="1" applyFont="1" applyFill="1" applyProtection="1"/>
    <xf numFmtId="5" fontId="4" fillId="4" borderId="1" xfId="0" applyNumberFormat="1" applyFont="1" applyFill="1" applyBorder="1" applyProtection="1"/>
    <xf numFmtId="5" fontId="4" fillId="4" borderId="6" xfId="0" applyNumberFormat="1" applyFont="1" applyFill="1" applyBorder="1" applyProtection="1"/>
    <xf numFmtId="5" fontId="4" fillId="0" borderId="13" xfId="0" applyNumberFormat="1" applyFont="1" applyFill="1" applyBorder="1" applyProtection="1">
      <protection locked="0"/>
    </xf>
    <xf numFmtId="5" fontId="0" fillId="4" borderId="13" xfId="0" applyNumberFormat="1" applyFill="1" applyBorder="1"/>
    <xf numFmtId="5" fontId="4" fillId="4" borderId="13" xfId="0" applyNumberFormat="1" applyFont="1" applyFill="1" applyBorder="1" applyProtection="1"/>
    <xf numFmtId="49" fontId="4" fillId="0" borderId="13" xfId="0" applyNumberFormat="1" applyFont="1" applyFill="1" applyBorder="1" applyProtection="1">
      <protection locked="0"/>
    </xf>
    <xf numFmtId="49" fontId="27" fillId="5" borderId="13" xfId="0" applyNumberFormat="1" applyFont="1" applyFill="1" applyBorder="1"/>
    <xf numFmtId="49" fontId="0" fillId="4" borderId="13" xfId="0" applyNumberFormat="1" applyFill="1" applyBorder="1"/>
    <xf numFmtId="49" fontId="5" fillId="0" borderId="13" xfId="0" applyNumberFormat="1" applyFont="1" applyFill="1" applyBorder="1" applyProtection="1">
      <protection locked="0"/>
    </xf>
    <xf numFmtId="49" fontId="4" fillId="4" borderId="13" xfId="0" applyNumberFormat="1" applyFont="1" applyFill="1" applyBorder="1" applyProtection="1"/>
    <xf numFmtId="49" fontId="4" fillId="4" borderId="13" xfId="0" applyNumberFormat="1" applyFont="1" applyFill="1" applyBorder="1" applyProtection="1">
      <protection locked="0"/>
    </xf>
    <xf numFmtId="5" fontId="4" fillId="0" borderId="16" xfId="0" applyNumberFormat="1" applyFont="1" applyFill="1" applyBorder="1" applyProtection="1">
      <protection locked="0"/>
    </xf>
    <xf numFmtId="5" fontId="27" fillId="5" borderId="13" xfId="0" applyNumberFormat="1" applyFont="1" applyFill="1" applyBorder="1" applyProtection="1"/>
    <xf numFmtId="5" fontId="27" fillId="5" borderId="16" xfId="0" applyNumberFormat="1" applyFont="1" applyFill="1" applyBorder="1" applyProtection="1"/>
    <xf numFmtId="5" fontId="0" fillId="4" borderId="13" xfId="0" applyNumberFormat="1" applyFill="1" applyBorder="1" applyProtection="1"/>
    <xf numFmtId="5" fontId="0" fillId="4" borderId="16" xfId="0" applyNumberFormat="1" applyFill="1" applyBorder="1" applyProtection="1"/>
    <xf numFmtId="5" fontId="3" fillId="0" borderId="13" xfId="0" applyNumberFormat="1" applyFont="1" applyFill="1" applyBorder="1" applyProtection="1">
      <protection locked="0"/>
    </xf>
    <xf numFmtId="5" fontId="3" fillId="0" borderId="16" xfId="0" applyNumberFormat="1" applyFont="1" applyFill="1" applyBorder="1" applyProtection="1">
      <protection locked="0"/>
    </xf>
    <xf numFmtId="5" fontId="4" fillId="4" borderId="16" xfId="0" applyNumberFormat="1" applyFont="1" applyFill="1" applyBorder="1" applyProtection="1"/>
    <xf numFmtId="49" fontId="0" fillId="4" borderId="14" xfId="0" applyNumberFormat="1" applyFill="1" applyBorder="1"/>
    <xf numFmtId="5" fontId="0" fillId="4" borderId="15" xfId="0" applyNumberFormat="1" applyFill="1" applyBorder="1" applyProtection="1"/>
    <xf numFmtId="5" fontId="0" fillId="4" borderId="15" xfId="0" applyNumberFormat="1" applyFill="1" applyBorder="1"/>
    <xf numFmtId="5" fontId="4" fillId="4" borderId="15" xfId="0" applyNumberFormat="1" applyFont="1" applyFill="1" applyBorder="1" applyProtection="1"/>
    <xf numFmtId="5" fontId="27" fillId="5" borderId="1" xfId="0" applyNumberFormat="1" applyFont="1" applyFill="1" applyBorder="1" applyProtection="1"/>
    <xf numFmtId="5" fontId="27" fillId="5" borderId="0" xfId="0" applyNumberFormat="1" applyFont="1" applyFill="1" applyProtection="1"/>
    <xf numFmtId="5" fontId="27" fillId="4" borderId="13" xfId="0" applyNumberFormat="1" applyFont="1" applyFill="1" applyBorder="1"/>
    <xf numFmtId="5" fontId="27" fillId="4" borderId="15" xfId="0" applyNumberFormat="1" applyFont="1" applyFill="1" applyBorder="1" applyProtection="1"/>
    <xf numFmtId="5" fontId="0" fillId="4" borderId="22" xfId="0" applyNumberFormat="1" applyFill="1" applyBorder="1"/>
    <xf numFmtId="5" fontId="0" fillId="4" borderId="2" xfId="0" applyNumberFormat="1" applyFill="1" applyBorder="1"/>
    <xf numFmtId="5" fontId="4" fillId="4" borderId="28" xfId="0" applyNumberFormat="1" applyFont="1" applyFill="1" applyBorder="1" applyProtection="1"/>
    <xf numFmtId="0" fontId="30" fillId="4" borderId="2" xfId="7" applyFont="1" applyFill="1" applyBorder="1" applyProtection="1"/>
    <xf numFmtId="0" fontId="29" fillId="5" borderId="6" xfId="7" applyFont="1" applyFill="1" applyBorder="1" applyProtection="1"/>
    <xf numFmtId="0" fontId="35" fillId="4" borderId="13" xfId="0" applyFont="1" applyFill="1" applyBorder="1" applyProtection="1"/>
    <xf numFmtId="5" fontId="35" fillId="4" borderId="14" xfId="0" applyNumberFormat="1" applyFont="1" applyFill="1" applyBorder="1" applyProtection="1"/>
    <xf numFmtId="5" fontId="35" fillId="4" borderId="13" xfId="0" applyNumberFormat="1" applyFont="1" applyFill="1" applyBorder="1" applyProtection="1"/>
    <xf numFmtId="0" fontId="35" fillId="4" borderId="14" xfId="0" applyFont="1" applyFill="1" applyBorder="1" applyProtection="1"/>
    <xf numFmtId="37" fontId="35" fillId="4" borderId="13" xfId="0" applyNumberFormat="1" applyFont="1" applyFill="1" applyBorder="1" applyProtection="1"/>
    <xf numFmtId="0" fontId="35" fillId="4" borderId="15" xfId="0" applyFont="1" applyFill="1" applyBorder="1" applyAlignment="1" applyProtection="1">
      <alignment horizontal="right"/>
    </xf>
    <xf numFmtId="0" fontId="27" fillId="5" borderId="2" xfId="7" applyFont="1" applyFill="1" applyBorder="1" applyAlignment="1" applyProtection="1">
      <alignment horizontal="center"/>
    </xf>
    <xf numFmtId="0" fontId="27" fillId="5" borderId="3" xfId="7" applyFont="1" applyFill="1" applyBorder="1" applyAlignment="1">
      <alignment horizontal="center"/>
    </xf>
    <xf numFmtId="0" fontId="27" fillId="5" borderId="6" xfId="7" applyFont="1" applyFill="1" applyBorder="1" applyAlignment="1" applyProtection="1">
      <alignment horizontal="center"/>
    </xf>
    <xf numFmtId="0" fontId="9" fillId="5" borderId="2" xfId="7" applyFont="1" applyFill="1" applyBorder="1" applyProtection="1"/>
    <xf numFmtId="0" fontId="9" fillId="4" borderId="3" xfId="7" quotePrefix="1" applyFont="1" applyFill="1" applyBorder="1" applyAlignment="1" applyProtection="1"/>
    <xf numFmtId="37" fontId="9" fillId="4" borderId="3" xfId="7" quotePrefix="1" applyNumberFormat="1" applyFont="1" applyFill="1" applyBorder="1" applyProtection="1"/>
    <xf numFmtId="5" fontId="7" fillId="0" borderId="12" xfId="7" applyNumberFormat="1" applyFont="1" applyFill="1" applyBorder="1" applyProtection="1">
      <protection locked="0"/>
    </xf>
    <xf numFmtId="5" fontId="7" fillId="4" borderId="12" xfId="7" applyNumberFormat="1" applyFont="1" applyFill="1" applyBorder="1" applyProtection="1"/>
    <xf numFmtId="5" fontId="9" fillId="4" borderId="12" xfId="7" applyNumberFormat="1" applyFont="1" applyFill="1" applyBorder="1" applyProtection="1"/>
    <xf numFmtId="5" fontId="6" fillId="0" borderId="12" xfId="7" applyNumberFormat="1" applyFont="1" applyFill="1" applyBorder="1" applyProtection="1">
      <protection locked="0"/>
    </xf>
    <xf numFmtId="5" fontId="33" fillId="4" borderId="12" xfId="7" applyNumberFormat="1" applyFont="1" applyFill="1" applyBorder="1" applyAlignment="1" applyProtection="1">
      <alignment horizontal="left"/>
    </xf>
    <xf numFmtId="5" fontId="27" fillId="5" borderId="12" xfId="7" applyNumberFormat="1" applyFont="1" applyFill="1" applyBorder="1" applyAlignment="1" applyProtection="1">
      <alignment horizontal="center"/>
    </xf>
    <xf numFmtId="5" fontId="29" fillId="5" borderId="12" xfId="7" applyNumberFormat="1" applyFont="1" applyFill="1" applyBorder="1" applyProtection="1"/>
    <xf numFmtId="5" fontId="24" fillId="0" borderId="17" xfId="1" applyNumberFormat="1" applyFont="1" applyBorder="1" applyProtection="1">
      <protection locked="0"/>
    </xf>
    <xf numFmtId="0" fontId="24" fillId="4" borderId="42" xfId="3" applyFill="1" applyBorder="1"/>
    <xf numFmtId="0" fontId="24" fillId="4" borderId="43" xfId="3" applyFill="1" applyBorder="1"/>
    <xf numFmtId="0" fontId="24" fillId="4" borderId="44" xfId="3" applyFill="1" applyBorder="1"/>
    <xf numFmtId="0" fontId="24" fillId="4" borderId="42" xfId="3" applyFill="1" applyBorder="1" applyAlignment="1" applyProtection="1">
      <alignment horizontal="center"/>
    </xf>
    <xf numFmtId="0" fontId="24" fillId="4" borderId="44" xfId="3" applyFill="1" applyBorder="1" applyAlignment="1" applyProtection="1">
      <alignment horizontal="center"/>
    </xf>
    <xf numFmtId="0" fontId="24" fillId="4" borderId="9" xfId="3" applyFill="1" applyBorder="1" applyAlignment="1" applyProtection="1">
      <alignment horizontal="center" wrapText="1"/>
    </xf>
    <xf numFmtId="0" fontId="36" fillId="5" borderId="35" xfId="3" applyFont="1" applyFill="1" applyBorder="1" applyProtection="1"/>
    <xf numFmtId="0" fontId="37" fillId="5" borderId="0" xfId="3" applyFont="1" applyFill="1" applyAlignment="1" applyProtection="1">
      <alignment horizontal="center" vertical="top"/>
    </xf>
    <xf numFmtId="0" fontId="36" fillId="5" borderId="9" xfId="3" applyFont="1" applyFill="1" applyBorder="1" applyProtection="1"/>
    <xf numFmtId="0" fontId="24" fillId="4" borderId="9" xfId="3" applyFill="1" applyBorder="1" applyAlignment="1" applyProtection="1"/>
    <xf numFmtId="0" fontId="24" fillId="4" borderId="45" xfId="3" applyFill="1" applyBorder="1" applyAlignment="1" applyProtection="1">
      <alignment horizontal="center" wrapText="1"/>
    </xf>
    <xf numFmtId="0" fontId="24" fillId="4" borderId="45" xfId="3" applyFill="1" applyBorder="1" applyAlignment="1" applyProtection="1">
      <alignment horizontal="left" vertical="top" indent="1"/>
    </xf>
    <xf numFmtId="5" fontId="38" fillId="4" borderId="9" xfId="2" applyNumberFormat="1" applyFont="1" applyFill="1" applyBorder="1" applyProtection="1"/>
    <xf numFmtId="0" fontId="24" fillId="4" borderId="45" xfId="3" applyFill="1" applyBorder="1" applyAlignment="1" applyProtection="1">
      <alignment vertical="top" wrapText="1"/>
    </xf>
    <xf numFmtId="0" fontId="24" fillId="4" borderId="42" xfId="3" applyFill="1" applyBorder="1" applyAlignment="1" applyProtection="1">
      <alignment horizontal="left" indent="1"/>
    </xf>
    <xf numFmtId="0" fontId="24" fillId="4" borderId="46" xfId="3" applyFill="1" applyBorder="1" applyAlignment="1" applyProtection="1">
      <alignment horizontal="left" indent="1"/>
    </xf>
    <xf numFmtId="0" fontId="24" fillId="4" borderId="17" xfId="3" applyFont="1" applyFill="1" applyBorder="1" applyProtection="1"/>
    <xf numFmtId="5" fontId="38" fillId="4" borderId="31" xfId="2" applyNumberFormat="1" applyFont="1" applyFill="1" applyBorder="1" applyProtection="1"/>
    <xf numFmtId="0" fontId="37" fillId="5" borderId="17" xfId="3" applyFont="1" applyFill="1" applyBorder="1" applyAlignment="1" applyProtection="1">
      <alignment horizontal="center"/>
    </xf>
    <xf numFmtId="5" fontId="37" fillId="5" borderId="9" xfId="1" applyNumberFormat="1" applyFont="1" applyFill="1" applyBorder="1" applyAlignment="1" applyProtection="1">
      <alignment horizontal="center"/>
    </xf>
    <xf numFmtId="0" fontId="24" fillId="4" borderId="9" xfId="3" applyFill="1" applyBorder="1" applyAlignment="1" applyProtection="1">
      <alignment horizontal="left" indent="1"/>
    </xf>
    <xf numFmtId="0" fontId="24" fillId="4" borderId="9" xfId="3" applyFill="1" applyBorder="1" applyProtection="1"/>
    <xf numFmtId="0" fontId="24" fillId="4" borderId="9" xfId="3" applyFill="1" applyBorder="1" applyAlignment="1" applyProtection="1">
      <alignment horizontal="left" vertical="top" indent="1"/>
    </xf>
    <xf numFmtId="0" fontId="24" fillId="4" borderId="9" xfId="3" applyFill="1" applyBorder="1" applyAlignment="1" applyProtection="1">
      <alignment wrapText="1"/>
    </xf>
    <xf numFmtId="5" fontId="38" fillId="4" borderId="9" xfId="3" applyNumberFormat="1" applyFont="1" applyFill="1" applyBorder="1" applyProtection="1"/>
    <xf numFmtId="5" fontId="38" fillId="4" borderId="9" xfId="1" applyNumberFormat="1" applyFont="1" applyFill="1" applyBorder="1" applyProtection="1"/>
    <xf numFmtId="0" fontId="24" fillId="4" borderId="47" xfId="3" applyFill="1" applyBorder="1" applyAlignment="1" applyProtection="1">
      <alignment horizontal="left" indent="1"/>
    </xf>
    <xf numFmtId="0" fontId="24" fillId="4" borderId="47" xfId="3" applyFill="1" applyBorder="1" applyProtection="1"/>
    <xf numFmtId="0" fontId="24" fillId="4" borderId="48" xfId="3" applyFill="1" applyBorder="1" applyProtection="1"/>
    <xf numFmtId="0" fontId="24" fillId="4" borderId="35" xfId="3" applyFill="1" applyBorder="1" applyAlignment="1" applyProtection="1">
      <alignment horizontal="left" indent="1"/>
    </xf>
    <xf numFmtId="0" fontId="24" fillId="4" borderId="35" xfId="3" applyFill="1" applyBorder="1" applyProtection="1"/>
    <xf numFmtId="0" fontId="24" fillId="4" borderId="0" xfId="3" applyFill="1" applyBorder="1" applyProtection="1"/>
    <xf numFmtId="0" fontId="24" fillId="4" borderId="46" xfId="3" applyFill="1" applyBorder="1" applyProtection="1"/>
    <xf numFmtId="0" fontId="24" fillId="4" borderId="33" xfId="3" applyFill="1" applyBorder="1" applyProtection="1"/>
    <xf numFmtId="49" fontId="24" fillId="0" borderId="9" xfId="3" applyNumberFormat="1" applyBorder="1" applyProtection="1">
      <protection locked="0"/>
    </xf>
    <xf numFmtId="0" fontId="24" fillId="0" borderId="35" xfId="3" applyBorder="1" applyProtection="1">
      <protection locked="0"/>
    </xf>
    <xf numFmtId="0" fontId="24" fillId="0" borderId="0" xfId="3" applyBorder="1" applyProtection="1">
      <protection locked="0"/>
    </xf>
    <xf numFmtId="0" fontId="24" fillId="0" borderId="30" xfId="3" applyBorder="1" applyProtection="1">
      <protection locked="0"/>
    </xf>
    <xf numFmtId="0" fontId="0" fillId="0" borderId="35" xfId="0" applyBorder="1" applyProtection="1">
      <protection locked="0"/>
    </xf>
    <xf numFmtId="0" fontId="0" fillId="0" borderId="0" xfId="0" applyBorder="1" applyProtection="1">
      <protection locked="0"/>
    </xf>
    <xf numFmtId="0" fontId="0" fillId="0" borderId="30" xfId="0" applyBorder="1" applyProtection="1">
      <protection locked="0"/>
    </xf>
    <xf numFmtId="0" fontId="0" fillId="0" borderId="46" xfId="0" applyBorder="1" applyProtection="1">
      <protection locked="0"/>
    </xf>
    <xf numFmtId="0" fontId="0" fillId="0" borderId="33" xfId="0" applyBorder="1" applyProtection="1">
      <protection locked="0"/>
    </xf>
    <xf numFmtId="0" fontId="0" fillId="0" borderId="31" xfId="0" applyBorder="1" applyProtection="1">
      <protection locked="0"/>
    </xf>
    <xf numFmtId="0" fontId="39" fillId="0" borderId="0" xfId="0" applyFont="1"/>
    <xf numFmtId="0" fontId="0" fillId="0" borderId="0" xfId="0" applyProtection="1">
      <protection locked="0"/>
    </xf>
    <xf numFmtId="0" fontId="0" fillId="4" borderId="47" xfId="0" applyFill="1" applyBorder="1" applyProtection="1"/>
    <xf numFmtId="0" fontId="0" fillId="4" borderId="48" xfId="0" applyFill="1" applyBorder="1" applyProtection="1"/>
    <xf numFmtId="0" fontId="0" fillId="4" borderId="44" xfId="0" applyFill="1" applyBorder="1" applyProtection="1"/>
    <xf numFmtId="0" fontId="0" fillId="4" borderId="29" xfId="0" applyFill="1" applyBorder="1" applyProtection="1"/>
    <xf numFmtId="0" fontId="0" fillId="4" borderId="0" xfId="0" quotePrefix="1" applyFill="1" applyBorder="1" applyProtection="1"/>
    <xf numFmtId="0" fontId="0" fillId="4" borderId="30" xfId="0" applyFill="1" applyBorder="1" applyProtection="1"/>
    <xf numFmtId="0" fontId="0" fillId="4" borderId="0" xfId="0" applyFill="1" applyBorder="1" applyProtection="1"/>
    <xf numFmtId="0" fontId="0" fillId="4" borderId="35" xfId="0" applyFill="1" applyBorder="1" applyProtection="1"/>
    <xf numFmtId="0" fontId="0" fillId="4" borderId="49" xfId="0" applyFill="1" applyBorder="1" applyProtection="1"/>
    <xf numFmtId="0" fontId="12" fillId="4" borderId="0" xfId="0" applyFont="1" applyFill="1" applyBorder="1" applyProtection="1"/>
    <xf numFmtId="0" fontId="12" fillId="4" borderId="45" xfId="0" applyFont="1" applyFill="1" applyBorder="1" applyAlignment="1" applyProtection="1">
      <alignment horizontal="center"/>
    </xf>
    <xf numFmtId="0" fontId="12" fillId="4" borderId="47" xfId="0" applyFont="1" applyFill="1" applyBorder="1" applyAlignment="1" applyProtection="1">
      <alignment horizontal="center"/>
    </xf>
    <xf numFmtId="0" fontId="12" fillId="4" borderId="29" xfId="0" applyFont="1" applyFill="1" applyBorder="1" applyAlignment="1" applyProtection="1">
      <alignment horizontal="center"/>
    </xf>
    <xf numFmtId="0" fontId="12" fillId="4" borderId="50" xfId="0" applyFont="1" applyFill="1" applyBorder="1" applyAlignment="1" applyProtection="1">
      <alignment horizontal="center"/>
    </xf>
    <xf numFmtId="0" fontId="0" fillId="4" borderId="46" xfId="0" applyFill="1" applyBorder="1" applyProtection="1"/>
    <xf numFmtId="0" fontId="0" fillId="4" borderId="33" xfId="0" applyFill="1" applyBorder="1" applyProtection="1"/>
    <xf numFmtId="0" fontId="0" fillId="4" borderId="31" xfId="0" applyFill="1" applyBorder="1" applyProtection="1"/>
    <xf numFmtId="0" fontId="0" fillId="4" borderId="46" xfId="0" applyFill="1" applyBorder="1" applyAlignment="1" applyProtection="1">
      <alignment horizontal="center"/>
    </xf>
    <xf numFmtId="0" fontId="12" fillId="4" borderId="17" xfId="0" applyFont="1" applyFill="1" applyBorder="1" applyAlignment="1" applyProtection="1">
      <alignment horizontal="center"/>
    </xf>
    <xf numFmtId="0" fontId="0" fillId="4" borderId="17" xfId="0" applyFill="1" applyBorder="1" applyAlignment="1" applyProtection="1">
      <alignment horizontal="center"/>
    </xf>
    <xf numFmtId="0" fontId="23" fillId="4" borderId="42" xfId="0" applyFont="1" applyFill="1" applyBorder="1" applyProtection="1"/>
    <xf numFmtId="0" fontId="0" fillId="4" borderId="43" xfId="0" applyFill="1" applyBorder="1" applyProtection="1"/>
    <xf numFmtId="0" fontId="0" fillId="4" borderId="9" xfId="0" applyFill="1" applyBorder="1" applyProtection="1"/>
    <xf numFmtId="0" fontId="39" fillId="4" borderId="42" xfId="0" applyFont="1" applyFill="1" applyBorder="1" applyProtection="1"/>
    <xf numFmtId="0" fontId="39" fillId="4" borderId="43" xfId="0" applyFont="1" applyFill="1" applyBorder="1" applyProtection="1"/>
    <xf numFmtId="0" fontId="39" fillId="4" borderId="44" xfId="0" applyFont="1" applyFill="1" applyBorder="1" applyProtection="1"/>
    <xf numFmtId="0" fontId="39" fillId="4" borderId="47" xfId="0" applyFont="1" applyFill="1" applyBorder="1" applyProtection="1"/>
    <xf numFmtId="0" fontId="39" fillId="4" borderId="48" xfId="0" applyFont="1" applyFill="1" applyBorder="1" applyProtection="1"/>
    <xf numFmtId="0" fontId="23" fillId="4" borderId="51" xfId="0" applyFont="1" applyFill="1" applyBorder="1" applyProtection="1"/>
    <xf numFmtId="0" fontId="23" fillId="4" borderId="52" xfId="0" applyFont="1" applyFill="1" applyBorder="1" applyProtection="1"/>
    <xf numFmtId="0" fontId="0" fillId="4" borderId="53" xfId="0" applyFill="1" applyBorder="1" applyProtection="1"/>
    <xf numFmtId="37" fontId="4" fillId="4" borderId="54" xfId="0" applyNumberFormat="1" applyFont="1" applyFill="1" applyBorder="1" applyProtection="1"/>
    <xf numFmtId="5" fontId="4" fillId="4" borderId="52" xfId="0" applyNumberFormat="1" applyFont="1" applyFill="1" applyBorder="1" applyProtection="1"/>
    <xf numFmtId="5" fontId="4" fillId="4" borderId="54" xfId="0" applyNumberFormat="1" applyFont="1" applyFill="1" applyBorder="1" applyAlignment="1" applyProtection="1"/>
    <xf numFmtId="0" fontId="39" fillId="0" borderId="35" xfId="0" applyFont="1" applyBorder="1" applyProtection="1"/>
    <xf numFmtId="0" fontId="39" fillId="0" borderId="0" xfId="0" applyFont="1" applyBorder="1" applyProtection="1"/>
    <xf numFmtId="0" fontId="0" fillId="0" borderId="30" xfId="0" applyBorder="1" applyProtection="1"/>
    <xf numFmtId="0" fontId="0" fillId="0" borderId="50" xfId="0" applyBorder="1" applyProtection="1"/>
    <xf numFmtId="0" fontId="0" fillId="0" borderId="35" xfId="0" applyBorder="1" applyProtection="1"/>
    <xf numFmtId="0" fontId="0" fillId="4" borderId="45" xfId="0" applyFill="1" applyBorder="1" applyAlignment="1" applyProtection="1">
      <alignment horizontal="center"/>
    </xf>
    <xf numFmtId="0" fontId="0" fillId="5" borderId="45" xfId="0" applyFill="1" applyBorder="1" applyProtection="1"/>
    <xf numFmtId="0" fontId="0" fillId="5" borderId="47" xfId="0" applyFill="1" applyBorder="1" applyProtection="1"/>
    <xf numFmtId="0" fontId="0" fillId="5" borderId="29" xfId="0" applyFill="1" applyBorder="1" applyProtection="1"/>
    <xf numFmtId="0" fontId="23" fillId="4" borderId="46" xfId="0" applyFont="1" applyFill="1" applyBorder="1" applyProtection="1"/>
    <xf numFmtId="0" fontId="0" fillId="5" borderId="50" xfId="0" applyFill="1" applyBorder="1" applyProtection="1"/>
    <xf numFmtId="0" fontId="0" fillId="5" borderId="35" xfId="0" applyFill="1" applyBorder="1" applyProtection="1"/>
    <xf numFmtId="0" fontId="0" fillId="5" borderId="30" xfId="0" applyFill="1" applyBorder="1" applyProtection="1"/>
    <xf numFmtId="0" fontId="40" fillId="4" borderId="42" xfId="0" applyFont="1" applyFill="1" applyBorder="1" applyProtection="1"/>
    <xf numFmtId="0" fontId="0" fillId="4" borderId="42" xfId="0" applyFill="1" applyBorder="1" applyProtection="1"/>
    <xf numFmtId="0" fontId="39" fillId="4" borderId="0" xfId="0" applyFont="1" applyFill="1" applyBorder="1" applyProtection="1"/>
    <xf numFmtId="0" fontId="0" fillId="5" borderId="0" xfId="0" applyFill="1" applyBorder="1" applyProtection="1"/>
    <xf numFmtId="0" fontId="0" fillId="4" borderId="51" xfId="0" applyFill="1" applyBorder="1" applyProtection="1"/>
    <xf numFmtId="0" fontId="40" fillId="4" borderId="52" xfId="0" applyFont="1" applyFill="1" applyBorder="1" applyProtection="1"/>
    <xf numFmtId="5" fontId="4" fillId="4" borderId="54" xfId="0" applyNumberFormat="1" applyFont="1" applyFill="1" applyBorder="1" applyProtection="1"/>
    <xf numFmtId="0" fontId="40" fillId="4" borderId="46" xfId="0" applyFont="1" applyFill="1" applyBorder="1" applyProtection="1"/>
    <xf numFmtId="0" fontId="0" fillId="5" borderId="33" xfId="0" applyFill="1" applyBorder="1" applyProtection="1"/>
    <xf numFmtId="0" fontId="0" fillId="5" borderId="31" xfId="0" applyFill="1" applyBorder="1" applyProtection="1"/>
    <xf numFmtId="0" fontId="0" fillId="0" borderId="9" xfId="0" applyFill="1" applyBorder="1" applyProtection="1">
      <protection locked="0"/>
    </xf>
    <xf numFmtId="0" fontId="0" fillId="2" borderId="9" xfId="0" applyFill="1" applyBorder="1" applyProtection="1">
      <protection locked="0"/>
    </xf>
    <xf numFmtId="0" fontId="39" fillId="0" borderId="0" xfId="0" quotePrefix="1" applyFont="1"/>
    <xf numFmtId="0" fontId="24" fillId="4" borderId="42" xfId="3" applyFill="1" applyBorder="1" applyProtection="1">
      <protection locked="0"/>
    </xf>
    <xf numFmtId="0" fontId="24" fillId="4" borderId="43" xfId="3" applyFill="1" applyBorder="1" applyProtection="1">
      <protection locked="0"/>
    </xf>
    <xf numFmtId="0" fontId="24" fillId="4" borderId="44" xfId="3" applyFill="1" applyBorder="1" applyProtection="1">
      <protection locked="0"/>
    </xf>
    <xf numFmtId="5" fontId="42" fillId="5" borderId="12" xfId="7" applyNumberFormat="1" applyFont="1" applyFill="1" applyBorder="1" applyProtection="1"/>
    <xf numFmtId="5" fontId="7" fillId="4" borderId="12" xfId="7" applyNumberFormat="1" applyFont="1" applyFill="1" applyBorder="1" applyAlignment="1" applyProtection="1">
      <alignment horizontal="left"/>
    </xf>
    <xf numFmtId="5" fontId="43" fillId="0" borderId="17" xfId="2" applyNumberFormat="1" applyFont="1" applyBorder="1" applyProtection="1">
      <protection locked="0"/>
    </xf>
    <xf numFmtId="5" fontId="43" fillId="4" borderId="17" xfId="2" applyNumberFormat="1" applyFont="1" applyFill="1" applyBorder="1" applyProtection="1"/>
    <xf numFmtId="5" fontId="44" fillId="5" borderId="9" xfId="1" applyNumberFormat="1" applyFont="1" applyFill="1" applyBorder="1" applyAlignment="1" applyProtection="1">
      <alignment horizontal="center"/>
    </xf>
    <xf numFmtId="0" fontId="43" fillId="4" borderId="9" xfId="3" applyFont="1" applyFill="1" applyBorder="1" applyProtection="1"/>
    <xf numFmtId="0" fontId="43" fillId="4" borderId="48" xfId="3" applyFont="1" applyFill="1" applyBorder="1" applyProtection="1"/>
    <xf numFmtId="5" fontId="45" fillId="0" borderId="17" xfId="2" applyNumberFormat="1" applyFont="1" applyBorder="1" applyProtection="1">
      <protection locked="0"/>
    </xf>
    <xf numFmtId="0" fontId="24" fillId="0" borderId="9" xfId="3" applyFill="1" applyBorder="1" applyProtection="1">
      <protection locked="0"/>
    </xf>
    <xf numFmtId="0" fontId="4" fillId="0" borderId="16" xfId="0" applyFont="1" applyFill="1" applyBorder="1" applyAlignment="1" applyProtection="1">
      <alignment horizontal="left"/>
      <protection locked="0"/>
    </xf>
    <xf numFmtId="37" fontId="0" fillId="4" borderId="16" xfId="0" applyNumberFormat="1" applyFill="1" applyBorder="1"/>
    <xf numFmtId="0" fontId="4" fillId="4" borderId="16" xfId="0" applyFont="1" applyFill="1" applyBorder="1" applyAlignment="1"/>
    <xf numFmtId="37" fontId="4" fillId="0" borderId="16" xfId="0" applyNumberFormat="1" applyFont="1" applyFill="1" applyBorder="1" applyAlignment="1" applyProtection="1">
      <alignment horizontal="right"/>
      <protection locked="0"/>
    </xf>
    <xf numFmtId="37" fontId="4" fillId="4" borderId="16" xfId="0" applyNumberFormat="1" applyFont="1" applyFill="1" applyBorder="1" applyAlignment="1">
      <alignment horizontal="right"/>
    </xf>
    <xf numFmtId="5" fontId="4" fillId="0" borderId="16" xfId="0" applyNumberFormat="1" applyFont="1" applyFill="1" applyBorder="1" applyAlignment="1" applyProtection="1">
      <alignment horizontal="right"/>
      <protection locked="0"/>
    </xf>
    <xf numFmtId="5" fontId="4" fillId="4" borderId="16" xfId="0" applyNumberFormat="1" applyFont="1" applyFill="1" applyBorder="1" applyAlignment="1">
      <alignment horizontal="right"/>
    </xf>
    <xf numFmtId="5" fontId="0" fillId="4" borderId="16" xfId="0" applyNumberFormat="1" applyFill="1" applyBorder="1" applyAlignment="1">
      <alignment horizontal="right"/>
    </xf>
    <xf numFmtId="37" fontId="5" fillId="0" borderId="16" xfId="0" applyNumberFormat="1" applyFont="1" applyFill="1" applyBorder="1" applyAlignment="1" applyProtection="1">
      <alignment horizontal="right"/>
      <protection locked="0"/>
    </xf>
    <xf numFmtId="37" fontId="0" fillId="4" borderId="16" xfId="0" applyNumberFormat="1" applyFill="1" applyBorder="1" applyAlignment="1">
      <alignment horizontal="right"/>
    </xf>
    <xf numFmtId="37" fontId="3" fillId="0" borderId="16" xfId="0" applyNumberFormat="1" applyFont="1" applyFill="1" applyBorder="1" applyAlignment="1" applyProtection="1">
      <alignment horizontal="right"/>
      <protection locked="0"/>
    </xf>
    <xf numFmtId="37" fontId="4" fillId="4" borderId="16" xfId="0" applyNumberFormat="1" applyFont="1" applyFill="1" applyBorder="1" applyAlignment="1" applyProtection="1">
      <alignment horizontal="right"/>
    </xf>
    <xf numFmtId="37" fontId="0" fillId="4" borderId="16" xfId="0" applyNumberFormat="1" applyFill="1" applyBorder="1" applyAlignment="1" applyProtection="1">
      <alignment horizontal="right"/>
    </xf>
    <xf numFmtId="37" fontId="3" fillId="0" borderId="0" xfId="0" applyNumberFormat="1" applyFont="1" applyBorder="1" applyAlignment="1">
      <alignment horizontal="right"/>
    </xf>
    <xf numFmtId="39" fontId="0" fillId="0" borderId="0" xfId="0" applyNumberFormat="1" applyAlignment="1" applyProtection="1">
      <alignment horizontal="right"/>
    </xf>
    <xf numFmtId="39" fontId="3" fillId="0" borderId="0" xfId="0" applyNumberFormat="1" applyFont="1" applyAlignment="1" applyProtection="1">
      <alignment horizontal="right"/>
    </xf>
    <xf numFmtId="166" fontId="3" fillId="0" borderId="16" xfId="0" applyNumberFormat="1" applyFont="1" applyFill="1" applyBorder="1" applyAlignment="1" applyProtection="1">
      <alignment horizontal="right"/>
      <protection locked="0"/>
    </xf>
    <xf numFmtId="166" fontId="4" fillId="0" borderId="16" xfId="0" applyNumberFormat="1" applyFont="1" applyFill="1" applyBorder="1" applyAlignment="1" applyProtection="1">
      <alignment horizontal="right"/>
      <protection locked="0"/>
    </xf>
    <xf numFmtId="166" fontId="4" fillId="4" borderId="16" xfId="0" applyNumberFormat="1" applyFont="1" applyFill="1" applyBorder="1" applyAlignment="1" applyProtection="1">
      <alignment horizontal="right"/>
    </xf>
    <xf numFmtId="166" fontId="0" fillId="4" borderId="16" xfId="0" applyNumberFormat="1" applyFill="1" applyBorder="1" applyAlignment="1" applyProtection="1">
      <alignment horizontal="right"/>
    </xf>
    <xf numFmtId="166" fontId="3" fillId="0" borderId="0" xfId="0" applyNumberFormat="1" applyFont="1" applyBorder="1" applyAlignment="1">
      <alignment horizontal="right"/>
    </xf>
    <xf numFmtId="166" fontId="0" fillId="0" borderId="0" xfId="0" applyNumberFormat="1" applyAlignment="1">
      <alignment horizontal="right"/>
    </xf>
    <xf numFmtId="166" fontId="0" fillId="0" borderId="0" xfId="0" quotePrefix="1" applyNumberFormat="1" applyAlignment="1">
      <alignment horizontal="right"/>
    </xf>
    <xf numFmtId="37" fontId="4" fillId="0" borderId="43" xfId="0" applyNumberFormat="1" applyFont="1" applyBorder="1" applyProtection="1">
      <protection locked="0"/>
    </xf>
    <xf numFmtId="37" fontId="4" fillId="0" borderId="48" xfId="0" applyNumberFormat="1" applyFont="1" applyBorder="1" applyProtection="1">
      <protection locked="0"/>
    </xf>
    <xf numFmtId="5" fontId="4" fillId="0" borderId="9" xfId="0" applyNumberFormat="1" applyFont="1" applyBorder="1" applyProtection="1">
      <protection locked="0"/>
    </xf>
    <xf numFmtId="5" fontId="4" fillId="0" borderId="45" xfId="0" applyNumberFormat="1" applyFont="1" applyBorder="1" applyProtection="1">
      <protection locked="0"/>
    </xf>
    <xf numFmtId="37" fontId="4" fillId="0" borderId="9" xfId="0" applyNumberFormat="1" applyFont="1" applyBorder="1" applyProtection="1">
      <protection locked="0"/>
    </xf>
    <xf numFmtId="37" fontId="4" fillId="0" borderId="50" xfId="0" applyNumberFormat="1" applyFont="1" applyBorder="1" applyProtection="1">
      <protection locked="0"/>
    </xf>
    <xf numFmtId="37" fontId="4" fillId="4" borderId="17" xfId="0" applyNumberFormat="1" applyFont="1" applyFill="1" applyBorder="1" applyProtection="1"/>
    <xf numFmtId="37" fontId="4" fillId="0" borderId="9" xfId="0" applyNumberFormat="1" applyFont="1" applyFill="1" applyBorder="1" applyProtection="1">
      <protection locked="0"/>
    </xf>
    <xf numFmtId="37" fontId="4" fillId="0" borderId="45" xfId="0" applyNumberFormat="1" applyFont="1" applyFill="1" applyBorder="1" applyProtection="1">
      <protection locked="0"/>
    </xf>
    <xf numFmtId="5" fontId="4" fillId="0" borderId="44" xfId="0" applyNumberFormat="1" applyFont="1" applyBorder="1" applyProtection="1">
      <protection locked="0"/>
    </xf>
    <xf numFmtId="5" fontId="4" fillId="0" borderId="30" xfId="0" applyNumberFormat="1" applyFont="1" applyBorder="1" applyProtection="1">
      <protection locked="0"/>
    </xf>
    <xf numFmtId="5" fontId="4" fillId="4" borderId="33" xfId="0" applyNumberFormat="1" applyFont="1" applyFill="1" applyBorder="1" applyProtection="1"/>
    <xf numFmtId="5" fontId="4" fillId="0" borderId="43" xfId="0" applyNumberFormat="1" applyFont="1" applyFill="1" applyBorder="1" applyProtection="1">
      <protection locked="0"/>
    </xf>
    <xf numFmtId="5" fontId="4" fillId="0" borderId="48" xfId="0" applyNumberFormat="1" applyFont="1" applyFill="1" applyBorder="1" applyProtection="1">
      <protection locked="0"/>
    </xf>
    <xf numFmtId="0" fontId="2" fillId="4" borderId="1" xfId="0" quotePrefix="1" applyFont="1" applyFill="1" applyBorder="1"/>
    <xf numFmtId="0" fontId="12" fillId="0" borderId="0" xfId="4"/>
    <xf numFmtId="0" fontId="12" fillId="0" borderId="3" xfId="4" applyBorder="1" applyProtection="1"/>
    <xf numFmtId="0" fontId="12" fillId="4" borderId="7" xfId="4" applyFill="1" applyBorder="1" applyProtection="1"/>
    <xf numFmtId="0" fontId="12" fillId="4" borderId="4" xfId="4" applyFill="1" applyBorder="1" applyProtection="1"/>
    <xf numFmtId="0" fontId="12" fillId="4" borderId="8" xfId="4" applyFill="1" applyBorder="1" applyProtection="1"/>
    <xf numFmtId="0" fontId="12" fillId="4" borderId="5" xfId="4" applyFill="1" applyBorder="1" applyProtection="1"/>
    <xf numFmtId="0" fontId="12" fillId="4" borderId="1" xfId="4" applyFill="1" applyBorder="1" applyProtection="1"/>
    <xf numFmtId="0" fontId="12" fillId="4" borderId="0" xfId="4" applyFill="1" applyProtection="1"/>
    <xf numFmtId="0" fontId="12" fillId="4" borderId="2" xfId="4" applyFill="1" applyBorder="1" applyProtection="1"/>
    <xf numFmtId="0" fontId="12" fillId="4" borderId="3" xfId="4" applyFill="1" applyBorder="1" applyProtection="1"/>
    <xf numFmtId="0" fontId="12" fillId="4" borderId="6" xfId="4" applyFill="1" applyBorder="1" applyProtection="1"/>
    <xf numFmtId="0" fontId="4" fillId="0" borderId="1" xfId="4" applyFont="1" applyBorder="1" applyProtection="1">
      <protection locked="0"/>
    </xf>
    <xf numFmtId="0" fontId="4" fillId="0" borderId="0" xfId="4" applyFont="1" applyProtection="1">
      <protection locked="0"/>
    </xf>
    <xf numFmtId="0" fontId="4" fillId="0" borderId="43" xfId="4" quotePrefix="1" applyFont="1" applyBorder="1" applyAlignment="1" applyProtection="1">
      <alignment horizontal="center"/>
      <protection locked="0"/>
    </xf>
    <xf numFmtId="0" fontId="4" fillId="0" borderId="43" xfId="4" applyFont="1" applyBorder="1" applyAlignment="1" applyProtection="1">
      <alignment horizontal="center"/>
      <protection locked="0"/>
    </xf>
    <xf numFmtId="0" fontId="4" fillId="0" borderId="55" xfId="4" applyFont="1" applyBorder="1" applyAlignment="1" applyProtection="1">
      <alignment horizontal="center"/>
      <protection locked="0"/>
    </xf>
    <xf numFmtId="164" fontId="4" fillId="0" borderId="0" xfId="2" applyNumberFormat="1" applyFont="1" applyProtection="1">
      <protection locked="0"/>
    </xf>
    <xf numFmtId="164" fontId="4" fillId="0" borderId="5" xfId="2" applyNumberFormat="1" applyFont="1" applyBorder="1" applyProtection="1">
      <protection locked="0"/>
    </xf>
    <xf numFmtId="0" fontId="4" fillId="0" borderId="0" xfId="4" applyFont="1" applyAlignment="1" applyProtection="1">
      <alignment horizontal="left" wrapText="1" indent="1"/>
      <protection locked="0"/>
    </xf>
    <xf numFmtId="0" fontId="4" fillId="5" borderId="0" xfId="4" applyFont="1" applyFill="1" applyProtection="1">
      <protection locked="0"/>
    </xf>
    <xf numFmtId="0" fontId="4" fillId="5" borderId="5" xfId="4" applyFont="1" applyFill="1" applyBorder="1" applyProtection="1">
      <protection locked="0"/>
    </xf>
    <xf numFmtId="0" fontId="4" fillId="0" borderId="32" xfId="4" applyFont="1" applyBorder="1" applyProtection="1">
      <protection locked="0"/>
    </xf>
    <xf numFmtId="0" fontId="4" fillId="0" borderId="33" xfId="4" applyFont="1" applyBorder="1" applyAlignment="1" applyProtection="1">
      <alignment horizontal="left" indent="2"/>
      <protection locked="0"/>
    </xf>
    <xf numFmtId="0" fontId="4" fillId="0" borderId="33" xfId="4" applyFont="1" applyBorder="1" applyProtection="1">
      <protection locked="0"/>
    </xf>
    <xf numFmtId="164" fontId="4" fillId="0" borderId="33" xfId="2" applyNumberFormat="1" applyFont="1" applyBorder="1" applyProtection="1">
      <protection locked="0"/>
    </xf>
    <xf numFmtId="164" fontId="4" fillId="0" borderId="34" xfId="2" applyNumberFormat="1" applyFont="1" applyBorder="1" applyProtection="1">
      <protection locked="0"/>
    </xf>
    <xf numFmtId="0" fontId="4" fillId="0" borderId="0" xfId="4" applyFont="1" applyBorder="1" applyAlignment="1" applyProtection="1">
      <alignment horizontal="left" indent="2"/>
      <protection locked="0"/>
    </xf>
    <xf numFmtId="0" fontId="4" fillId="0" borderId="0" xfId="4" applyFont="1" applyBorder="1" applyProtection="1">
      <protection locked="0"/>
    </xf>
    <xf numFmtId="164" fontId="4" fillId="0" borderId="0" xfId="2" applyNumberFormat="1" applyFont="1" applyBorder="1" applyProtection="1">
      <protection locked="0"/>
    </xf>
    <xf numFmtId="164" fontId="4" fillId="0" borderId="0" xfId="2" applyNumberFormat="1" applyFont="1" applyBorder="1" applyAlignment="1" applyProtection="1">
      <alignment horizontal="centerContinuous"/>
      <protection locked="0"/>
    </xf>
    <xf numFmtId="164" fontId="4" fillId="0" borderId="5" xfId="2" applyNumberFormat="1" applyFont="1" applyBorder="1" applyAlignment="1" applyProtection="1">
      <alignment horizontal="center"/>
      <protection locked="0"/>
    </xf>
    <xf numFmtId="164" fontId="4" fillId="0" borderId="0" xfId="2" applyNumberFormat="1" applyFont="1" applyBorder="1" applyAlignment="1" applyProtection="1">
      <protection locked="0"/>
    </xf>
    <xf numFmtId="164" fontId="4" fillId="0" borderId="0" xfId="2" applyNumberFormat="1" applyFont="1" applyBorder="1" applyAlignment="1" applyProtection="1">
      <alignment horizontal="center"/>
      <protection locked="0"/>
    </xf>
    <xf numFmtId="0" fontId="4" fillId="0" borderId="0" xfId="4" applyFont="1" applyBorder="1" applyAlignment="1" applyProtection="1">
      <alignment horizontal="center"/>
      <protection locked="0"/>
    </xf>
    <xf numFmtId="0" fontId="4" fillId="0" borderId="0" xfId="4" applyFont="1" applyBorder="1" applyAlignment="1" applyProtection="1">
      <alignment horizontal="centerContinuous"/>
      <protection locked="0"/>
    </xf>
    <xf numFmtId="0" fontId="4" fillId="0" borderId="0" xfId="4" applyFont="1" applyBorder="1" applyAlignment="1" applyProtection="1">
      <alignment horizontal="left" indent="3"/>
      <protection locked="0"/>
    </xf>
    <xf numFmtId="164" fontId="4" fillId="0" borderId="43" xfId="2" applyNumberFormat="1" applyFont="1" applyBorder="1" applyProtection="1">
      <protection locked="0"/>
    </xf>
    <xf numFmtId="164" fontId="4" fillId="0" borderId="55" xfId="2" applyNumberFormat="1" applyFont="1" applyBorder="1" applyProtection="1">
      <protection locked="0"/>
    </xf>
    <xf numFmtId="0" fontId="4" fillId="0" borderId="0" xfId="4" quotePrefix="1" applyFont="1" applyBorder="1" applyAlignment="1" applyProtection="1">
      <alignment horizontal="center"/>
      <protection locked="0"/>
    </xf>
    <xf numFmtId="0" fontId="4" fillId="0" borderId="5" xfId="4" quotePrefix="1" applyFont="1" applyBorder="1" applyAlignment="1" applyProtection="1">
      <alignment horizontal="center"/>
      <protection locked="0"/>
    </xf>
    <xf numFmtId="0" fontId="4" fillId="0" borderId="35" xfId="4" applyFont="1" applyBorder="1" applyProtection="1">
      <protection locked="0"/>
    </xf>
    <xf numFmtId="0" fontId="4" fillId="0" borderId="5" xfId="4" applyFont="1" applyBorder="1" applyProtection="1">
      <protection locked="0"/>
    </xf>
    <xf numFmtId="0" fontId="4" fillId="0" borderId="0" xfId="4" applyFont="1" applyBorder="1" applyAlignment="1" applyProtection="1">
      <alignment horizontal="left" wrapText="1" indent="1"/>
      <protection locked="0"/>
    </xf>
    <xf numFmtId="0" fontId="4" fillId="5" borderId="0" xfId="4" applyFont="1" applyFill="1" applyBorder="1" applyProtection="1">
      <protection locked="0"/>
    </xf>
    <xf numFmtId="3" fontId="4" fillId="0" borderId="5" xfId="4" applyNumberFormat="1" applyFont="1" applyBorder="1" applyAlignment="1" applyProtection="1">
      <alignment horizontal="right"/>
      <protection locked="0"/>
    </xf>
    <xf numFmtId="37" fontId="5" fillId="0" borderId="5" xfId="4" applyNumberFormat="1" applyFont="1" applyBorder="1" applyProtection="1">
      <protection locked="0"/>
    </xf>
    <xf numFmtId="37" fontId="4" fillId="0" borderId="5" xfId="4" applyNumberFormat="1" applyFont="1" applyBorder="1" applyProtection="1">
      <protection locked="0"/>
    </xf>
    <xf numFmtId="0" fontId="4" fillId="0" borderId="0" xfId="4" applyFont="1" applyBorder="1" applyAlignment="1" applyProtection="1">
      <alignment horizontal="left" wrapText="1" indent="2"/>
      <protection locked="0"/>
    </xf>
    <xf numFmtId="0" fontId="4" fillId="0" borderId="43" xfId="4" applyFont="1" applyBorder="1" applyProtection="1">
      <protection locked="0"/>
    </xf>
    <xf numFmtId="37" fontId="4" fillId="0" borderId="55" xfId="4" applyNumberFormat="1" applyFont="1" applyBorder="1" applyProtection="1">
      <protection locked="0"/>
    </xf>
    <xf numFmtId="0" fontId="4" fillId="0" borderId="0" xfId="4" applyFont="1" applyBorder="1" applyAlignment="1" applyProtection="1">
      <alignment wrapText="1"/>
      <protection locked="0"/>
    </xf>
    <xf numFmtId="9" fontId="4" fillId="0" borderId="56" xfId="8" applyFont="1" applyBorder="1" applyProtection="1">
      <protection locked="0"/>
    </xf>
    <xf numFmtId="9" fontId="4" fillId="0" borderId="57" xfId="8" applyFont="1" applyBorder="1" applyProtection="1">
      <protection locked="0"/>
    </xf>
    <xf numFmtId="0" fontId="4" fillId="0" borderId="0" xfId="4" applyFont="1" applyBorder="1" applyAlignment="1" applyProtection="1">
      <protection locked="0"/>
    </xf>
    <xf numFmtId="0" fontId="4" fillId="0" borderId="0" xfId="4" applyFont="1" applyBorder="1" applyAlignment="1" applyProtection="1">
      <alignment horizontal="left"/>
      <protection locked="0"/>
    </xf>
    <xf numFmtId="0" fontId="4" fillId="0" borderId="0" xfId="4" applyFont="1" applyBorder="1" applyAlignment="1" applyProtection="1">
      <alignment horizontal="right"/>
      <protection locked="0"/>
    </xf>
    <xf numFmtId="0" fontId="4" fillId="2" borderId="0" xfId="4" applyFont="1" applyFill="1" applyBorder="1" applyProtection="1">
      <protection locked="0"/>
    </xf>
    <xf numFmtId="0" fontId="4" fillId="2" borderId="0" xfId="4" applyFont="1" applyFill="1" applyBorder="1" applyAlignment="1" applyProtection="1">
      <alignment horizontal="fill"/>
      <protection locked="0"/>
    </xf>
    <xf numFmtId="0" fontId="4" fillId="0" borderId="2" xfId="4" applyFont="1" applyBorder="1" applyProtection="1">
      <protection locked="0"/>
    </xf>
    <xf numFmtId="0" fontId="4" fillId="0" borderId="3" xfId="4" applyFont="1" applyBorder="1" applyProtection="1">
      <protection locked="0"/>
    </xf>
    <xf numFmtId="0" fontId="4" fillId="2" borderId="3" xfId="4" applyFont="1" applyFill="1" applyBorder="1" applyProtection="1">
      <protection locked="0"/>
    </xf>
    <xf numFmtId="0" fontId="4" fillId="0" borderId="6" xfId="4" applyFont="1" applyBorder="1" applyProtection="1">
      <protection locked="0"/>
    </xf>
    <xf numFmtId="0" fontId="12" fillId="0" borderId="0" xfId="4" applyAlignment="1">
      <alignment horizontal="right"/>
    </xf>
    <xf numFmtId="0" fontId="12" fillId="0" borderId="0" xfId="4" applyFont="1" applyAlignment="1">
      <alignment horizontal="right"/>
    </xf>
    <xf numFmtId="167" fontId="10" fillId="0" borderId="16" xfId="5" applyNumberFormat="1" applyFont="1" applyFill="1" applyBorder="1" applyAlignment="1" applyProtection="1">
      <alignment horizontal="center"/>
      <protection locked="0"/>
    </xf>
    <xf numFmtId="0" fontId="22" fillId="4" borderId="0" xfId="0" applyFont="1" applyFill="1" applyAlignment="1">
      <alignment horizontal="center"/>
    </xf>
    <xf numFmtId="0" fontId="0" fillId="4" borderId="0" xfId="0" applyFill="1" applyAlignment="1">
      <alignment horizontal="center"/>
    </xf>
    <xf numFmtId="0" fontId="19" fillId="4" borderId="0" xfId="0" applyFont="1" applyFill="1" applyAlignment="1">
      <alignment horizontal="center"/>
    </xf>
    <xf numFmtId="0" fontId="21" fillId="4" borderId="0" xfId="0" applyFont="1" applyFill="1" applyAlignment="1">
      <alignment horizontal="center"/>
    </xf>
    <xf numFmtId="0" fontId="4" fillId="0" borderId="58" xfId="0" applyFont="1" applyFill="1" applyBorder="1" applyAlignment="1" applyProtection="1">
      <protection locked="0"/>
    </xf>
    <xf numFmtId="0" fontId="4" fillId="0" borderId="59" xfId="0" applyFont="1" applyFill="1" applyBorder="1" applyAlignment="1" applyProtection="1">
      <protection locked="0"/>
    </xf>
    <xf numFmtId="0" fontId="4" fillId="0" borderId="60" xfId="0" applyFont="1" applyFill="1" applyBorder="1" applyAlignment="1" applyProtection="1">
      <protection locked="0"/>
    </xf>
    <xf numFmtId="0" fontId="23" fillId="4" borderId="0" xfId="0" applyFont="1" applyFill="1" applyAlignment="1"/>
    <xf numFmtId="0" fontId="0" fillId="4" borderId="0" xfId="0" applyFill="1" applyAlignment="1"/>
    <xf numFmtId="0" fontId="0" fillId="4" borderId="5" xfId="0" applyFill="1" applyBorder="1" applyAlignment="1"/>
    <xf numFmtId="49" fontId="4" fillId="0" borderId="7" xfId="0" applyNumberFormat="1" applyFont="1" applyFill="1" applyBorder="1" applyAlignment="1" applyProtection="1">
      <alignment wrapText="1"/>
      <protection locked="0"/>
    </xf>
    <xf numFmtId="49" fontId="4" fillId="0" borderId="4" xfId="0" applyNumberFormat="1" applyFont="1" applyBorder="1" applyAlignment="1" applyProtection="1">
      <alignment wrapText="1"/>
      <protection locked="0"/>
    </xf>
    <xf numFmtId="49" fontId="4" fillId="0" borderId="8"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49" fontId="4" fillId="0" borderId="5" xfId="0" applyNumberFormat="1" applyFont="1" applyBorder="1" applyAlignment="1" applyProtection="1">
      <alignment wrapText="1"/>
      <protection locked="0"/>
    </xf>
    <xf numFmtId="49" fontId="4" fillId="0" borderId="2" xfId="0" applyNumberFormat="1" applyFont="1" applyBorder="1" applyAlignment="1" applyProtection="1">
      <alignment wrapText="1"/>
      <protection locked="0"/>
    </xf>
    <xf numFmtId="49" fontId="4" fillId="0" borderId="3" xfId="0" applyNumberFormat="1" applyFont="1" applyBorder="1" applyAlignment="1" applyProtection="1">
      <alignment wrapText="1"/>
      <protection locked="0"/>
    </xf>
    <xf numFmtId="49" fontId="4" fillId="0" borderId="6" xfId="0" applyNumberFormat="1" applyFont="1" applyBorder="1" applyAlignment="1" applyProtection="1">
      <alignment wrapText="1"/>
      <protection locked="0"/>
    </xf>
    <xf numFmtId="0" fontId="2" fillId="4" borderId="0" xfId="0" applyFont="1" applyFill="1" applyAlignment="1"/>
    <xf numFmtId="0" fontId="4" fillId="0" borderId="7" xfId="0" applyFont="1" applyFill="1" applyBorder="1" applyAlignment="1" applyProtection="1">
      <alignment wrapText="1"/>
      <protection locked="0"/>
    </xf>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6" xfId="0" applyBorder="1" applyAlignment="1" applyProtection="1">
      <alignment wrapText="1"/>
      <protection locked="0"/>
    </xf>
    <xf numFmtId="0" fontId="4" fillId="0" borderId="4" xfId="0" applyFont="1" applyBorder="1" applyAlignment="1" applyProtection="1">
      <alignment wrapText="1"/>
      <protection locked="0"/>
    </xf>
    <xf numFmtId="0" fontId="4" fillId="0" borderId="8" xfId="0" applyFont="1" applyBorder="1" applyAlignment="1" applyProtection="1">
      <alignment wrapText="1"/>
      <protection locked="0"/>
    </xf>
    <xf numFmtId="0" fontId="4" fillId="0" borderId="1" xfId="0" applyFont="1" applyBorder="1" applyAlignment="1" applyProtection="1">
      <alignment wrapText="1"/>
      <protection locked="0"/>
    </xf>
    <xf numFmtId="0" fontId="4" fillId="0" borderId="0" xfId="0" applyFont="1" applyAlignment="1" applyProtection="1">
      <alignment wrapText="1"/>
      <protection locked="0"/>
    </xf>
    <xf numFmtId="0" fontId="4" fillId="0" borderId="5"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6" xfId="0" applyFont="1" applyBorder="1" applyAlignment="1" applyProtection="1">
      <alignment wrapText="1"/>
      <protection locked="0"/>
    </xf>
    <xf numFmtId="49" fontId="4" fillId="0" borderId="4" xfId="0" applyNumberFormat="1" applyFont="1" applyFill="1" applyBorder="1" applyAlignment="1" applyProtection="1">
      <alignment wrapText="1"/>
      <protection locked="0"/>
    </xf>
    <xf numFmtId="49" fontId="4" fillId="0" borderId="8" xfId="0" applyNumberFormat="1" applyFont="1" applyFill="1" applyBorder="1" applyAlignment="1" applyProtection="1">
      <alignment wrapText="1"/>
      <protection locked="0"/>
    </xf>
    <xf numFmtId="0" fontId="4" fillId="0" borderId="7" xfId="0" applyNumberFormat="1" applyFont="1" applyBorder="1" applyAlignment="1" applyProtection="1">
      <alignment horizontal="center" vertical="center" wrapText="1"/>
      <protection locked="0"/>
    </xf>
    <xf numFmtId="0" fontId="4" fillId="0" borderId="4"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 fillId="0" borderId="0" xfId="0" applyNumberFormat="1" applyFont="1" applyBorder="1" applyAlignment="1" applyProtection="1">
      <alignment horizontal="center" vertical="center" wrapText="1"/>
      <protection locked="0"/>
    </xf>
    <xf numFmtId="0" fontId="4" fillId="0" borderId="2"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center" vertical="center" wrapText="1"/>
      <protection locked="0"/>
    </xf>
    <xf numFmtId="0" fontId="4" fillId="0" borderId="7" xfId="0" applyFont="1" applyFill="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0" fillId="0" borderId="1" xfId="0" applyFill="1" applyBorder="1" applyAlignment="1" applyProtection="1">
      <alignment wrapText="1"/>
      <protection locked="0"/>
    </xf>
    <xf numFmtId="49" fontId="4" fillId="0" borderId="7" xfId="0" applyNumberFormat="1" applyFont="1" applyFill="1" applyBorder="1" applyAlignment="1" applyProtection="1">
      <alignment horizontal="right" wrapText="1"/>
      <protection locked="0"/>
    </xf>
    <xf numFmtId="49" fontId="4" fillId="0" borderId="8" xfId="0" applyNumberFormat="1" applyFont="1" applyBorder="1" applyAlignment="1" applyProtection="1">
      <alignment horizontal="right" wrapText="1"/>
      <protection locked="0"/>
    </xf>
    <xf numFmtId="49" fontId="4" fillId="0" borderId="1" xfId="0" applyNumberFormat="1" applyFont="1" applyBorder="1" applyAlignment="1" applyProtection="1">
      <alignment horizontal="right" wrapText="1"/>
      <protection locked="0"/>
    </xf>
    <xf numFmtId="49" fontId="4" fillId="0" borderId="5"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right" wrapText="1"/>
      <protection locked="0"/>
    </xf>
    <xf numFmtId="49" fontId="4" fillId="0" borderId="6" xfId="0" applyNumberFormat="1" applyFont="1" applyBorder="1" applyAlignment="1" applyProtection="1">
      <alignment horizontal="right" wrapText="1"/>
      <protection locked="0"/>
    </xf>
    <xf numFmtId="0" fontId="0" fillId="0" borderId="0" xfId="0" applyAlignment="1">
      <alignment horizontal="right"/>
    </xf>
    <xf numFmtId="0" fontId="34" fillId="0" borderId="7" xfId="0" applyNumberFormat="1" applyFont="1" applyFill="1" applyBorder="1" applyAlignment="1" applyProtection="1">
      <alignment horizontal="center" vertical="center" wrapText="1"/>
      <protection locked="0"/>
    </xf>
    <xf numFmtId="0" fontId="34" fillId="0" borderId="4" xfId="0" applyNumberFormat="1" applyFont="1" applyFill="1" applyBorder="1" applyAlignment="1" applyProtection="1">
      <alignment horizontal="center" vertical="center" wrapText="1"/>
      <protection locked="0"/>
    </xf>
    <xf numFmtId="0" fontId="34" fillId="0" borderId="8" xfId="0" applyNumberFormat="1"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center" vertical="center" wrapText="1"/>
      <protection locked="0"/>
    </xf>
    <xf numFmtId="0" fontId="34" fillId="0" borderId="0" xfId="0" applyNumberFormat="1" applyFont="1" applyFill="1" applyBorder="1" applyAlignment="1" applyProtection="1">
      <alignment horizontal="center" vertical="center" wrapText="1"/>
      <protection locked="0"/>
    </xf>
    <xf numFmtId="0" fontId="34" fillId="0" borderId="5" xfId="0" applyNumberFormat="1" applyFont="1" applyFill="1" applyBorder="1" applyAlignment="1" applyProtection="1">
      <alignment horizontal="center" vertical="center" wrapText="1"/>
      <protection locked="0"/>
    </xf>
    <xf numFmtId="0" fontId="34" fillId="0" borderId="2" xfId="0" applyNumberFormat="1" applyFont="1" applyFill="1" applyBorder="1" applyAlignment="1" applyProtection="1">
      <alignment horizontal="center" vertical="center" wrapText="1"/>
      <protection locked="0"/>
    </xf>
    <xf numFmtId="0" fontId="34" fillId="0" borderId="3" xfId="0" applyNumberFormat="1" applyFont="1" applyFill="1" applyBorder="1" applyAlignment="1" applyProtection="1">
      <alignment horizontal="center" vertical="center" wrapText="1"/>
      <protection locked="0"/>
    </xf>
    <xf numFmtId="0" fontId="34" fillId="0" borderId="6" xfId="0" applyNumberFormat="1" applyFont="1" applyFill="1" applyBorder="1" applyAlignment="1" applyProtection="1">
      <alignment horizontal="center" vertical="center" wrapText="1"/>
      <protection locked="0"/>
    </xf>
    <xf numFmtId="0" fontId="34" fillId="0" borderId="13" xfId="0" applyNumberFormat="1" applyFont="1" applyBorder="1" applyAlignment="1" applyProtection="1">
      <alignment horizontal="center" vertical="center" wrapText="1"/>
      <protection locked="0"/>
    </xf>
    <xf numFmtId="0" fontId="34" fillId="0" borderId="14" xfId="0" applyNumberFormat="1" applyFont="1" applyBorder="1" applyAlignment="1" applyProtection="1">
      <alignment horizontal="center" vertical="center" wrapText="1"/>
      <protection locked="0"/>
    </xf>
    <xf numFmtId="0" fontId="34" fillId="0" borderId="15" xfId="0" applyNumberFormat="1" applyFont="1" applyBorder="1" applyAlignment="1" applyProtection="1">
      <alignment horizontal="center" vertical="center" wrapText="1"/>
      <protection locked="0"/>
    </xf>
    <xf numFmtId="39" fontId="30" fillId="5" borderId="13" xfId="5" applyFont="1" applyFill="1" applyBorder="1" applyAlignment="1" applyProtection="1">
      <alignment horizontal="center"/>
    </xf>
    <xf numFmtId="0" fontId="28" fillId="5" borderId="14" xfId="0" applyFont="1" applyFill="1" applyBorder="1" applyAlignment="1">
      <alignment horizontal="center"/>
    </xf>
    <xf numFmtId="0" fontId="28" fillId="5" borderId="15" xfId="0" applyFont="1" applyFill="1" applyBorder="1" applyAlignment="1">
      <alignment horizontal="center"/>
    </xf>
    <xf numFmtId="39" fontId="10" fillId="0" borderId="7" xfId="5" applyFont="1" applyFill="1" applyBorder="1" applyAlignment="1" applyProtection="1">
      <alignment wrapText="1"/>
      <protection locked="0"/>
    </xf>
    <xf numFmtId="39" fontId="10" fillId="0" borderId="4" xfId="5" applyFont="1" applyFill="1" applyBorder="1" applyAlignment="1" applyProtection="1">
      <alignment wrapText="1"/>
      <protection locked="0"/>
    </xf>
    <xf numFmtId="39" fontId="10" fillId="0" borderId="8" xfId="5" applyFont="1" applyFill="1" applyBorder="1" applyAlignment="1" applyProtection="1">
      <alignment wrapText="1"/>
      <protection locked="0"/>
    </xf>
    <xf numFmtId="39" fontId="10" fillId="0" borderId="2" xfId="5" applyFont="1" applyFill="1" applyBorder="1" applyAlignment="1" applyProtection="1">
      <alignment wrapText="1"/>
      <protection locked="0"/>
    </xf>
    <xf numFmtId="39" fontId="10" fillId="0" borderId="3" xfId="5" applyFont="1" applyFill="1" applyBorder="1" applyAlignment="1" applyProtection="1">
      <alignment wrapText="1"/>
      <protection locked="0"/>
    </xf>
    <xf numFmtId="39" fontId="10" fillId="0" borderId="6" xfId="5" applyFont="1" applyFill="1" applyBorder="1" applyAlignment="1" applyProtection="1">
      <alignment wrapText="1"/>
      <protection locked="0"/>
    </xf>
    <xf numFmtId="1" fontId="23" fillId="0" borderId="7" xfId="0" applyNumberFormat="1"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7" fillId="5" borderId="14" xfId="0" applyFont="1" applyFill="1" applyBorder="1" applyAlignment="1">
      <alignment horizontal="center"/>
    </xf>
    <xf numFmtId="0" fontId="27" fillId="5" borderId="15" xfId="0" applyFont="1" applyFill="1" applyBorder="1" applyAlignment="1">
      <alignment horizontal="center"/>
    </xf>
    <xf numFmtId="39" fontId="30" fillId="5" borderId="13" xfId="5" applyNumberFormat="1" applyFont="1" applyFill="1" applyBorder="1" applyAlignment="1" applyProtection="1">
      <alignment horizontal="center"/>
    </xf>
    <xf numFmtId="39" fontId="27" fillId="5" borderId="13" xfId="6" applyFont="1" applyFill="1" applyBorder="1" applyAlignment="1">
      <alignment horizontal="center"/>
    </xf>
    <xf numFmtId="39" fontId="27" fillId="5" borderId="14" xfId="6" applyFont="1" applyFill="1" applyBorder="1" applyAlignment="1">
      <alignment horizontal="center"/>
    </xf>
    <xf numFmtId="0" fontId="28" fillId="5" borderId="14" xfId="0" applyFont="1" applyFill="1" applyBorder="1" applyAlignment="1"/>
    <xf numFmtId="0" fontId="28" fillId="5" borderId="15" xfId="0" applyFont="1" applyFill="1" applyBorder="1" applyAlignment="1"/>
    <xf numFmtId="39" fontId="23" fillId="0" borderId="7" xfId="6" applyFont="1" applyFill="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5" fontId="4" fillId="0" borderId="13" xfId="6" applyNumberFormat="1" applyFont="1" applyFill="1" applyBorder="1" applyAlignment="1" applyProtection="1">
      <protection locked="0"/>
    </xf>
    <xf numFmtId="0" fontId="0" fillId="0" borderId="15" xfId="0" applyBorder="1" applyAlignment="1"/>
    <xf numFmtId="5" fontId="4" fillId="0" borderId="13" xfId="6" applyNumberFormat="1" applyFont="1" applyFill="1" applyBorder="1" applyAlignment="1" applyProtection="1">
      <alignment wrapText="1"/>
      <protection locked="0"/>
    </xf>
    <xf numFmtId="5" fontId="4" fillId="0" borderId="15" xfId="0" applyNumberFormat="1" applyFont="1" applyBorder="1" applyAlignment="1" applyProtection="1">
      <alignment wrapText="1"/>
      <protection locked="0"/>
    </xf>
    <xf numFmtId="49" fontId="4" fillId="0" borderId="13" xfId="6" applyNumberFormat="1" applyFont="1" applyFill="1" applyBorder="1" applyAlignment="1" applyProtection="1">
      <alignment wrapText="1"/>
      <protection locked="0"/>
    </xf>
    <xf numFmtId="49" fontId="4" fillId="0" borderId="15" xfId="0" applyNumberFormat="1" applyFont="1" applyBorder="1" applyAlignment="1" applyProtection="1">
      <alignment wrapText="1"/>
      <protection locked="0"/>
    </xf>
    <xf numFmtId="0" fontId="23" fillId="0" borderId="7" xfId="0" applyFont="1" applyFill="1" applyBorder="1" applyAlignment="1" applyProtection="1">
      <alignment horizontal="center" vertical="center" wrapText="1"/>
      <protection locked="0"/>
    </xf>
    <xf numFmtId="14" fontId="23" fillId="0" borderId="7" xfId="6" applyNumberFormat="1" applyFont="1" applyFill="1" applyBorder="1" applyAlignment="1" applyProtection="1">
      <alignment horizontal="center" vertical="center" wrapText="1"/>
      <protection locked="0"/>
    </xf>
    <xf numFmtId="14" fontId="23" fillId="0" borderId="8" xfId="0" applyNumberFormat="1" applyFont="1" applyBorder="1" applyAlignment="1" applyProtection="1">
      <alignment horizontal="center" vertical="center" wrapText="1"/>
      <protection locked="0"/>
    </xf>
    <xf numFmtId="14" fontId="23" fillId="0" borderId="2" xfId="0" applyNumberFormat="1" applyFont="1" applyBorder="1" applyAlignment="1" applyProtection="1">
      <alignment horizontal="center" vertical="center" wrapText="1"/>
      <protection locked="0"/>
    </xf>
    <xf numFmtId="14" fontId="23" fillId="0" borderId="6" xfId="0" applyNumberFormat="1" applyFont="1" applyBorder="1" applyAlignment="1" applyProtection="1">
      <alignment horizontal="center" vertical="center" wrapText="1"/>
      <protection locked="0"/>
    </xf>
    <xf numFmtId="5" fontId="4" fillId="4" borderId="13" xfId="6" applyNumberFormat="1" applyFont="1" applyFill="1" applyBorder="1" applyAlignment="1" applyProtection="1">
      <alignment wrapText="1"/>
    </xf>
    <xf numFmtId="5" fontId="0" fillId="0" borderId="15" xfId="0" applyNumberFormat="1" applyBorder="1" applyAlignment="1">
      <alignment wrapText="1"/>
    </xf>
    <xf numFmtId="14" fontId="23" fillId="0" borderId="7"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5" fontId="4" fillId="0" borderId="15" xfId="6" applyNumberFormat="1" applyFont="1" applyFill="1" applyBorder="1" applyAlignment="1" applyProtection="1">
      <alignment wrapText="1"/>
      <protection locked="0"/>
    </xf>
    <xf numFmtId="39" fontId="4" fillId="0" borderId="13" xfId="6" applyFont="1" applyFill="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5" fontId="4" fillId="0" borderId="13" xfId="0" applyNumberFormat="1" applyFont="1" applyFill="1" applyBorder="1" applyAlignment="1" applyProtection="1">
      <alignment wrapText="1"/>
      <protection locked="0"/>
    </xf>
    <xf numFmtId="49" fontId="4" fillId="0" borderId="13" xfId="0" applyNumberFormat="1" applyFont="1" applyFill="1" applyBorder="1" applyAlignment="1" applyProtection="1">
      <alignment wrapText="1"/>
      <protection locked="0"/>
    </xf>
    <xf numFmtId="0" fontId="27" fillId="5" borderId="1" xfId="0" applyFont="1" applyFill="1" applyBorder="1" applyAlignment="1" applyProtection="1">
      <alignment horizontal="center"/>
    </xf>
    <xf numFmtId="0" fontId="27" fillId="0" borderId="0" xfId="0" applyFont="1" applyAlignment="1">
      <alignment horizontal="center"/>
    </xf>
    <xf numFmtId="0" fontId="27" fillId="0" borderId="5" xfId="0" applyFont="1" applyBorder="1" applyAlignment="1">
      <alignment horizontal="center"/>
    </xf>
    <xf numFmtId="0" fontId="0" fillId="0" borderId="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14" fontId="23" fillId="0" borderId="7" xfId="0" applyNumberFormat="1" applyFont="1" applyFill="1" applyBorder="1" applyAlignment="1" applyProtection="1">
      <alignment horizontal="center" vertical="center" wrapText="1"/>
      <protection locked="0"/>
    </xf>
    <xf numFmtId="49" fontId="4" fillId="4" borderId="13" xfId="0" applyNumberFormat="1" applyFont="1" applyFill="1" applyBorder="1" applyAlignment="1" applyProtection="1">
      <alignment wrapText="1"/>
    </xf>
    <xf numFmtId="49" fontId="4" fillId="4" borderId="15" xfId="0" applyNumberFormat="1" applyFont="1" applyFill="1" applyBorder="1" applyAlignment="1" applyProtection="1">
      <alignment wrapText="1"/>
    </xf>
    <xf numFmtId="5" fontId="4" fillId="4" borderId="13" xfId="0" applyNumberFormat="1" applyFont="1" applyFill="1" applyBorder="1" applyAlignment="1" applyProtection="1">
      <alignment wrapText="1"/>
    </xf>
    <xf numFmtId="5" fontId="4" fillId="4" borderId="15" xfId="0" applyNumberFormat="1" applyFont="1" applyFill="1" applyBorder="1" applyAlignment="1" applyProtection="1">
      <alignment wrapText="1"/>
    </xf>
    <xf numFmtId="5" fontId="41" fillId="0" borderId="13" xfId="0" applyNumberFormat="1" applyFont="1" applyFill="1" applyBorder="1" applyAlignment="1" applyProtection="1">
      <alignment wrapText="1"/>
      <protection locked="0"/>
    </xf>
    <xf numFmtId="5" fontId="5" fillId="4" borderId="13" xfId="0" applyNumberFormat="1" applyFont="1" applyFill="1" applyBorder="1" applyAlignment="1" applyProtection="1">
      <alignment wrapText="1"/>
    </xf>
    <xf numFmtId="0" fontId="0" fillId="0" borderId="13" xfId="0" applyFill="1" applyBorder="1" applyAlignment="1" applyProtection="1">
      <protection locked="0"/>
    </xf>
    <xf numFmtId="0" fontId="0" fillId="0" borderId="15" xfId="0" applyFill="1" applyBorder="1" applyAlignment="1" applyProtection="1">
      <protection locked="0"/>
    </xf>
    <xf numFmtId="49" fontId="0" fillId="0" borderId="0" xfId="0" applyNumberFormat="1" applyAlignment="1" applyProtection="1">
      <alignment horizontal="right"/>
    </xf>
    <xf numFmtId="0" fontId="0" fillId="0" borderId="2" xfId="0" applyFill="1" applyBorder="1" applyAlignment="1" applyProtection="1">
      <protection locked="0"/>
    </xf>
    <xf numFmtId="0" fontId="0" fillId="0" borderId="6" xfId="0" applyFill="1" applyBorder="1" applyAlignment="1" applyProtection="1">
      <protection locked="0"/>
    </xf>
    <xf numFmtId="0" fontId="0" fillId="0" borderId="1" xfId="0" applyFill="1" applyBorder="1" applyAlignment="1" applyProtection="1">
      <protection locked="0"/>
    </xf>
    <xf numFmtId="0" fontId="0" fillId="0" borderId="5" xfId="0" applyFill="1" applyBorder="1" applyAlignment="1" applyProtection="1">
      <protection locked="0"/>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7" xfId="0" applyFill="1" applyBorder="1" applyAlignment="1">
      <alignment horizontal="center"/>
    </xf>
    <xf numFmtId="0" fontId="0" fillId="4" borderId="8" xfId="0" applyFill="1" applyBorder="1" applyAlignment="1"/>
    <xf numFmtId="0" fontId="0" fillId="4" borderId="1" xfId="0" applyFill="1" applyBorder="1" applyAlignment="1"/>
    <xf numFmtId="0" fontId="0" fillId="4" borderId="2" xfId="0" applyFill="1" applyBorder="1" applyAlignment="1"/>
    <xf numFmtId="0" fontId="0" fillId="4" borderId="6" xfId="0" applyFill="1" applyBorder="1" applyAlignment="1"/>
    <xf numFmtId="0" fontId="0" fillId="4" borderId="8"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4" xfId="0" applyFill="1" applyBorder="1" applyAlignment="1"/>
    <xf numFmtId="0" fontId="0" fillId="4" borderId="15" xfId="0" applyFill="1" applyBorder="1" applyAlignment="1"/>
    <xf numFmtId="0" fontId="27" fillId="5"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4" borderId="4" xfId="0" applyFill="1" applyBorder="1" applyAlignment="1"/>
    <xf numFmtId="0" fontId="0" fillId="4" borderId="0" xfId="0" applyFill="1" applyBorder="1" applyAlignment="1"/>
    <xf numFmtId="0" fontId="23" fillId="0" borderId="7" xfId="0" quotePrefix="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4" fontId="23" fillId="0" borderId="10" xfId="0" applyNumberFormat="1"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2" fillId="4" borderId="7" xfId="0" applyFont="1"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5" fontId="4" fillId="0" borderId="2" xfId="0" applyNumberFormat="1" applyFont="1" applyFill="1" applyBorder="1" applyAlignment="1" applyProtection="1">
      <alignment wrapText="1"/>
      <protection locked="0"/>
    </xf>
    <xf numFmtId="5" fontId="4" fillId="0" borderId="6" xfId="0" applyNumberFormat="1" applyFont="1" applyBorder="1" applyAlignment="1" applyProtection="1">
      <alignment wrapText="1"/>
      <protection locked="0"/>
    </xf>
    <xf numFmtId="49" fontId="4" fillId="0" borderId="14" xfId="0" applyNumberFormat="1" applyFont="1" applyBorder="1" applyAlignment="1" applyProtection="1">
      <alignment wrapText="1"/>
      <protection locked="0"/>
    </xf>
    <xf numFmtId="49" fontId="4" fillId="0" borderId="14" xfId="0" applyNumberFormat="1" applyFont="1" applyFill="1" applyBorder="1" applyAlignment="1" applyProtection="1">
      <alignment wrapText="1"/>
      <protection locked="0"/>
    </xf>
    <xf numFmtId="5" fontId="4" fillId="0" borderId="13" xfId="0" applyNumberFormat="1" applyFont="1" applyFill="1" applyBorder="1" applyAlignment="1" applyProtection="1">
      <protection locked="0"/>
    </xf>
    <xf numFmtId="5" fontId="4" fillId="0" borderId="15" xfId="0" applyNumberFormat="1" applyFont="1" applyFill="1" applyBorder="1" applyAlignment="1" applyProtection="1">
      <protection locked="0"/>
    </xf>
    <xf numFmtId="49" fontId="0" fillId="0" borderId="13" xfId="0" applyNumberFormat="1" applyFill="1" applyBorder="1" applyAlignment="1"/>
    <xf numFmtId="49" fontId="0" fillId="0" borderId="14" xfId="0" applyNumberFormat="1" applyBorder="1" applyAlignment="1"/>
    <xf numFmtId="49" fontId="0" fillId="0" borderId="15" xfId="0" applyNumberFormat="1" applyBorder="1" applyAlignment="1"/>
    <xf numFmtId="14" fontId="10" fillId="0" borderId="13" xfId="7" applyNumberFormat="1"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0" fillId="0" borderId="7" xfId="7"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49" fontId="7" fillId="0" borderId="13" xfId="7" applyNumberFormat="1" applyFont="1" applyFill="1" applyBorder="1" applyAlignment="1" applyProtection="1">
      <alignment wrapText="1"/>
      <protection locked="0"/>
    </xf>
    <xf numFmtId="49" fontId="7" fillId="0" borderId="14" xfId="7" applyNumberFormat="1" applyFont="1" applyFill="1" applyBorder="1" applyAlignment="1" applyProtection="1">
      <alignment wrapText="1"/>
      <protection locked="0"/>
    </xf>
    <xf numFmtId="49" fontId="7" fillId="0" borderId="15" xfId="7" applyNumberFormat="1" applyFont="1" applyFill="1" applyBorder="1" applyAlignment="1" applyProtection="1">
      <alignment wrapText="1"/>
      <protection locked="0"/>
    </xf>
    <xf numFmtId="37" fontId="30" fillId="5" borderId="13" xfId="7" applyNumberFormat="1" applyFont="1" applyFill="1" applyBorder="1" applyAlignment="1" applyProtection="1">
      <alignment horizontal="center"/>
    </xf>
    <xf numFmtId="0" fontId="33" fillId="4" borderId="13" xfId="7" applyFont="1" applyFill="1" applyBorder="1" applyAlignment="1" applyProtection="1">
      <alignment horizontal="left"/>
    </xf>
    <xf numFmtId="0" fontId="33" fillId="4" borderId="14" xfId="7" applyFont="1" applyFill="1" applyBorder="1" applyAlignment="1" applyProtection="1">
      <alignment horizontal="left"/>
    </xf>
    <xf numFmtId="0" fontId="33" fillId="4" borderId="15" xfId="7" applyFont="1" applyFill="1" applyBorder="1" applyAlignment="1" applyProtection="1">
      <alignment horizontal="left"/>
    </xf>
    <xf numFmtId="37" fontId="27" fillId="5" borderId="13" xfId="7" applyNumberFormat="1" applyFont="1" applyFill="1" applyBorder="1" applyAlignment="1" applyProtection="1">
      <alignment horizontal="center"/>
    </xf>
    <xf numFmtId="14" fontId="10" fillId="0" borderId="13" xfId="7" applyNumberFormat="1" applyFont="1" applyFill="1"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30" fillId="5" borderId="13" xfId="7" applyFont="1" applyFill="1" applyBorder="1" applyAlignment="1" applyProtection="1">
      <alignment horizontal="center"/>
    </xf>
    <xf numFmtId="37" fontId="33" fillId="4" borderId="13" xfId="7" applyNumberFormat="1" applyFont="1" applyFill="1" applyBorder="1" applyAlignment="1" applyProtection="1">
      <alignment horizontal="left"/>
    </xf>
    <xf numFmtId="0" fontId="35" fillId="4" borderId="14" xfId="0" applyFont="1" applyFill="1" applyBorder="1" applyAlignment="1">
      <alignment horizontal="left"/>
    </xf>
    <xf numFmtId="0" fontId="35" fillId="4" borderId="15" xfId="0" applyFont="1" applyFill="1" applyBorder="1" applyAlignment="1">
      <alignment horizontal="left"/>
    </xf>
    <xf numFmtId="0" fontId="24" fillId="4" borderId="33" xfId="3" applyFill="1" applyBorder="1" applyAlignment="1" applyProtection="1"/>
    <xf numFmtId="0" fontId="24" fillId="0" borderId="0" xfId="3" applyFont="1" applyAlignment="1">
      <alignment horizontal="right"/>
    </xf>
    <xf numFmtId="0" fontId="25" fillId="2" borderId="42" xfId="3" applyFont="1" applyFill="1" applyBorder="1" applyAlignment="1" applyProtection="1">
      <protection locked="0"/>
    </xf>
    <xf numFmtId="0" fontId="25" fillId="2" borderId="44" xfId="3" applyFont="1" applyFill="1" applyBorder="1" applyAlignment="1" applyProtection="1">
      <protection locked="0"/>
    </xf>
    <xf numFmtId="0" fontId="24" fillId="4" borderId="0" xfId="3" applyFont="1" applyFill="1" applyAlignment="1"/>
    <xf numFmtId="0" fontId="24" fillId="4" borderId="0" xfId="3" applyFill="1" applyAlignment="1"/>
    <xf numFmtId="0" fontId="46" fillId="4" borderId="0" xfId="3" applyFont="1" applyFill="1" applyAlignment="1"/>
    <xf numFmtId="0" fontId="24" fillId="4" borderId="0" xfId="3" applyFill="1" applyAlignment="1">
      <alignment horizontal="center"/>
    </xf>
    <xf numFmtId="0" fontId="0" fillId="4" borderId="7" xfId="0" applyFill="1" applyBorder="1" applyAlignment="1"/>
    <xf numFmtId="0" fontId="0" fillId="4" borderId="4" xfId="0" applyFill="1" applyBorder="1" applyAlignment="1">
      <alignment wrapText="1"/>
    </xf>
    <xf numFmtId="0" fontId="0" fillId="4" borderId="8" xfId="0" applyFill="1" applyBorder="1" applyAlignment="1">
      <alignment wrapText="1"/>
    </xf>
    <xf numFmtId="0" fontId="23" fillId="0" borderId="10" xfId="0" applyNumberFormat="1" applyFont="1" applyFill="1" applyBorder="1" applyAlignment="1" applyProtection="1">
      <alignment horizontal="center" vertical="center" wrapText="1"/>
      <protection locked="0"/>
    </xf>
    <xf numFmtId="0" fontId="0" fillId="0" borderId="12" xfId="0" applyNumberFormat="1" applyBorder="1" applyAlignment="1" applyProtection="1">
      <alignment horizontal="center" vertical="center" wrapText="1"/>
      <protection locked="0"/>
    </xf>
    <xf numFmtId="0" fontId="0" fillId="4" borderId="0" xfId="0" applyFill="1" applyBorder="1" applyAlignment="1">
      <alignment wrapText="1"/>
    </xf>
    <xf numFmtId="0" fontId="0" fillId="4" borderId="0" xfId="0" applyFill="1" applyAlignment="1">
      <alignment wrapText="1"/>
    </xf>
    <xf numFmtId="0" fontId="0" fillId="4" borderId="5" xfId="0" applyFill="1" applyBorder="1" applyAlignment="1">
      <alignment wrapText="1"/>
    </xf>
    <xf numFmtId="0" fontId="0" fillId="4" borderId="0" xfId="0" quotePrefix="1" applyFill="1" applyBorder="1" applyAlignment="1">
      <alignment wrapText="1"/>
    </xf>
    <xf numFmtId="0" fontId="0" fillId="4" borderId="3" xfId="0" quotePrefix="1" applyFill="1" applyBorder="1" applyAlignment="1">
      <alignment wrapText="1"/>
    </xf>
    <xf numFmtId="0" fontId="0" fillId="4" borderId="3" xfId="0" applyFill="1" applyBorder="1" applyAlignment="1">
      <alignment wrapText="1"/>
    </xf>
    <xf numFmtId="0" fontId="0" fillId="4" borderId="6" xfId="0" applyFill="1" applyBorder="1" applyAlignment="1">
      <alignment wrapText="1"/>
    </xf>
    <xf numFmtId="0" fontId="23" fillId="0" borderId="7" xfId="0" applyNumberFormat="1" applyFont="1" applyFill="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35" xfId="0" applyBorder="1" applyAlignment="1" applyProtection="1"/>
    <xf numFmtId="0" fontId="0" fillId="0" borderId="30" xfId="0" applyBorder="1" applyAlignment="1" applyProtection="1"/>
    <xf numFmtId="0" fontId="0" fillId="5" borderId="47" xfId="0" applyFill="1" applyBorder="1" applyAlignment="1" applyProtection="1"/>
    <xf numFmtId="0" fontId="0" fillId="5" borderId="29" xfId="0" applyFill="1" applyBorder="1" applyAlignment="1" applyProtection="1"/>
    <xf numFmtId="0" fontId="0" fillId="5" borderId="35" xfId="0" applyFill="1" applyBorder="1" applyAlignment="1" applyProtection="1"/>
    <xf numFmtId="0" fontId="0" fillId="5" borderId="30" xfId="0" applyFill="1" applyBorder="1" applyAlignment="1" applyProtection="1"/>
    <xf numFmtId="0" fontId="23" fillId="4" borderId="46" xfId="0" applyFont="1" applyFill="1" applyBorder="1" applyAlignment="1" applyProtection="1">
      <alignment horizontal="center"/>
    </xf>
    <xf numFmtId="0" fontId="23" fillId="4" borderId="33" xfId="0" applyFont="1" applyFill="1" applyBorder="1" applyAlignment="1" applyProtection="1">
      <alignment horizontal="center"/>
    </xf>
    <xf numFmtId="0" fontId="23" fillId="4" borderId="0" xfId="0" applyFont="1" applyFill="1" applyBorder="1" applyAlignment="1" applyProtection="1">
      <alignment horizontal="center"/>
    </xf>
    <xf numFmtId="0" fontId="23" fillId="4" borderId="31" xfId="0" applyFont="1" applyFill="1" applyBorder="1" applyAlignment="1" applyProtection="1">
      <alignment horizontal="center"/>
    </xf>
    <xf numFmtId="0" fontId="0" fillId="5" borderId="0" xfId="0" applyFill="1" applyBorder="1" applyAlignment="1" applyProtection="1"/>
    <xf numFmtId="0" fontId="0" fillId="4" borderId="42" xfId="0" applyFill="1" applyBorder="1" applyAlignment="1" applyProtection="1"/>
    <xf numFmtId="0" fontId="0" fillId="4" borderId="44" xfId="0" applyFill="1" applyBorder="1" applyAlignment="1" applyProtection="1"/>
    <xf numFmtId="5" fontId="4" fillId="0" borderId="42" xfId="0" applyNumberFormat="1" applyFont="1" applyBorder="1" applyAlignment="1" applyProtection="1">
      <protection locked="0"/>
    </xf>
    <xf numFmtId="5" fontId="4" fillId="0" borderId="44" xfId="0" applyNumberFormat="1" applyFont="1" applyBorder="1" applyAlignment="1" applyProtection="1">
      <protection locked="0"/>
    </xf>
    <xf numFmtId="5" fontId="4" fillId="0" borderId="47" xfId="0" applyNumberFormat="1" applyFont="1" applyBorder="1" applyAlignment="1" applyProtection="1">
      <protection locked="0"/>
    </xf>
    <xf numFmtId="5" fontId="4" fillId="0" borderId="29" xfId="0" applyNumberFormat="1" applyFont="1" applyBorder="1" applyAlignment="1" applyProtection="1">
      <protection locked="0"/>
    </xf>
    <xf numFmtId="5" fontId="4" fillId="4" borderId="51" xfId="0" applyNumberFormat="1" applyFont="1" applyFill="1" applyBorder="1" applyAlignment="1" applyProtection="1"/>
    <xf numFmtId="5" fontId="4" fillId="4" borderId="53" xfId="0" applyNumberFormat="1" applyFont="1" applyFill="1" applyBorder="1" applyAlignment="1" applyProtection="1"/>
    <xf numFmtId="0" fontId="23" fillId="0" borderId="61" xfId="0" applyFont="1" applyFill="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4" borderId="46" xfId="0" applyFill="1" applyBorder="1" applyAlignment="1" applyProtection="1">
      <alignment horizontal="center"/>
    </xf>
    <xf numFmtId="0" fontId="0" fillId="4" borderId="31" xfId="0" applyFill="1" applyBorder="1" applyAlignment="1" applyProtection="1">
      <alignment horizontal="center"/>
    </xf>
    <xf numFmtId="0" fontId="0" fillId="4" borderId="47" xfId="0" applyFill="1" applyBorder="1" applyAlignment="1" applyProtection="1">
      <alignment horizontal="center"/>
    </xf>
    <xf numFmtId="0" fontId="0" fillId="0" borderId="29" xfId="0" applyBorder="1" applyAlignment="1" applyProtection="1">
      <alignment horizontal="center"/>
    </xf>
    <xf numFmtId="0" fontId="0" fillId="0" borderId="35" xfId="0" applyBorder="1" applyAlignment="1" applyProtection="1">
      <alignment horizontal="center"/>
    </xf>
    <xf numFmtId="0" fontId="0" fillId="0" borderId="30" xfId="0" applyBorder="1" applyAlignment="1" applyProtection="1">
      <alignment horizontal="center"/>
    </xf>
    <xf numFmtId="165" fontId="4" fillId="4" borderId="35" xfId="0" applyNumberFormat="1" applyFont="1" applyFill="1" applyBorder="1" applyAlignment="1" applyProtection="1">
      <alignment horizontal="center"/>
    </xf>
    <xf numFmtId="165" fontId="4" fillId="4" borderId="30" xfId="0" applyNumberFormat="1" applyFont="1" applyFill="1" applyBorder="1" applyAlignment="1" applyProtection="1">
      <alignment horizontal="center"/>
    </xf>
    <xf numFmtId="165" fontId="4" fillId="4" borderId="46" xfId="0" applyNumberFormat="1" applyFont="1" applyFill="1" applyBorder="1" applyAlignment="1" applyProtection="1">
      <alignment horizontal="center"/>
    </xf>
    <xf numFmtId="165" fontId="4" fillId="4" borderId="31" xfId="0" applyNumberFormat="1" applyFont="1" applyFill="1" applyBorder="1" applyAlignment="1" applyProtection="1">
      <alignment horizontal="center"/>
    </xf>
    <xf numFmtId="0" fontId="0" fillId="0" borderId="46" xfId="0" applyBorder="1" applyAlignment="1" applyProtection="1">
      <alignment horizontal="center"/>
    </xf>
    <xf numFmtId="0" fontId="0" fillId="0" borderId="31" xfId="0" applyBorder="1" applyAlignment="1" applyProtection="1">
      <alignment horizontal="center"/>
    </xf>
    <xf numFmtId="0" fontId="12" fillId="4" borderId="42" xfId="0" applyFont="1" applyFill="1" applyBorder="1" applyAlignment="1" applyProtection="1">
      <alignment horizontal="center"/>
    </xf>
    <xf numFmtId="0" fontId="12" fillId="4" borderId="43" xfId="0" applyFont="1" applyFill="1" applyBorder="1" applyAlignment="1" applyProtection="1">
      <alignment horizontal="center"/>
    </xf>
    <xf numFmtId="0" fontId="0" fillId="0" borderId="43" xfId="0" applyBorder="1" applyAlignment="1" applyProtection="1">
      <alignment horizontal="center"/>
    </xf>
    <xf numFmtId="0" fontId="0" fillId="0" borderId="44" xfId="0" applyBorder="1" applyAlignment="1" applyProtection="1">
      <alignment horizontal="center"/>
    </xf>
    <xf numFmtId="0" fontId="23" fillId="0" borderId="7" xfId="0" applyNumberFormat="1" applyFont="1" applyFill="1" applyBorder="1" applyAlignment="1" applyProtection="1">
      <alignment horizontal="center" vertical="center"/>
      <protection locked="0"/>
    </xf>
    <xf numFmtId="0" fontId="23" fillId="0" borderId="49" xfId="0" applyNumberFormat="1" applyFont="1" applyFill="1" applyBorder="1" applyAlignment="1" applyProtection="1">
      <alignment horizontal="center" vertical="center"/>
      <protection locked="0"/>
    </xf>
    <xf numFmtId="0" fontId="23" fillId="0" borderId="32" xfId="0" applyNumberFormat="1" applyFont="1" applyFill="1" applyBorder="1" applyAlignment="1" applyProtection="1">
      <alignment horizontal="center" vertical="center"/>
      <protection locked="0"/>
    </xf>
    <xf numFmtId="0" fontId="23" fillId="0" borderId="31" xfId="0" applyNumberFormat="1" applyFont="1" applyFill="1" applyBorder="1" applyAlignment="1" applyProtection="1">
      <alignment horizontal="center" vertical="center"/>
      <protection locked="0"/>
    </xf>
    <xf numFmtId="0" fontId="12" fillId="4" borderId="47" xfId="0" applyFont="1" applyFill="1" applyBorder="1" applyAlignment="1" applyProtection="1">
      <alignment horizontal="center"/>
    </xf>
    <xf numFmtId="0" fontId="4" fillId="0" borderId="53" xfId="0" applyFont="1" applyBorder="1" applyAlignment="1" applyProtection="1"/>
    <xf numFmtId="0" fontId="12" fillId="4" borderId="4" xfId="4" applyFont="1" applyFill="1" applyBorder="1" applyAlignment="1" applyProtection="1">
      <alignment wrapText="1"/>
    </xf>
    <xf numFmtId="0" fontId="12" fillId="4" borderId="4" xfId="4" applyFill="1" applyBorder="1" applyAlignment="1" applyProtection="1">
      <alignment wrapText="1"/>
    </xf>
    <xf numFmtId="0" fontId="4" fillId="0" borderId="33" xfId="4" applyFont="1" applyBorder="1" applyAlignment="1" applyProtection="1">
      <alignment horizontal="center"/>
      <protection locked="0"/>
    </xf>
    <xf numFmtId="0" fontId="0" fillId="0" borderId="33" xfId="0" applyBorder="1" applyAlignment="1">
      <alignment horizontal="center"/>
    </xf>
    <xf numFmtId="0" fontId="0" fillId="0" borderId="34" xfId="0" applyBorder="1" applyAlignment="1">
      <alignment horizontal="center"/>
    </xf>
    <xf numFmtId="0" fontId="23" fillId="0" borderId="4" xfId="0" applyNumberFormat="1" applyFont="1" applyFill="1" applyBorder="1" applyAlignment="1" applyProtection="1">
      <alignment horizontal="center" vertical="center"/>
      <protection locked="0"/>
    </xf>
    <xf numFmtId="0" fontId="0" fillId="0" borderId="4" xfId="0" applyNumberFormat="1" applyBorder="1" applyAlignment="1">
      <alignment horizontal="center" vertical="center"/>
    </xf>
    <xf numFmtId="0" fontId="0" fillId="0" borderId="8" xfId="0" applyNumberFormat="1" applyBorder="1" applyAlignment="1">
      <alignment horizontal="center" vertical="center"/>
    </xf>
    <xf numFmtId="0" fontId="23" fillId="0" borderId="33" xfId="0" applyNumberFormat="1" applyFont="1" applyFill="1" applyBorder="1" applyAlignment="1" applyProtection="1">
      <alignment horizontal="center" vertical="center"/>
      <protection locked="0"/>
    </xf>
    <xf numFmtId="0" fontId="0" fillId="0" borderId="33" xfId="0" applyNumberFormat="1" applyBorder="1" applyAlignment="1">
      <alignment horizontal="center" vertical="center"/>
    </xf>
    <xf numFmtId="0" fontId="0" fillId="0" borderId="34" xfId="0" applyNumberFormat="1" applyBorder="1" applyAlignment="1">
      <alignment horizontal="center" vertical="center"/>
    </xf>
    <xf numFmtId="0" fontId="12" fillId="4" borderId="1" xfId="4" quotePrefix="1" applyFont="1" applyFill="1" applyBorder="1" applyAlignment="1" applyProtection="1">
      <alignment horizontal="center"/>
    </xf>
    <xf numFmtId="0" fontId="0" fillId="0" borderId="0" xfId="0" applyAlignment="1">
      <alignment horizontal="center"/>
    </xf>
    <xf numFmtId="0" fontId="0" fillId="0" borderId="5" xfId="0" applyBorder="1" applyAlignment="1">
      <alignment horizontal="center"/>
    </xf>
    <xf numFmtId="0" fontId="12" fillId="4" borderId="1" xfId="4" applyFont="1" applyFill="1" applyBorder="1" applyAlignment="1" applyProtection="1">
      <alignment horizontal="center"/>
    </xf>
  </cellXfs>
  <cellStyles count="9">
    <cellStyle name="Comma" xfId="1" builtinId="3"/>
    <cellStyle name="Currency" xfId="2" builtinId="4"/>
    <cellStyle name="Normal" xfId="0" builtinId="0"/>
    <cellStyle name="Normal_Electric PUC Report template" xfId="3" xr:uid="{00000000-0005-0000-0000-000003000000}"/>
    <cellStyle name="Normal_IOU Electric Report 2010" xfId="4" xr:uid="{00000000-0005-0000-0000-000004000000}"/>
    <cellStyle name="Normal_page110-111" xfId="5" xr:uid="{00000000-0005-0000-0000-000005000000}"/>
    <cellStyle name="Normal_page112-113" xfId="6" xr:uid="{00000000-0005-0000-0000-000006000000}"/>
    <cellStyle name="Normal_page120" xfId="7" xr:uid="{00000000-0005-0000-0000-000007000000}"/>
    <cellStyle name="Percent" xfId="8"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5</xdr:col>
      <xdr:colOff>733425</xdr:colOff>
      <xdr:row>4</xdr:row>
      <xdr:rowOff>152400</xdr:rowOff>
    </xdr:to>
    <xdr:pic>
      <xdr:nvPicPr>
        <xdr:cNvPr id="1040" name="Picture 6">
          <a:extLst>
            <a:ext uri="{FF2B5EF4-FFF2-40B4-BE49-F238E27FC236}">
              <a16:creationId xmlns:a16="http://schemas.microsoft.com/office/drawing/2014/main" id="{4BA08100-487E-47B8-B00C-ED2C34EAA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6750"/>
          <a:ext cx="14954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8"/>
  <sheetViews>
    <sheetView tabSelected="1" workbookViewId="0">
      <selection activeCell="A27" sqref="A27:I27"/>
    </sheetView>
  </sheetViews>
  <sheetFormatPr defaultRowHeight="15"/>
  <cols>
    <col min="1" max="1" width="7.77734375" customWidth="1"/>
    <col min="3" max="3" width="2.88671875" customWidth="1"/>
  </cols>
  <sheetData>
    <row r="1" spans="1:9" ht="37.5">
      <c r="A1" s="721" t="s">
        <v>322</v>
      </c>
      <c r="B1" s="720"/>
      <c r="C1" s="720"/>
      <c r="D1" s="720"/>
      <c r="E1" s="720"/>
      <c r="F1" s="720"/>
      <c r="G1" s="720"/>
      <c r="H1" s="720"/>
      <c r="I1" s="720"/>
    </row>
    <row r="2" spans="1:9">
      <c r="A2" s="101"/>
      <c r="B2" s="102"/>
      <c r="C2" s="102"/>
      <c r="D2" s="102"/>
      <c r="E2" s="102"/>
      <c r="F2" s="102"/>
      <c r="G2" s="102"/>
      <c r="H2" s="102"/>
      <c r="I2" s="102"/>
    </row>
    <row r="3" spans="1:9" ht="118.9" customHeight="1">
      <c r="A3" s="100"/>
      <c r="B3" s="102"/>
      <c r="C3" s="102"/>
      <c r="D3" s="102"/>
      <c r="E3" s="103"/>
      <c r="F3" s="102"/>
      <c r="G3" s="102"/>
      <c r="H3" s="102"/>
      <c r="I3" s="102"/>
    </row>
    <row r="4" spans="1:9">
      <c r="A4" s="102"/>
      <c r="B4" s="102"/>
      <c r="C4" s="102"/>
      <c r="D4" s="102"/>
      <c r="E4" s="102"/>
      <c r="F4" s="102"/>
      <c r="G4" s="102"/>
      <c r="H4" s="102"/>
      <c r="I4" s="102"/>
    </row>
    <row r="5" spans="1:9">
      <c r="A5" s="104"/>
      <c r="B5" s="102"/>
      <c r="C5" s="102"/>
      <c r="D5" s="102"/>
      <c r="E5" s="102"/>
      <c r="F5" s="102"/>
      <c r="G5" s="102"/>
      <c r="H5" s="102"/>
      <c r="I5" s="102"/>
    </row>
    <row r="6" spans="1:9">
      <c r="A6" s="104"/>
      <c r="B6" s="102"/>
      <c r="C6" s="102"/>
      <c r="D6" s="102"/>
      <c r="E6" s="102"/>
      <c r="F6" s="102"/>
      <c r="G6" s="102"/>
      <c r="H6" s="102"/>
      <c r="I6" s="102"/>
    </row>
    <row r="7" spans="1:9">
      <c r="A7" s="104"/>
      <c r="B7" s="102"/>
      <c r="C7" s="102"/>
      <c r="D7" s="102"/>
      <c r="E7" s="102"/>
      <c r="F7" s="102"/>
      <c r="G7" s="102"/>
      <c r="H7" s="102"/>
      <c r="I7" s="102"/>
    </row>
    <row r="8" spans="1:9" ht="20.25">
      <c r="A8" s="722" t="s">
        <v>328</v>
      </c>
      <c r="B8" s="720"/>
      <c r="C8" s="720"/>
      <c r="D8" s="720"/>
      <c r="E8" s="720"/>
      <c r="F8" s="720"/>
      <c r="G8" s="720"/>
      <c r="H8" s="720"/>
      <c r="I8" s="720"/>
    </row>
    <row r="9" spans="1:9" ht="21" thickBot="1">
      <c r="A9" s="105"/>
      <c r="B9" s="102"/>
      <c r="C9" s="102"/>
      <c r="D9" s="102"/>
      <c r="E9" s="102"/>
      <c r="F9" s="102"/>
      <c r="G9" s="102"/>
      <c r="H9" s="102"/>
      <c r="I9" s="102"/>
    </row>
    <row r="10" spans="1:9" ht="21" thickBot="1">
      <c r="A10" s="106"/>
      <c r="B10" s="107" t="s">
        <v>6</v>
      </c>
      <c r="C10" s="723"/>
      <c r="D10" s="724"/>
      <c r="E10" s="724"/>
      <c r="F10" s="724"/>
      <c r="G10" s="724"/>
      <c r="H10" s="725"/>
      <c r="I10" s="102"/>
    </row>
    <row r="11" spans="1:9" ht="21" thickBot="1">
      <c r="A11" s="105"/>
      <c r="B11" s="102"/>
      <c r="C11" s="102"/>
      <c r="D11" s="102"/>
      <c r="E11" s="102"/>
      <c r="F11" s="102"/>
      <c r="G11" s="102"/>
      <c r="H11" s="102"/>
      <c r="I11" s="102"/>
    </row>
    <row r="12" spans="1:9" ht="16.5" thickBot="1">
      <c r="A12" s="102"/>
      <c r="B12" s="331" t="s">
        <v>5</v>
      </c>
      <c r="C12" s="723"/>
      <c r="D12" s="724"/>
      <c r="E12" s="724"/>
      <c r="F12" s="724"/>
      <c r="G12" s="724"/>
      <c r="H12" s="725"/>
      <c r="I12" s="102"/>
    </row>
    <row r="13" spans="1:9">
      <c r="A13" s="109"/>
      <c r="B13" s="102"/>
      <c r="C13" s="102"/>
      <c r="D13" s="102"/>
      <c r="E13" s="102"/>
      <c r="F13" s="102"/>
      <c r="G13" s="102"/>
      <c r="H13" s="102"/>
      <c r="I13" s="102"/>
    </row>
    <row r="14" spans="1:9">
      <c r="A14" s="109"/>
      <c r="B14" s="102"/>
      <c r="C14" s="102"/>
      <c r="D14" s="102"/>
      <c r="E14" s="102"/>
      <c r="F14" s="102"/>
      <c r="G14" s="102"/>
      <c r="H14" s="102"/>
      <c r="I14" s="102"/>
    </row>
    <row r="15" spans="1:9" ht="20.25">
      <c r="A15" s="722" t="s">
        <v>323</v>
      </c>
      <c r="B15" s="720"/>
      <c r="C15" s="720"/>
      <c r="D15" s="720"/>
      <c r="E15" s="720"/>
      <c r="F15" s="720"/>
      <c r="G15" s="720"/>
      <c r="H15" s="720"/>
      <c r="I15" s="720"/>
    </row>
    <row r="16" spans="1:9" ht="20.25">
      <c r="A16" s="105"/>
      <c r="B16" s="102"/>
      <c r="C16" s="102"/>
      <c r="D16" s="102"/>
      <c r="E16" s="102"/>
      <c r="F16" s="102"/>
      <c r="G16" s="102"/>
      <c r="H16" s="102"/>
      <c r="I16" s="102"/>
    </row>
    <row r="17" spans="1:9">
      <c r="A17" s="109"/>
      <c r="B17" s="102"/>
      <c r="C17" s="102"/>
      <c r="D17" s="102"/>
      <c r="E17" s="102"/>
      <c r="F17" s="102"/>
      <c r="G17" s="102"/>
      <c r="H17" s="102"/>
      <c r="I17" s="102"/>
    </row>
    <row r="18" spans="1:9" ht="37.5">
      <c r="A18" s="721" t="s">
        <v>324</v>
      </c>
      <c r="B18" s="720"/>
      <c r="C18" s="720"/>
      <c r="D18" s="720"/>
      <c r="E18" s="720"/>
      <c r="F18" s="720"/>
      <c r="G18" s="720"/>
      <c r="H18" s="720"/>
      <c r="I18" s="720"/>
    </row>
    <row r="19" spans="1:9">
      <c r="A19" s="109"/>
      <c r="B19" s="102"/>
      <c r="C19" s="102"/>
      <c r="D19" s="102"/>
      <c r="E19" s="102"/>
      <c r="F19" s="102"/>
      <c r="G19" s="102"/>
      <c r="H19" s="102"/>
      <c r="I19" s="102"/>
    </row>
    <row r="20" spans="1:9" ht="20.25">
      <c r="A20" s="102"/>
      <c r="B20" s="102"/>
      <c r="C20" s="102"/>
      <c r="D20" s="102"/>
      <c r="E20" s="108" t="s">
        <v>325</v>
      </c>
      <c r="F20" s="102"/>
      <c r="G20" s="102"/>
      <c r="H20" s="102"/>
      <c r="I20" s="102"/>
    </row>
    <row r="21" spans="1:9">
      <c r="A21" s="109"/>
      <c r="B21" s="102"/>
      <c r="C21" s="102"/>
      <c r="D21" s="102"/>
      <c r="E21" s="102"/>
      <c r="F21" s="102"/>
      <c r="G21" s="102"/>
      <c r="H21" s="102"/>
      <c r="I21" s="102"/>
    </row>
    <row r="22" spans="1:9" ht="37.5">
      <c r="A22" s="721" t="s">
        <v>326</v>
      </c>
      <c r="B22" s="720"/>
      <c r="C22" s="720"/>
      <c r="D22" s="720"/>
      <c r="E22" s="720"/>
      <c r="F22" s="720"/>
      <c r="G22" s="720"/>
      <c r="H22" s="720"/>
      <c r="I22" s="720"/>
    </row>
    <row r="23" spans="1:9">
      <c r="A23" s="109"/>
      <c r="B23" s="102"/>
      <c r="C23" s="102"/>
      <c r="D23" s="102"/>
      <c r="E23" s="102"/>
      <c r="F23" s="102"/>
      <c r="G23" s="102"/>
      <c r="H23" s="102"/>
      <c r="I23" s="102"/>
    </row>
    <row r="24" spans="1:9" ht="20.25">
      <c r="A24" s="722" t="s">
        <v>327</v>
      </c>
      <c r="B24" s="720"/>
      <c r="C24" s="720"/>
      <c r="D24" s="720"/>
      <c r="E24" s="720"/>
      <c r="F24" s="720"/>
      <c r="G24" s="720"/>
      <c r="H24" s="720"/>
      <c r="I24" s="720"/>
    </row>
    <row r="25" spans="1:9">
      <c r="A25" s="109"/>
      <c r="B25" s="102"/>
      <c r="C25" s="102"/>
      <c r="D25" s="102"/>
      <c r="E25" s="102"/>
      <c r="F25" s="102"/>
      <c r="G25" s="102"/>
      <c r="H25" s="102"/>
      <c r="I25" s="102"/>
    </row>
    <row r="26" spans="1:9">
      <c r="A26" s="109"/>
      <c r="B26" s="102"/>
      <c r="C26" s="102"/>
      <c r="D26" s="102"/>
      <c r="E26" s="102"/>
      <c r="F26" s="102"/>
      <c r="G26" s="102"/>
      <c r="H26" s="102"/>
      <c r="I26" s="102"/>
    </row>
    <row r="27" spans="1:9" ht="30.75">
      <c r="A27" s="719" t="s">
        <v>779</v>
      </c>
      <c r="B27" s="720"/>
      <c r="C27" s="720"/>
      <c r="D27" s="720"/>
      <c r="E27" s="720"/>
      <c r="F27" s="720"/>
      <c r="G27" s="720"/>
      <c r="H27" s="720"/>
      <c r="I27" s="720"/>
    </row>
    <row r="28" spans="1:9">
      <c r="A28" s="110"/>
      <c r="B28" s="102"/>
      <c r="C28" s="102"/>
      <c r="D28" s="102"/>
      <c r="E28" s="102"/>
      <c r="F28" s="102"/>
      <c r="G28" s="102"/>
      <c r="H28" s="102"/>
      <c r="I28" s="102"/>
    </row>
  </sheetData>
  <protectedRanges>
    <protectedRange password="CC8E" sqref="C10:H10" name="Range1"/>
  </protectedRanges>
  <customSheetViews>
    <customSheetView guid="{CCA0C3E2-B2E2-4226-9654-0AB73CE002E7}" showPageBreaks="1" showRuler="0">
      <selection activeCell="A28" sqref="A28"/>
      <pageMargins left="0.75" right="0.75" top="1" bottom="1" header="0.5" footer="0.5"/>
      <pageSetup orientation="portrait" r:id="rId1"/>
      <headerFooter alignWithMargins="0"/>
    </customSheetView>
    <customSheetView guid="{0F9397AA-B4ED-47EF-BC79-BFEC0D3E0701}" showPageBreaks="1" showRuler="0">
      <selection activeCell="A28" sqref="A28"/>
      <pageMargins left="0.75" right="0.75" top="1" bottom="1" header="0.5" footer="0.5"/>
      <pageSetup orientation="portrait" r:id="rId2"/>
      <headerFooter alignWithMargins="0"/>
    </customSheetView>
  </customSheetViews>
  <mergeCells count="9">
    <mergeCell ref="A27:I27"/>
    <mergeCell ref="A18:I18"/>
    <mergeCell ref="A15:I15"/>
    <mergeCell ref="A8:I8"/>
    <mergeCell ref="A1:I1"/>
    <mergeCell ref="C10:H10"/>
    <mergeCell ref="C12:H12"/>
    <mergeCell ref="A24:I24"/>
    <mergeCell ref="A22:I22"/>
  </mergeCells>
  <phoneticPr fontId="0" type="noConversion"/>
  <pageMargins left="0.75" right="0.75" top="1" bottom="1" header="0.5" footer="0.5"/>
  <pageSetup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47"/>
  <sheetViews>
    <sheetView workbookViewId="0">
      <selection activeCell="D2" sqref="D2"/>
    </sheetView>
  </sheetViews>
  <sheetFormatPr defaultRowHeight="15"/>
  <cols>
    <col min="1" max="1" width="8.21875" customWidth="1"/>
    <col min="2" max="2" width="31" customWidth="1"/>
    <col min="3" max="3" width="12" customWidth="1"/>
    <col min="4" max="4" width="12.33203125" customWidth="1"/>
    <col min="5" max="5" width="12.6640625" customWidth="1"/>
  </cols>
  <sheetData>
    <row r="1" spans="1:5">
      <c r="A1" s="942" t="s">
        <v>26</v>
      </c>
      <c r="B1" s="943"/>
      <c r="C1" s="316"/>
      <c r="D1" s="944" t="s">
        <v>778</v>
      </c>
      <c r="E1" s="944"/>
    </row>
    <row r="2" spans="1:5" ht="15" customHeight="1">
      <c r="A2" s="940" t="str">
        <f>+respondent</f>
        <v>ABC Utility</v>
      </c>
      <c r="B2" s="941"/>
      <c r="C2" s="316"/>
      <c r="D2" s="122" t="str">
        <f>'Pg1 - Identification'!$M$10</f>
        <v>December 31, 2022</v>
      </c>
      <c r="E2" s="316"/>
    </row>
    <row r="3" spans="1:5">
      <c r="A3" s="945" t="s">
        <v>7</v>
      </c>
      <c r="B3" s="945"/>
      <c r="C3" s="945"/>
      <c r="D3" s="945"/>
      <c r="E3" s="945"/>
    </row>
    <row r="4" spans="1:5">
      <c r="A4" s="938"/>
      <c r="B4" s="938"/>
      <c r="C4" s="938"/>
      <c r="D4" s="938"/>
      <c r="E4" s="938"/>
    </row>
    <row r="5" spans="1:5" ht="25.5">
      <c r="A5" s="501"/>
      <c r="B5" s="502"/>
      <c r="C5" s="503" t="s">
        <v>8</v>
      </c>
      <c r="D5" s="503" t="s">
        <v>9</v>
      </c>
      <c r="E5" s="503" t="s">
        <v>10</v>
      </c>
    </row>
    <row r="6" spans="1:5">
      <c r="A6" s="504"/>
      <c r="B6" s="505" t="s">
        <v>718</v>
      </c>
      <c r="C6" s="506"/>
      <c r="D6" s="506"/>
      <c r="E6" s="506"/>
    </row>
    <row r="7" spans="1:5" ht="25.5">
      <c r="A7" s="503" t="s">
        <v>11</v>
      </c>
      <c r="B7" s="507" t="s">
        <v>713</v>
      </c>
      <c r="C7" s="350"/>
      <c r="D7" s="354"/>
      <c r="E7" s="350"/>
    </row>
    <row r="8" spans="1:5" ht="15.75">
      <c r="A8" s="508"/>
      <c r="B8" s="509" t="s">
        <v>714</v>
      </c>
      <c r="C8" s="609"/>
      <c r="D8" s="497"/>
      <c r="E8" s="510">
        <f>SUM(C8:D8)</f>
        <v>0</v>
      </c>
    </row>
    <row r="9" spans="1:5" ht="15.75">
      <c r="A9" s="508"/>
      <c r="B9" s="509" t="s">
        <v>715</v>
      </c>
      <c r="C9" s="610"/>
      <c r="D9" s="497"/>
      <c r="E9" s="510">
        <f>+D9</f>
        <v>0</v>
      </c>
    </row>
    <row r="10" spans="1:5" ht="15.75">
      <c r="A10" s="508"/>
      <c r="B10" s="509" t="s">
        <v>716</v>
      </c>
      <c r="C10" s="609"/>
      <c r="D10" s="497"/>
      <c r="E10" s="510">
        <f>SUM(C10:D10)</f>
        <v>0</v>
      </c>
    </row>
    <row r="11" spans="1:5" ht="18" customHeight="1">
      <c r="A11" s="509">
        <v>505</v>
      </c>
      <c r="B11" s="511" t="s">
        <v>12</v>
      </c>
      <c r="C11" s="609"/>
      <c r="D11" s="497"/>
      <c r="E11" s="510">
        <f>SUM(C11:D11)</f>
        <v>0</v>
      </c>
    </row>
    <row r="12" spans="1:5" ht="15.75">
      <c r="A12" s="512"/>
      <c r="B12" s="532"/>
      <c r="C12" s="609"/>
      <c r="D12" s="497"/>
      <c r="E12" s="510">
        <f>SUM(C12:D12)</f>
        <v>0</v>
      </c>
    </row>
    <row r="13" spans="1:5" ht="15.75">
      <c r="A13" s="512"/>
      <c r="B13" s="532"/>
      <c r="C13" s="609"/>
      <c r="D13" s="497"/>
      <c r="E13" s="510">
        <f>SUM(C13:D13)</f>
        <v>0</v>
      </c>
    </row>
    <row r="14" spans="1:5" ht="15.75">
      <c r="A14" s="513"/>
      <c r="B14" s="514" t="s">
        <v>678</v>
      </c>
      <c r="C14" s="515">
        <f>SUM(C7:C13)</f>
        <v>0</v>
      </c>
      <c r="D14" s="515">
        <f>SUM(D7:D13)</f>
        <v>0</v>
      </c>
      <c r="E14" s="515">
        <f>+C14+D14</f>
        <v>0</v>
      </c>
    </row>
    <row r="15" spans="1:5" ht="15.75">
      <c r="A15" s="516"/>
      <c r="B15" s="516" t="s">
        <v>13</v>
      </c>
      <c r="C15" s="611"/>
      <c r="D15" s="517"/>
      <c r="E15" s="517"/>
    </row>
    <row r="16" spans="1:5" ht="15.75">
      <c r="A16" s="518">
        <v>510</v>
      </c>
      <c r="B16" s="519" t="s">
        <v>14</v>
      </c>
      <c r="C16" s="614"/>
      <c r="D16" s="497"/>
      <c r="E16" s="510">
        <f t="shared" ref="E16:E36" si="0">SUM(C16:D16)</f>
        <v>0</v>
      </c>
    </row>
    <row r="17" spans="1:5" ht="15.75">
      <c r="A17" s="518"/>
      <c r="B17" s="532"/>
      <c r="C17" s="614"/>
      <c r="D17" s="497"/>
      <c r="E17" s="510">
        <f t="shared" si="0"/>
        <v>0</v>
      </c>
    </row>
    <row r="18" spans="1:5" ht="15.75">
      <c r="A18" s="518"/>
      <c r="B18" s="532"/>
      <c r="C18" s="614"/>
      <c r="D18" s="497"/>
      <c r="E18" s="510">
        <f t="shared" si="0"/>
        <v>0</v>
      </c>
    </row>
    <row r="19" spans="1:5" ht="15.75">
      <c r="A19" s="518"/>
      <c r="B19" s="532"/>
      <c r="C19" s="614"/>
      <c r="D19" s="497"/>
      <c r="E19" s="510">
        <f t="shared" si="0"/>
        <v>0</v>
      </c>
    </row>
    <row r="20" spans="1:5" ht="15.75">
      <c r="A20" s="518"/>
      <c r="B20" s="532"/>
      <c r="C20" s="614"/>
      <c r="D20" s="497"/>
      <c r="E20" s="510">
        <f t="shared" si="0"/>
        <v>0</v>
      </c>
    </row>
    <row r="21" spans="1:5" ht="15.75">
      <c r="A21" s="518">
        <v>511</v>
      </c>
      <c r="B21" s="519" t="s">
        <v>15</v>
      </c>
      <c r="C21" s="614"/>
      <c r="D21" s="497"/>
      <c r="E21" s="510">
        <f t="shared" si="0"/>
        <v>0</v>
      </c>
    </row>
    <row r="22" spans="1:5" ht="15.75">
      <c r="A22" s="518"/>
      <c r="B22" s="532"/>
      <c r="C22" s="614"/>
      <c r="D22" s="497"/>
      <c r="E22" s="510">
        <f t="shared" si="0"/>
        <v>0</v>
      </c>
    </row>
    <row r="23" spans="1:5" ht="15.75">
      <c r="A23" s="520">
        <v>512</v>
      </c>
      <c r="B23" s="521" t="s">
        <v>16</v>
      </c>
      <c r="C23" s="614"/>
      <c r="D23" s="497"/>
      <c r="E23" s="510">
        <f t="shared" si="0"/>
        <v>0</v>
      </c>
    </row>
    <row r="24" spans="1:5" ht="15.75">
      <c r="A24" s="518"/>
      <c r="B24" s="532"/>
      <c r="C24" s="614"/>
      <c r="D24" s="497"/>
      <c r="E24" s="510">
        <f t="shared" si="0"/>
        <v>0</v>
      </c>
    </row>
    <row r="25" spans="1:5" ht="15.75">
      <c r="A25" s="518">
        <v>513</v>
      </c>
      <c r="B25" s="519" t="s">
        <v>17</v>
      </c>
      <c r="C25" s="614"/>
      <c r="D25" s="497"/>
      <c r="E25" s="510">
        <f t="shared" si="0"/>
        <v>0</v>
      </c>
    </row>
    <row r="26" spans="1:5" ht="15.75">
      <c r="A26" s="518"/>
      <c r="B26" s="519" t="s">
        <v>18</v>
      </c>
      <c r="C26" s="614"/>
      <c r="D26" s="497"/>
      <c r="E26" s="510">
        <f t="shared" si="0"/>
        <v>0</v>
      </c>
    </row>
    <row r="27" spans="1:5" ht="15.75">
      <c r="A27" s="518"/>
      <c r="B27" s="519" t="s">
        <v>19</v>
      </c>
      <c r="C27" s="614"/>
      <c r="D27" s="497"/>
      <c r="E27" s="510">
        <f t="shared" si="0"/>
        <v>0</v>
      </c>
    </row>
    <row r="28" spans="1:5" ht="15.75">
      <c r="A28" s="518"/>
      <c r="B28" s="519" t="s">
        <v>20</v>
      </c>
      <c r="C28" s="614"/>
      <c r="D28" s="497"/>
      <c r="E28" s="510">
        <f t="shared" si="0"/>
        <v>0</v>
      </c>
    </row>
    <row r="29" spans="1:5" ht="15.75">
      <c r="A29" s="518"/>
      <c r="B29" s="519" t="s">
        <v>21</v>
      </c>
      <c r="C29" s="614"/>
      <c r="D29" s="497"/>
      <c r="E29" s="510">
        <f t="shared" si="0"/>
        <v>0</v>
      </c>
    </row>
    <row r="30" spans="1:5" ht="15.75">
      <c r="A30" s="518"/>
      <c r="B30" s="519" t="s">
        <v>22</v>
      </c>
      <c r="C30" s="614"/>
      <c r="D30" s="497"/>
      <c r="E30" s="510">
        <f t="shared" si="0"/>
        <v>0</v>
      </c>
    </row>
    <row r="31" spans="1:5" ht="15.75">
      <c r="A31" s="518"/>
      <c r="B31" s="615"/>
      <c r="C31" s="614"/>
      <c r="D31" s="497"/>
      <c r="E31" s="510">
        <f t="shared" si="0"/>
        <v>0</v>
      </c>
    </row>
    <row r="32" spans="1:5" ht="15.75">
      <c r="A32" s="518"/>
      <c r="B32" s="615"/>
      <c r="C32" s="614"/>
      <c r="D32" s="497"/>
      <c r="E32" s="510">
        <f t="shared" si="0"/>
        <v>0</v>
      </c>
    </row>
    <row r="33" spans="1:5" ht="15.75">
      <c r="A33" s="518"/>
      <c r="B33" s="615"/>
      <c r="C33" s="614"/>
      <c r="D33" s="497"/>
      <c r="E33" s="510">
        <f t="shared" si="0"/>
        <v>0</v>
      </c>
    </row>
    <row r="34" spans="1:5" ht="15.75">
      <c r="A34" s="518"/>
      <c r="B34" s="615"/>
      <c r="C34" s="614"/>
      <c r="D34" s="497"/>
      <c r="E34" s="510">
        <f t="shared" si="0"/>
        <v>0</v>
      </c>
    </row>
    <row r="35" spans="1:5" ht="15.75">
      <c r="A35" s="518"/>
      <c r="B35" s="519" t="s">
        <v>23</v>
      </c>
      <c r="C35" s="522">
        <f>SUM(C16:C34)</f>
        <v>0</v>
      </c>
      <c r="D35" s="522">
        <f>SUM(D16:D34)</f>
        <v>0</v>
      </c>
      <c r="E35" s="510">
        <f t="shared" si="0"/>
        <v>0</v>
      </c>
    </row>
    <row r="36" spans="1:5" ht="15.75">
      <c r="A36" s="518"/>
      <c r="B36" s="519" t="s">
        <v>717</v>
      </c>
      <c r="C36" s="523">
        <f>+C35+C14</f>
        <v>0</v>
      </c>
      <c r="D36" s="523">
        <f>+D35+D14</f>
        <v>0</v>
      </c>
      <c r="E36" s="510">
        <f t="shared" si="0"/>
        <v>0</v>
      </c>
    </row>
    <row r="37" spans="1:5" ht="15.75">
      <c r="A37" s="518"/>
      <c r="B37" s="519"/>
      <c r="C37" s="612"/>
      <c r="D37" s="519"/>
      <c r="E37" s="519"/>
    </row>
    <row r="38" spans="1:5" ht="15.75">
      <c r="A38" s="524"/>
      <c r="B38" s="525" t="s">
        <v>24</v>
      </c>
      <c r="C38" s="613"/>
      <c r="D38" s="526"/>
      <c r="E38" s="351"/>
    </row>
    <row r="39" spans="1:5">
      <c r="A39" s="527"/>
      <c r="B39" s="528"/>
      <c r="C39" s="529"/>
      <c r="D39" s="529"/>
      <c r="E39" s="352"/>
    </row>
    <row r="40" spans="1:5">
      <c r="A40" s="530"/>
      <c r="B40" s="530"/>
      <c r="C40" s="531"/>
      <c r="D40" s="531"/>
      <c r="E40" s="353"/>
    </row>
    <row r="41" spans="1:5">
      <c r="A41" s="97"/>
      <c r="B41" s="97"/>
      <c r="C41" s="97"/>
      <c r="D41" s="97"/>
      <c r="E41" s="97"/>
    </row>
    <row r="42" spans="1:5">
      <c r="A42" s="498" t="s">
        <v>25</v>
      </c>
      <c r="B42" s="499"/>
      <c r="C42" s="500"/>
      <c r="D42" s="97"/>
      <c r="E42" s="97"/>
    </row>
    <row r="43" spans="1:5">
      <c r="A43" s="533"/>
      <c r="B43" s="534"/>
      <c r="C43" s="535"/>
      <c r="D43" s="939" t="s">
        <v>740</v>
      </c>
      <c r="E43" s="780"/>
    </row>
    <row r="44" spans="1:5">
      <c r="A44" s="533"/>
      <c r="B44" s="534"/>
      <c r="C44" s="535"/>
      <c r="D44" s="97"/>
      <c r="E44" s="99" t="s">
        <v>686</v>
      </c>
    </row>
    <row r="45" spans="1:5">
      <c r="A45" s="536"/>
      <c r="B45" s="537"/>
      <c r="C45" s="538"/>
    </row>
    <row r="46" spans="1:5">
      <c r="A46" s="536"/>
      <c r="B46" s="537"/>
      <c r="C46" s="538"/>
    </row>
    <row r="47" spans="1:5">
      <c r="A47" s="539"/>
      <c r="B47" s="540"/>
      <c r="C47" s="541"/>
    </row>
  </sheetData>
  <mergeCells count="6">
    <mergeCell ref="A4:E4"/>
    <mergeCell ref="D43:E43"/>
    <mergeCell ref="A2:B2"/>
    <mergeCell ref="A1:B1"/>
    <mergeCell ref="D1:E1"/>
    <mergeCell ref="A3:E3"/>
  </mergeCells>
  <phoneticPr fontId="26" type="noConversion"/>
  <pageMargins left="0.75" right="0.75" top="1" bottom="1" header="0.5" footer="0.5"/>
  <pageSetup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eet11">
    <pageSetUpPr fitToPage="1"/>
  </sheetPr>
  <dimension ref="B3:AF78"/>
  <sheetViews>
    <sheetView defaultGridColor="0" colorId="22" zoomScale="87" workbookViewId="0">
      <selection activeCell="H6" sqref="H6:H7"/>
    </sheetView>
  </sheetViews>
  <sheetFormatPr defaultColWidth="9.77734375" defaultRowHeight="15"/>
  <cols>
    <col min="1" max="1" width="4.77734375" customWidth="1"/>
    <col min="2" max="2" width="1.77734375" customWidth="1"/>
    <col min="3" max="3" width="4.77734375" customWidth="1"/>
    <col min="4" max="4" width="26.21875" customWidth="1"/>
    <col min="5" max="5" width="13.109375" customWidth="1"/>
    <col min="6" max="6" width="14" customWidth="1"/>
    <col min="7" max="7" width="13.44140625" customWidth="1"/>
    <col min="8" max="8" width="15.77734375" customWidth="1"/>
    <col min="9" max="9" width="17.33203125" customWidth="1"/>
    <col min="10" max="10" width="1.77734375" customWidth="1"/>
    <col min="11" max="11" width="16.21875" customWidth="1"/>
    <col min="12" max="12" width="12.77734375" customWidth="1"/>
    <col min="13" max="13" width="1.77734375" customWidth="1"/>
    <col min="14" max="14" width="15.33203125" customWidth="1"/>
    <col min="15" max="15" width="1.77734375" customWidth="1"/>
    <col min="16" max="16" width="10.77734375" customWidth="1"/>
    <col min="27" max="27" width="1.77734375" customWidth="1"/>
    <col min="28" max="28" width="4.77734375" customWidth="1"/>
    <col min="29" max="29" width="1.77734375" customWidth="1"/>
    <col min="30" max="30" width="17.77734375" customWidth="1"/>
    <col min="33" max="33" width="1.77734375" customWidth="1"/>
    <col min="34" max="34" width="19.77734375" customWidth="1"/>
    <col min="35" max="35" width="16.77734375" customWidth="1"/>
    <col min="36" max="36" width="1.77734375" customWidth="1"/>
    <col min="37" max="37" width="11.77734375" customWidth="1"/>
    <col min="38" max="38" width="1.77734375" customWidth="1"/>
    <col min="39" max="39" width="17.77734375" customWidth="1"/>
    <col min="40" max="40" width="1.77734375" customWidth="1"/>
    <col min="41" max="41" width="17.77734375" customWidth="1"/>
    <col min="42" max="42" width="1.77734375" customWidth="1"/>
  </cols>
  <sheetData>
    <row r="3" spans="2:32">
      <c r="B3" s="4"/>
      <c r="C3" s="4"/>
      <c r="D3" s="4"/>
      <c r="E3" s="4"/>
      <c r="F3" s="4"/>
      <c r="G3" s="4"/>
      <c r="H3" s="4"/>
      <c r="I3" s="4"/>
    </row>
    <row r="4" spans="2:32">
      <c r="B4" s="111"/>
      <c r="C4" s="112" t="s">
        <v>191</v>
      </c>
      <c r="D4" s="112"/>
      <c r="E4" s="946" t="s">
        <v>192</v>
      </c>
      <c r="F4" s="886"/>
      <c r="G4" s="102"/>
      <c r="H4" s="235" t="s">
        <v>193</v>
      </c>
      <c r="I4" s="235" t="s">
        <v>194</v>
      </c>
      <c r="J4" s="1"/>
    </row>
    <row r="5" spans="2:32">
      <c r="B5" s="833" t="str">
        <f>+respondent</f>
        <v>ABC Utility</v>
      </c>
      <c r="C5" s="889"/>
      <c r="D5" s="853"/>
      <c r="E5" s="345"/>
      <c r="F5" s="324" t="s">
        <v>195</v>
      </c>
      <c r="G5" s="102"/>
      <c r="H5" s="238" t="s">
        <v>196</v>
      </c>
      <c r="I5" s="238"/>
      <c r="J5" s="1"/>
    </row>
    <row r="6" spans="2:32">
      <c r="B6" s="890"/>
      <c r="C6" s="891"/>
      <c r="D6" s="892"/>
      <c r="E6" s="346"/>
      <c r="F6" s="124" t="s">
        <v>168</v>
      </c>
      <c r="G6" s="318"/>
      <c r="H6" s="949" t="str">
        <f>+'Pg2 - Affiliated Interests'!J8</f>
        <v>12/31/22</v>
      </c>
      <c r="I6" s="122" t="str">
        <f>'Pg1 - Identification'!$M$10</f>
        <v>December 31, 2022</v>
      </c>
      <c r="J6" s="1"/>
    </row>
    <row r="7" spans="2:32">
      <c r="B7" s="854"/>
      <c r="C7" s="893"/>
      <c r="D7" s="855"/>
      <c r="E7" s="118"/>
      <c r="F7" s="118"/>
      <c r="G7" s="118"/>
      <c r="H7" s="950"/>
      <c r="I7" s="239"/>
      <c r="J7" s="1"/>
    </row>
    <row r="8" spans="2:32">
      <c r="B8" s="896" t="s">
        <v>677</v>
      </c>
      <c r="C8" s="897"/>
      <c r="D8" s="897"/>
      <c r="E8" s="897"/>
      <c r="F8" s="897"/>
      <c r="G8" s="897"/>
      <c r="H8" s="897"/>
      <c r="I8" s="898"/>
      <c r="J8" s="1"/>
    </row>
    <row r="9" spans="2:32">
      <c r="B9" s="899"/>
      <c r="C9" s="900"/>
      <c r="D9" s="900"/>
      <c r="E9" s="900"/>
      <c r="F9" s="900"/>
      <c r="G9" s="900"/>
      <c r="H9" s="900"/>
      <c r="I9" s="901"/>
      <c r="J9" s="1"/>
    </row>
    <row r="10" spans="2:32">
      <c r="B10" s="902"/>
      <c r="C10" s="903"/>
      <c r="D10" s="903"/>
      <c r="E10" s="903"/>
      <c r="F10" s="903"/>
      <c r="G10" s="903"/>
      <c r="H10" s="903"/>
      <c r="I10" s="904"/>
      <c r="J10" s="1"/>
    </row>
    <row r="11" spans="2:32" ht="28.5" customHeight="1">
      <c r="B11" s="124"/>
      <c r="C11" s="947" t="s">
        <v>674</v>
      </c>
      <c r="D11" s="947"/>
      <c r="E11" s="947"/>
      <c r="F11" s="947"/>
      <c r="G11" s="947"/>
      <c r="H11" s="947"/>
      <c r="I11" s="948"/>
      <c r="J11" s="13"/>
    </row>
    <row r="12" spans="2:32" ht="45" customHeight="1">
      <c r="B12" s="124"/>
      <c r="C12" s="951" t="s">
        <v>675</v>
      </c>
      <c r="D12" s="952"/>
      <c r="E12" s="952"/>
      <c r="F12" s="952"/>
      <c r="G12" s="952"/>
      <c r="H12" s="952"/>
      <c r="I12" s="953"/>
      <c r="J12" s="13"/>
    </row>
    <row r="13" spans="2:32" ht="45.75" customHeight="1">
      <c r="B13" s="124"/>
      <c r="C13" s="954" t="s">
        <v>4</v>
      </c>
      <c r="D13" s="952"/>
      <c r="E13" s="952"/>
      <c r="F13" s="952"/>
      <c r="G13" s="952"/>
      <c r="H13" s="952"/>
      <c r="I13" s="953"/>
      <c r="J13" s="13"/>
    </row>
    <row r="14" spans="2:32" ht="28.5" customHeight="1">
      <c r="B14" s="124"/>
      <c r="C14" s="954" t="s">
        <v>669</v>
      </c>
      <c r="D14" s="952"/>
      <c r="E14" s="952"/>
      <c r="F14" s="952"/>
      <c r="G14" s="952"/>
      <c r="H14" s="952"/>
      <c r="I14" s="953"/>
      <c r="J14" s="13"/>
    </row>
    <row r="15" spans="2:32">
      <c r="B15" s="124"/>
      <c r="C15" s="951" t="s">
        <v>676</v>
      </c>
      <c r="D15" s="952"/>
      <c r="E15" s="952"/>
      <c r="F15" s="952"/>
      <c r="G15" s="952"/>
      <c r="H15" s="952"/>
      <c r="I15" s="953"/>
      <c r="J15" s="13"/>
    </row>
    <row r="16" spans="2:32">
      <c r="B16" s="124"/>
      <c r="C16" s="955" t="s">
        <v>670</v>
      </c>
      <c r="D16" s="956"/>
      <c r="E16" s="956"/>
      <c r="F16" s="956"/>
      <c r="G16" s="956"/>
      <c r="H16" s="956"/>
      <c r="I16" s="957"/>
      <c r="J16" s="13"/>
      <c r="K16" s="45"/>
      <c r="L16" s="45"/>
      <c r="M16" s="45"/>
      <c r="N16" s="45"/>
      <c r="O16" s="45"/>
      <c r="P16" s="45"/>
      <c r="Q16" s="45"/>
      <c r="R16" s="45"/>
      <c r="S16" s="45"/>
      <c r="T16" s="45"/>
      <c r="U16" s="45"/>
      <c r="V16" s="45"/>
      <c r="W16" s="45"/>
      <c r="X16" s="45"/>
      <c r="Y16" s="45"/>
      <c r="Z16" s="45"/>
      <c r="AA16" s="45"/>
      <c r="AB16" s="45"/>
      <c r="AC16" s="45"/>
      <c r="AD16" s="45"/>
      <c r="AE16" s="45"/>
      <c r="AF16" s="45"/>
    </row>
    <row r="17" spans="2:32" ht="45.75">
      <c r="B17" s="317"/>
      <c r="C17" s="878" t="s">
        <v>662</v>
      </c>
      <c r="D17" s="240" t="s">
        <v>663</v>
      </c>
      <c r="E17" s="240" t="s">
        <v>664</v>
      </c>
      <c r="F17" s="319" t="s">
        <v>665</v>
      </c>
      <c r="G17" s="240" t="s">
        <v>666</v>
      </c>
      <c r="H17" s="240" t="s">
        <v>667</v>
      </c>
      <c r="I17" s="240" t="s">
        <v>668</v>
      </c>
      <c r="J17" s="1"/>
      <c r="K17" s="45"/>
      <c r="L17" s="46"/>
      <c r="M17" s="45"/>
      <c r="N17" s="46"/>
      <c r="O17" s="45"/>
      <c r="P17" s="45"/>
      <c r="Q17" s="45"/>
      <c r="R17" s="45"/>
      <c r="S17" s="45"/>
      <c r="T17" s="45"/>
      <c r="U17" s="45"/>
      <c r="V17" s="45"/>
      <c r="W17" s="45"/>
      <c r="X17" s="45"/>
      <c r="Y17" s="45"/>
      <c r="Z17" s="45"/>
      <c r="AA17" s="45"/>
      <c r="AB17" s="45"/>
      <c r="AC17" s="45"/>
      <c r="AD17" s="45"/>
      <c r="AE17" s="45"/>
      <c r="AF17" s="45"/>
    </row>
    <row r="18" spans="2:32" ht="14.25" customHeight="1">
      <c r="B18" s="125"/>
      <c r="C18" s="880"/>
      <c r="D18" s="296" t="s">
        <v>268</v>
      </c>
      <c r="E18" s="297" t="s">
        <v>33</v>
      </c>
      <c r="F18" s="320" t="s">
        <v>223</v>
      </c>
      <c r="G18" s="320" t="s">
        <v>269</v>
      </c>
      <c r="H18" s="320" t="s">
        <v>32</v>
      </c>
      <c r="I18" s="320" t="s">
        <v>478</v>
      </c>
      <c r="J18" s="1"/>
      <c r="K18" s="45"/>
      <c r="L18" s="45"/>
      <c r="M18" s="45"/>
      <c r="N18" s="45"/>
      <c r="O18" s="45"/>
      <c r="P18" s="45"/>
      <c r="Q18" s="45"/>
      <c r="R18" s="45"/>
      <c r="S18" s="45"/>
      <c r="T18" s="45"/>
      <c r="U18" s="45"/>
      <c r="V18" s="45"/>
      <c r="W18" s="45"/>
      <c r="X18" s="45"/>
      <c r="Y18" s="45"/>
      <c r="Z18" s="45"/>
      <c r="AA18" s="45"/>
      <c r="AB18" s="45"/>
      <c r="AC18" s="45"/>
      <c r="AD18" s="45"/>
      <c r="AE18" s="45"/>
      <c r="AF18" s="45"/>
    </row>
    <row r="19" spans="2:32">
      <c r="B19" s="114"/>
      <c r="C19" s="237">
        <v>1</v>
      </c>
      <c r="D19" s="616"/>
      <c r="E19" s="619"/>
      <c r="F19" s="621"/>
      <c r="G19" s="619" t="s">
        <v>189</v>
      </c>
      <c r="H19" s="626"/>
      <c r="I19" s="632"/>
      <c r="J19" s="1"/>
      <c r="K19" s="47"/>
      <c r="L19" s="45"/>
      <c r="M19" s="45"/>
      <c r="N19" s="48"/>
      <c r="O19" s="45"/>
      <c r="P19" s="49"/>
      <c r="Q19" s="45"/>
      <c r="R19" s="45"/>
      <c r="S19" s="45"/>
      <c r="T19" s="45"/>
      <c r="U19" s="45"/>
      <c r="V19" s="45"/>
      <c r="W19" s="45"/>
      <c r="X19" s="45"/>
      <c r="Y19" s="45"/>
      <c r="Z19" s="45"/>
      <c r="AA19" s="45"/>
      <c r="AB19" s="45"/>
      <c r="AC19" s="45"/>
      <c r="AD19" s="45"/>
      <c r="AE19" s="45"/>
      <c r="AF19" s="45"/>
    </row>
    <row r="20" spans="2:32">
      <c r="B20" s="114"/>
      <c r="C20" s="237">
        <v>2</v>
      </c>
      <c r="D20" s="616"/>
      <c r="E20" s="619"/>
      <c r="F20" s="621"/>
      <c r="G20" s="619"/>
      <c r="H20" s="619"/>
      <c r="I20" s="633"/>
      <c r="J20" s="1"/>
      <c r="K20" s="50"/>
      <c r="L20" s="45"/>
      <c r="M20" s="45"/>
      <c r="N20" s="51"/>
      <c r="O20" s="45"/>
      <c r="P20" s="45"/>
      <c r="Q20" s="45"/>
      <c r="R20" s="45"/>
      <c r="S20" s="45"/>
      <c r="T20" s="45"/>
      <c r="U20" s="45"/>
      <c r="V20" s="45"/>
      <c r="W20" s="45"/>
      <c r="X20" s="45"/>
      <c r="Y20" s="45"/>
      <c r="Z20" s="45"/>
      <c r="AA20" s="45"/>
      <c r="AB20" s="45"/>
      <c r="AC20" s="45"/>
      <c r="AD20" s="45"/>
      <c r="AE20" s="45"/>
      <c r="AF20" s="45"/>
    </row>
    <row r="21" spans="2:32">
      <c r="B21" s="114"/>
      <c r="C21" s="237">
        <v>3</v>
      </c>
      <c r="D21" s="616"/>
      <c r="E21" s="619"/>
      <c r="F21" s="621"/>
      <c r="G21" s="619"/>
      <c r="H21" s="619"/>
      <c r="I21" s="633"/>
      <c r="J21" s="1"/>
      <c r="K21" s="50"/>
      <c r="L21" s="45"/>
      <c r="M21" s="45"/>
      <c r="N21" s="51"/>
      <c r="O21" s="45"/>
      <c r="P21" s="45"/>
      <c r="Q21" s="45"/>
      <c r="R21" s="45"/>
      <c r="S21" s="45"/>
      <c r="T21" s="45"/>
      <c r="U21" s="45"/>
      <c r="V21" s="45"/>
      <c r="W21" s="45"/>
      <c r="X21" s="45"/>
      <c r="Y21" s="45"/>
      <c r="Z21" s="45"/>
      <c r="AA21" s="45"/>
      <c r="AB21" s="45"/>
      <c r="AC21" s="45"/>
      <c r="AD21" s="45"/>
      <c r="AE21" s="45"/>
      <c r="AF21" s="45"/>
    </row>
    <row r="22" spans="2:32">
      <c r="B22" s="114"/>
      <c r="C22" s="237">
        <v>4</v>
      </c>
      <c r="D22" s="616"/>
      <c r="E22" s="619"/>
      <c r="F22" s="621"/>
      <c r="G22" s="619"/>
      <c r="H22" s="619"/>
      <c r="I22" s="633"/>
      <c r="J22" s="1"/>
      <c r="K22" s="50"/>
      <c r="L22" s="45"/>
      <c r="M22" s="45"/>
      <c r="N22" s="51"/>
      <c r="O22" s="45"/>
      <c r="P22" s="45"/>
      <c r="Q22" s="45"/>
      <c r="R22" s="45"/>
      <c r="S22" s="45"/>
      <c r="T22" s="45"/>
      <c r="U22" s="45"/>
      <c r="V22" s="45"/>
      <c r="W22" s="45"/>
      <c r="X22" s="45"/>
      <c r="Y22" s="45"/>
      <c r="Z22" s="45"/>
      <c r="AA22" s="45"/>
      <c r="AB22" s="45"/>
      <c r="AC22" s="45"/>
      <c r="AD22" s="45"/>
      <c r="AE22" s="45"/>
      <c r="AF22" s="45"/>
    </row>
    <row r="23" spans="2:32">
      <c r="B23" s="114"/>
      <c r="C23" s="237">
        <v>5</v>
      </c>
      <c r="D23" s="616"/>
      <c r="E23" s="619"/>
      <c r="F23" s="621"/>
      <c r="G23" s="619"/>
      <c r="H23" s="626"/>
      <c r="I23" s="632"/>
      <c r="J23" s="1"/>
      <c r="K23" s="47"/>
      <c r="L23" s="47"/>
      <c r="M23" s="45"/>
      <c r="N23" s="48"/>
      <c r="O23" s="45"/>
      <c r="P23" s="49"/>
      <c r="Q23" s="45"/>
      <c r="R23" s="45"/>
      <c r="S23" s="45"/>
      <c r="T23" s="45"/>
      <c r="U23" s="45"/>
      <c r="V23" s="45"/>
      <c r="W23" s="45"/>
      <c r="X23" s="45"/>
      <c r="Y23" s="45"/>
      <c r="Z23" s="45"/>
      <c r="AA23" s="45"/>
      <c r="AB23" s="45"/>
      <c r="AC23" s="45"/>
      <c r="AD23" s="45"/>
      <c r="AE23" s="45"/>
      <c r="AF23" s="45"/>
    </row>
    <row r="24" spans="2:32">
      <c r="B24" s="114"/>
      <c r="C24" s="237">
        <v>6</v>
      </c>
      <c r="D24" s="616"/>
      <c r="E24" s="619"/>
      <c r="F24" s="621"/>
      <c r="G24" s="619"/>
      <c r="H24" s="626"/>
      <c r="I24" s="632"/>
      <c r="J24" s="1"/>
      <c r="K24" s="47"/>
      <c r="L24" s="50"/>
      <c r="M24" s="45"/>
      <c r="N24" s="48"/>
      <c r="O24" s="45"/>
      <c r="P24" s="49"/>
      <c r="Q24" s="45"/>
      <c r="R24" s="45"/>
      <c r="S24" s="45"/>
      <c r="T24" s="45"/>
      <c r="U24" s="45"/>
      <c r="V24" s="45"/>
      <c r="W24" s="45"/>
      <c r="X24" s="45"/>
      <c r="Y24" s="45"/>
      <c r="Z24" s="45"/>
      <c r="AA24" s="45"/>
      <c r="AB24" s="45"/>
      <c r="AC24" s="45"/>
      <c r="AD24" s="45"/>
      <c r="AE24" s="45"/>
      <c r="AF24" s="45"/>
    </row>
    <row r="25" spans="2:32">
      <c r="B25" s="114"/>
      <c r="C25" s="237">
        <v>7</v>
      </c>
      <c r="D25" s="616"/>
      <c r="E25" s="619"/>
      <c r="F25" s="621"/>
      <c r="G25" s="619"/>
      <c r="H25" s="626"/>
      <c r="I25" s="632"/>
      <c r="J25" s="1"/>
      <c r="K25" s="50"/>
      <c r="L25" s="50"/>
      <c r="M25" s="45"/>
      <c r="N25" s="51"/>
      <c r="O25" s="45"/>
      <c r="P25" s="52"/>
      <c r="Q25" s="45"/>
      <c r="R25" s="45"/>
      <c r="S25" s="45"/>
      <c r="T25" s="45"/>
      <c r="U25" s="45"/>
      <c r="V25" s="45"/>
      <c r="W25" s="45"/>
      <c r="X25" s="45"/>
      <c r="Y25" s="45"/>
      <c r="Z25" s="45"/>
      <c r="AA25" s="45"/>
      <c r="AB25" s="45"/>
      <c r="AC25" s="45"/>
      <c r="AD25" s="45"/>
      <c r="AE25" s="45"/>
      <c r="AF25" s="45"/>
    </row>
    <row r="26" spans="2:32">
      <c r="B26" s="114"/>
      <c r="C26" s="237">
        <v>8</v>
      </c>
      <c r="D26" s="616"/>
      <c r="E26" s="619"/>
      <c r="F26" s="621"/>
      <c r="G26" s="619"/>
      <c r="H26" s="626"/>
      <c r="I26" s="632"/>
      <c r="J26" s="1"/>
      <c r="K26" s="50"/>
      <c r="L26" s="50"/>
      <c r="M26" s="45"/>
      <c r="N26" s="51"/>
      <c r="O26" s="45"/>
      <c r="P26" s="52"/>
      <c r="Q26" s="45"/>
      <c r="R26" s="45"/>
      <c r="S26" s="45"/>
      <c r="T26" s="45"/>
      <c r="U26" s="45"/>
      <c r="V26" s="45"/>
      <c r="W26" s="45"/>
      <c r="X26" s="45"/>
      <c r="Y26" s="45"/>
      <c r="Z26" s="45"/>
      <c r="AA26" s="45"/>
      <c r="AB26" s="45"/>
      <c r="AC26" s="45"/>
      <c r="AD26" s="45"/>
      <c r="AE26" s="45"/>
      <c r="AF26" s="45"/>
    </row>
    <row r="27" spans="2:32">
      <c r="B27" s="114"/>
      <c r="C27" s="237">
        <v>9</v>
      </c>
      <c r="D27" s="616"/>
      <c r="E27" s="619"/>
      <c r="F27" s="621"/>
      <c r="G27" s="619"/>
      <c r="H27" s="626"/>
      <c r="I27" s="632"/>
      <c r="J27" s="1"/>
      <c r="K27" s="47"/>
      <c r="L27" s="50"/>
      <c r="M27" s="45"/>
      <c r="N27" s="48"/>
      <c r="O27" s="45"/>
      <c r="P27" s="49"/>
      <c r="Q27" s="45"/>
      <c r="R27" s="45"/>
      <c r="S27" s="45"/>
      <c r="T27" s="45"/>
      <c r="U27" s="45"/>
      <c r="V27" s="45"/>
      <c r="W27" s="45"/>
      <c r="X27" s="45"/>
      <c r="Y27" s="45"/>
      <c r="Z27" s="45"/>
      <c r="AA27" s="45"/>
      <c r="AB27" s="45"/>
      <c r="AC27" s="45"/>
      <c r="AD27" s="45"/>
      <c r="AE27" s="45"/>
      <c r="AF27" s="45"/>
    </row>
    <row r="28" spans="2:32">
      <c r="B28" s="114"/>
      <c r="C28" s="237">
        <v>10</v>
      </c>
      <c r="D28" s="616"/>
      <c r="E28" s="619"/>
      <c r="F28" s="621"/>
      <c r="G28" s="619"/>
      <c r="H28" s="626"/>
      <c r="I28" s="632"/>
      <c r="J28" s="1"/>
      <c r="K28" s="50"/>
      <c r="L28" s="50"/>
      <c r="M28" s="45"/>
      <c r="N28" s="51"/>
      <c r="O28" s="45"/>
      <c r="P28" s="52"/>
      <c r="Q28" s="45"/>
      <c r="R28" s="45"/>
      <c r="S28" s="45"/>
      <c r="T28" s="45"/>
      <c r="U28" s="45"/>
      <c r="V28" s="45"/>
      <c r="W28" s="45"/>
      <c r="X28" s="45"/>
      <c r="Y28" s="45"/>
      <c r="Z28" s="45"/>
      <c r="AA28" s="45"/>
      <c r="AB28" s="45"/>
      <c r="AC28" s="45"/>
      <c r="AD28" s="45"/>
      <c r="AE28" s="45"/>
      <c r="AF28" s="45"/>
    </row>
    <row r="29" spans="2:32">
      <c r="B29" s="114"/>
      <c r="C29" s="237">
        <v>11</v>
      </c>
      <c r="D29" s="616"/>
      <c r="E29" s="619"/>
      <c r="F29" s="621"/>
      <c r="G29" s="619"/>
      <c r="H29" s="626"/>
      <c r="I29" s="632"/>
      <c r="J29" s="1"/>
      <c r="K29" s="47"/>
      <c r="L29" s="50"/>
      <c r="M29" s="45"/>
      <c r="N29" s="48"/>
      <c r="O29" s="45"/>
      <c r="P29" s="49"/>
      <c r="Q29" s="45"/>
      <c r="R29" s="45"/>
      <c r="S29" s="45"/>
      <c r="T29" s="45"/>
      <c r="U29" s="45"/>
      <c r="V29" s="45"/>
      <c r="W29" s="45"/>
      <c r="X29" s="45"/>
      <c r="Y29" s="45"/>
      <c r="Z29" s="45"/>
      <c r="AA29" s="45"/>
      <c r="AB29" s="45"/>
      <c r="AC29" s="45"/>
      <c r="AD29" s="45"/>
      <c r="AE29" s="45"/>
      <c r="AF29" s="45"/>
    </row>
    <row r="30" spans="2:32">
      <c r="B30" s="114"/>
      <c r="C30" s="237">
        <v>12</v>
      </c>
      <c r="D30" s="616"/>
      <c r="E30" s="619"/>
      <c r="F30" s="621"/>
      <c r="G30" s="619"/>
      <c r="H30" s="626"/>
      <c r="I30" s="632"/>
      <c r="J30" s="1"/>
      <c r="K30" s="47"/>
      <c r="L30" s="50"/>
      <c r="M30" s="45"/>
      <c r="N30" s="48"/>
      <c r="O30" s="45"/>
      <c r="P30" s="49"/>
      <c r="Q30" s="45"/>
      <c r="R30" s="45"/>
      <c r="S30" s="45"/>
      <c r="T30" s="45"/>
      <c r="U30" s="45"/>
      <c r="V30" s="45"/>
      <c r="W30" s="45"/>
      <c r="X30" s="45"/>
      <c r="Y30" s="45"/>
      <c r="Z30" s="45"/>
      <c r="AA30" s="45"/>
      <c r="AB30" s="45"/>
      <c r="AC30" s="45"/>
      <c r="AD30" s="45"/>
      <c r="AE30" s="45"/>
      <c r="AF30" s="45"/>
    </row>
    <row r="31" spans="2:32">
      <c r="B31" s="114"/>
      <c r="C31" s="237">
        <v>13</v>
      </c>
      <c r="D31" s="616"/>
      <c r="E31" s="619"/>
      <c r="F31" s="621"/>
      <c r="G31" s="624"/>
      <c r="H31" s="626"/>
      <c r="I31" s="632"/>
      <c r="J31" s="1"/>
      <c r="K31" s="47"/>
      <c r="L31" s="50"/>
      <c r="M31" s="45"/>
      <c r="N31" s="48"/>
      <c r="O31" s="45"/>
      <c r="P31" s="49"/>
      <c r="Q31" s="45"/>
      <c r="R31" s="45"/>
      <c r="S31" s="45"/>
      <c r="T31" s="45"/>
      <c r="U31" s="45"/>
      <c r="V31" s="45"/>
      <c r="W31" s="45"/>
      <c r="X31" s="45"/>
      <c r="Y31" s="45"/>
      <c r="Z31" s="45"/>
      <c r="AA31" s="45"/>
      <c r="AB31" s="45"/>
      <c r="AC31" s="45"/>
      <c r="AD31" s="45"/>
      <c r="AE31" s="45"/>
      <c r="AF31" s="45"/>
    </row>
    <row r="32" spans="2:32">
      <c r="B32" s="114"/>
      <c r="C32" s="237">
        <v>14</v>
      </c>
      <c r="D32" s="616"/>
      <c r="E32" s="619"/>
      <c r="F32" s="621"/>
      <c r="G32" s="619"/>
      <c r="H32" s="619"/>
      <c r="I32" s="633"/>
      <c r="J32" s="1"/>
      <c r="K32" s="50"/>
      <c r="L32" s="45"/>
      <c r="M32" s="45"/>
      <c r="N32" s="51"/>
      <c r="O32" s="45"/>
      <c r="P32" s="52"/>
      <c r="Q32" s="45"/>
      <c r="R32" s="45"/>
      <c r="S32" s="45"/>
      <c r="T32" s="45"/>
      <c r="U32" s="45"/>
      <c r="V32" s="45"/>
      <c r="W32" s="45"/>
      <c r="X32" s="45"/>
      <c r="Y32" s="45"/>
      <c r="Z32" s="45"/>
      <c r="AA32" s="45"/>
      <c r="AB32" s="45"/>
      <c r="AC32" s="45"/>
      <c r="AD32" s="45"/>
      <c r="AE32" s="45"/>
      <c r="AF32" s="45"/>
    </row>
    <row r="33" spans="2:32">
      <c r="B33" s="114"/>
      <c r="C33" s="237">
        <v>15</v>
      </c>
      <c r="D33" s="616"/>
      <c r="E33" s="619"/>
      <c r="F33" s="621"/>
      <c r="G33" s="619"/>
      <c r="H33" s="619"/>
      <c r="I33" s="633"/>
      <c r="J33" s="1"/>
      <c r="K33" s="50"/>
      <c r="L33" s="50"/>
      <c r="M33" s="45"/>
      <c r="N33" s="51"/>
      <c r="O33" s="45"/>
      <c r="P33" s="52"/>
      <c r="Q33" s="45"/>
      <c r="R33" s="45"/>
      <c r="S33" s="45"/>
      <c r="T33" s="45"/>
      <c r="U33" s="45"/>
      <c r="V33" s="45"/>
      <c r="W33" s="45"/>
      <c r="X33" s="45"/>
      <c r="Y33" s="45"/>
      <c r="Z33" s="45"/>
      <c r="AA33" s="45"/>
      <c r="AB33" s="45"/>
      <c r="AC33" s="45"/>
      <c r="AD33" s="45"/>
      <c r="AE33" s="45"/>
      <c r="AF33" s="45"/>
    </row>
    <row r="34" spans="2:32">
      <c r="B34" s="114"/>
      <c r="C34" s="237">
        <v>16</v>
      </c>
      <c r="D34" s="616"/>
      <c r="E34" s="619"/>
      <c r="F34" s="621"/>
      <c r="G34" s="619"/>
      <c r="H34" s="619"/>
      <c r="I34" s="633"/>
      <c r="J34" s="1"/>
      <c r="K34" s="50"/>
      <c r="L34" s="45"/>
      <c r="M34" s="45"/>
      <c r="N34" s="51"/>
      <c r="O34" s="45"/>
      <c r="P34" s="45"/>
      <c r="Q34" s="45"/>
      <c r="R34" s="45"/>
      <c r="S34" s="45"/>
      <c r="T34" s="45"/>
      <c r="U34" s="45"/>
      <c r="V34" s="45"/>
      <c r="W34" s="45"/>
      <c r="X34" s="45"/>
      <c r="Y34" s="45"/>
      <c r="Z34" s="45"/>
      <c r="AA34" s="45"/>
      <c r="AB34" s="45"/>
      <c r="AC34" s="45"/>
      <c r="AD34" s="45"/>
      <c r="AE34" s="45"/>
      <c r="AF34" s="45"/>
    </row>
    <row r="35" spans="2:32">
      <c r="B35" s="114"/>
      <c r="C35" s="237">
        <v>17</v>
      </c>
      <c r="D35" s="616"/>
      <c r="E35" s="619"/>
      <c r="F35" s="621"/>
      <c r="G35" s="619"/>
      <c r="H35" s="619"/>
      <c r="I35" s="633"/>
      <c r="J35" s="1"/>
      <c r="K35" s="50"/>
      <c r="L35" s="45"/>
      <c r="M35" s="45"/>
      <c r="N35" s="51"/>
      <c r="O35" s="45"/>
      <c r="P35" s="52"/>
      <c r="Q35" s="45"/>
      <c r="R35" s="45"/>
      <c r="S35" s="45"/>
      <c r="T35" s="45"/>
      <c r="U35" s="45"/>
      <c r="V35" s="45"/>
      <c r="W35" s="45"/>
      <c r="X35" s="45"/>
      <c r="Y35" s="45"/>
      <c r="Z35" s="45"/>
      <c r="AA35" s="45"/>
      <c r="AB35" s="45"/>
      <c r="AC35" s="45"/>
      <c r="AD35" s="45"/>
      <c r="AE35" s="45"/>
      <c r="AF35" s="45"/>
    </row>
    <row r="36" spans="2:32">
      <c r="B36" s="114"/>
      <c r="C36" s="237">
        <v>18</v>
      </c>
      <c r="D36" s="616"/>
      <c r="E36" s="619"/>
      <c r="F36" s="621"/>
      <c r="G36" s="619"/>
      <c r="H36" s="619"/>
      <c r="I36" s="633"/>
      <c r="J36" s="1"/>
      <c r="K36" s="50"/>
      <c r="L36" s="45"/>
      <c r="M36" s="45"/>
      <c r="N36" s="51"/>
      <c r="O36" s="45"/>
      <c r="P36" s="52"/>
      <c r="Q36" s="45"/>
      <c r="R36" s="45"/>
      <c r="S36" s="45"/>
      <c r="T36" s="45"/>
      <c r="U36" s="45"/>
      <c r="V36" s="45"/>
      <c r="W36" s="45"/>
      <c r="X36" s="45"/>
      <c r="Y36" s="45"/>
      <c r="Z36" s="45"/>
      <c r="AA36" s="45"/>
      <c r="AB36" s="45"/>
      <c r="AC36" s="45"/>
      <c r="AD36" s="45"/>
      <c r="AE36" s="45"/>
      <c r="AF36" s="45"/>
    </row>
    <row r="37" spans="2:32">
      <c r="B37" s="114"/>
      <c r="C37" s="237">
        <v>19</v>
      </c>
      <c r="D37" s="616"/>
      <c r="E37" s="619"/>
      <c r="F37" s="621"/>
      <c r="G37" s="619"/>
      <c r="H37" s="626"/>
      <c r="I37" s="632"/>
      <c r="J37" s="1"/>
      <c r="K37" s="47"/>
      <c r="L37" s="45"/>
      <c r="M37" s="45"/>
      <c r="N37" s="48"/>
      <c r="O37" s="45"/>
      <c r="P37" s="49"/>
      <c r="Q37" s="45"/>
      <c r="R37" s="45"/>
      <c r="S37" s="45"/>
      <c r="T37" s="45"/>
      <c r="U37" s="45"/>
      <c r="V37" s="45"/>
      <c r="W37" s="45"/>
      <c r="X37" s="45"/>
      <c r="Y37" s="45"/>
      <c r="Z37" s="45"/>
      <c r="AA37" s="45"/>
      <c r="AB37" s="45"/>
      <c r="AC37" s="45"/>
      <c r="AD37" s="45"/>
      <c r="AE37" s="45"/>
      <c r="AF37" s="45"/>
    </row>
    <row r="38" spans="2:32">
      <c r="B38" s="114"/>
      <c r="C38" s="237">
        <v>20</v>
      </c>
      <c r="D38" s="616"/>
      <c r="E38" s="619"/>
      <c r="F38" s="621"/>
      <c r="G38" s="619"/>
      <c r="H38" s="619"/>
      <c r="I38" s="633"/>
      <c r="J38" s="1"/>
      <c r="K38" s="50"/>
      <c r="L38" s="50"/>
      <c r="M38" s="45"/>
      <c r="N38" s="51"/>
      <c r="O38" s="45"/>
      <c r="P38" s="52"/>
      <c r="Q38" s="45"/>
      <c r="R38" s="45"/>
      <c r="S38" s="45"/>
      <c r="T38" s="45"/>
      <c r="U38" s="45"/>
      <c r="V38" s="45"/>
      <c r="W38" s="45"/>
      <c r="X38" s="45"/>
      <c r="Y38" s="45"/>
      <c r="Z38" s="45"/>
      <c r="AA38" s="45"/>
      <c r="AB38" s="45"/>
      <c r="AC38" s="45"/>
      <c r="AD38" s="45"/>
      <c r="AE38" s="45"/>
      <c r="AF38" s="45"/>
    </row>
    <row r="39" spans="2:32">
      <c r="B39" s="114"/>
      <c r="C39" s="237">
        <v>21</v>
      </c>
      <c r="D39" s="616"/>
      <c r="E39" s="619"/>
      <c r="F39" s="621"/>
      <c r="G39" s="619"/>
      <c r="H39" s="619"/>
      <c r="I39" s="633"/>
      <c r="J39" s="1"/>
      <c r="K39" s="50"/>
      <c r="L39" s="45"/>
      <c r="M39" s="45"/>
      <c r="N39" s="51"/>
      <c r="O39" s="45"/>
      <c r="P39" s="45"/>
      <c r="Q39" s="45"/>
      <c r="R39" s="45"/>
      <c r="S39" s="45"/>
      <c r="T39" s="45"/>
      <c r="U39" s="45"/>
      <c r="V39" s="45"/>
      <c r="W39" s="45"/>
      <c r="X39" s="45"/>
      <c r="Y39" s="45"/>
      <c r="Z39" s="45"/>
      <c r="AA39" s="45"/>
      <c r="AB39" s="45"/>
      <c r="AC39" s="45"/>
      <c r="AD39" s="45"/>
      <c r="AE39" s="45"/>
      <c r="AF39" s="45"/>
    </row>
    <row r="40" spans="2:32">
      <c r="B40" s="114"/>
      <c r="C40" s="237">
        <v>22</v>
      </c>
      <c r="D40" s="616"/>
      <c r="E40" s="619"/>
      <c r="F40" s="621"/>
      <c r="G40" s="624"/>
      <c r="H40" s="626"/>
      <c r="I40" s="632"/>
      <c r="J40" s="1"/>
      <c r="K40" s="47"/>
      <c r="L40" s="45"/>
      <c r="M40" s="45"/>
      <c r="N40" s="48"/>
      <c r="O40" s="45"/>
      <c r="P40" s="49"/>
      <c r="Q40" s="45"/>
      <c r="R40" s="45"/>
      <c r="S40" s="45"/>
      <c r="T40" s="45"/>
      <c r="U40" s="45"/>
      <c r="V40" s="45"/>
      <c r="W40" s="45"/>
      <c r="X40" s="45"/>
      <c r="Y40" s="45"/>
      <c r="Z40" s="45"/>
      <c r="AA40" s="45"/>
      <c r="AB40" s="45"/>
      <c r="AC40" s="45"/>
      <c r="AD40" s="45"/>
      <c r="AE40" s="45"/>
      <c r="AF40" s="45"/>
    </row>
    <row r="41" spans="2:32">
      <c r="B41" s="114"/>
      <c r="C41" s="237">
        <v>23</v>
      </c>
      <c r="D41" s="616"/>
      <c r="E41" s="619"/>
      <c r="F41" s="621"/>
      <c r="G41" s="624"/>
      <c r="H41" s="626"/>
      <c r="I41" s="632"/>
      <c r="J41" s="1"/>
      <c r="K41" s="47"/>
      <c r="L41" s="45"/>
      <c r="M41" s="45"/>
      <c r="N41" s="48"/>
      <c r="O41" s="45"/>
      <c r="P41" s="49"/>
      <c r="Q41" s="45"/>
      <c r="R41" s="45"/>
      <c r="S41" s="45"/>
      <c r="T41" s="45"/>
      <c r="U41" s="45"/>
      <c r="V41" s="45"/>
      <c r="W41" s="45"/>
      <c r="X41" s="45"/>
      <c r="Y41" s="45"/>
      <c r="Z41" s="45"/>
      <c r="AA41" s="45"/>
      <c r="AB41" s="45"/>
      <c r="AC41" s="45"/>
      <c r="AD41" s="45"/>
      <c r="AE41" s="45"/>
      <c r="AF41" s="45"/>
    </row>
    <row r="42" spans="2:32">
      <c r="B42" s="114"/>
      <c r="C42" s="237">
        <v>24</v>
      </c>
      <c r="D42" s="616"/>
      <c r="E42" s="619"/>
      <c r="F42" s="621"/>
      <c r="G42" s="624"/>
      <c r="H42" s="626"/>
      <c r="I42" s="632"/>
      <c r="J42" s="1"/>
      <c r="K42" s="47"/>
      <c r="L42" s="45"/>
      <c r="M42" s="45"/>
      <c r="N42" s="48"/>
      <c r="O42" s="45"/>
      <c r="P42" s="49"/>
      <c r="Q42" s="45"/>
      <c r="R42" s="45"/>
      <c r="S42" s="45"/>
      <c r="T42" s="45"/>
      <c r="U42" s="45"/>
      <c r="V42" s="45"/>
      <c r="W42" s="45"/>
      <c r="X42" s="45"/>
      <c r="Y42" s="45"/>
      <c r="Z42" s="45"/>
      <c r="AA42" s="45"/>
      <c r="AB42" s="45"/>
      <c r="AC42" s="45"/>
      <c r="AD42" s="45"/>
      <c r="AE42" s="45"/>
      <c r="AF42" s="45"/>
    </row>
    <row r="43" spans="2:32">
      <c r="B43" s="114"/>
      <c r="C43" s="237">
        <v>25</v>
      </c>
      <c r="D43" s="616"/>
      <c r="E43" s="619"/>
      <c r="F43" s="621"/>
      <c r="G43" s="619"/>
      <c r="H43" s="619"/>
      <c r="I43" s="633"/>
      <c r="J43" s="1"/>
      <c r="K43" s="50"/>
      <c r="L43" s="45"/>
      <c r="M43" s="45"/>
      <c r="N43" s="51"/>
      <c r="O43" s="45"/>
      <c r="P43" s="52"/>
      <c r="Q43" s="45"/>
      <c r="R43" s="45"/>
      <c r="S43" s="45"/>
      <c r="T43" s="45"/>
      <c r="U43" s="45"/>
      <c r="V43" s="45"/>
      <c r="W43" s="45"/>
      <c r="X43" s="45"/>
      <c r="Y43" s="45"/>
      <c r="Z43" s="45"/>
      <c r="AA43" s="45"/>
      <c r="AB43" s="45"/>
      <c r="AC43" s="45"/>
      <c r="AD43" s="45"/>
      <c r="AE43" s="45"/>
      <c r="AF43" s="45"/>
    </row>
    <row r="44" spans="2:32">
      <c r="B44" s="114"/>
      <c r="C44" s="237">
        <v>26</v>
      </c>
      <c r="D44" s="616"/>
      <c r="E44" s="619"/>
      <c r="F44" s="621"/>
      <c r="G44" s="619"/>
      <c r="H44" s="619"/>
      <c r="I44" s="633"/>
      <c r="J44" s="1"/>
      <c r="K44" s="50"/>
      <c r="L44" s="45"/>
      <c r="M44" s="45"/>
      <c r="N44" s="51"/>
      <c r="O44" s="45"/>
      <c r="P44" s="52"/>
      <c r="Q44" s="45"/>
      <c r="R44" s="45"/>
      <c r="S44" s="45"/>
      <c r="T44" s="45"/>
      <c r="U44" s="45"/>
      <c r="V44" s="45"/>
      <c r="W44" s="45"/>
      <c r="X44" s="45"/>
      <c r="Y44" s="45"/>
      <c r="Z44" s="45"/>
      <c r="AA44" s="45"/>
      <c r="AB44" s="45"/>
      <c r="AC44" s="45"/>
      <c r="AD44" s="45"/>
      <c r="AE44" s="45"/>
      <c r="AF44" s="45"/>
    </row>
    <row r="45" spans="2:32">
      <c r="B45" s="114"/>
      <c r="C45" s="237">
        <v>27</v>
      </c>
      <c r="D45" s="616"/>
      <c r="E45" s="619"/>
      <c r="F45" s="621"/>
      <c r="G45" s="619"/>
      <c r="H45" s="619"/>
      <c r="I45" s="633"/>
      <c r="J45" s="1"/>
      <c r="K45" s="50"/>
      <c r="L45" s="45"/>
      <c r="M45" s="45"/>
      <c r="N45" s="51"/>
      <c r="O45" s="45"/>
      <c r="P45" s="45"/>
      <c r="Q45" s="45"/>
      <c r="R45" s="45"/>
      <c r="S45" s="45"/>
      <c r="T45" s="45"/>
      <c r="U45" s="45"/>
      <c r="V45" s="45"/>
      <c r="W45" s="45"/>
      <c r="X45" s="45"/>
      <c r="Y45" s="45"/>
      <c r="Z45" s="45"/>
      <c r="AA45" s="45"/>
      <c r="AB45" s="45"/>
      <c r="AC45" s="45"/>
      <c r="AD45" s="45"/>
      <c r="AE45" s="45"/>
      <c r="AF45" s="45"/>
    </row>
    <row r="46" spans="2:32">
      <c r="B46" s="114"/>
      <c r="C46" s="237">
        <v>28</v>
      </c>
      <c r="D46" s="616"/>
      <c r="E46" s="619"/>
      <c r="F46" s="621"/>
      <c r="G46" s="619"/>
      <c r="H46" s="619"/>
      <c r="I46" s="633"/>
      <c r="J46" s="1"/>
      <c r="K46" s="50"/>
      <c r="L46" s="45"/>
      <c r="M46" s="45"/>
      <c r="N46" s="51"/>
      <c r="O46" s="45"/>
      <c r="P46" s="45"/>
      <c r="Q46" s="45"/>
      <c r="R46" s="45"/>
      <c r="S46" s="45"/>
      <c r="T46" s="45"/>
      <c r="U46" s="45"/>
      <c r="V46" s="45"/>
      <c r="W46" s="45"/>
      <c r="X46" s="45"/>
      <c r="Y46" s="45"/>
      <c r="Z46" s="45"/>
      <c r="AA46" s="45"/>
      <c r="AB46" s="45"/>
      <c r="AC46" s="45"/>
      <c r="AD46" s="45"/>
      <c r="AE46" s="45"/>
      <c r="AF46" s="45"/>
    </row>
    <row r="47" spans="2:32">
      <c r="B47" s="114"/>
      <c r="C47" s="237">
        <v>29</v>
      </c>
      <c r="D47" s="616"/>
      <c r="E47" s="619"/>
      <c r="F47" s="621"/>
      <c r="G47" s="619"/>
      <c r="H47" s="619"/>
      <c r="I47" s="633"/>
      <c r="J47" s="1"/>
      <c r="K47" s="50"/>
      <c r="L47" s="50"/>
      <c r="M47" s="45"/>
      <c r="N47" s="51"/>
      <c r="O47" s="45"/>
      <c r="P47" s="52"/>
      <c r="Q47" s="45"/>
      <c r="R47" s="45"/>
      <c r="S47" s="45"/>
      <c r="T47" s="45"/>
      <c r="U47" s="45"/>
      <c r="V47" s="45"/>
      <c r="W47" s="45"/>
      <c r="X47" s="45"/>
      <c r="Y47" s="45"/>
      <c r="Z47" s="45"/>
      <c r="AA47" s="45"/>
      <c r="AB47" s="45"/>
      <c r="AC47" s="45"/>
      <c r="AD47" s="45"/>
      <c r="AE47" s="45"/>
      <c r="AF47" s="45"/>
    </row>
    <row r="48" spans="2:32">
      <c r="B48" s="114"/>
      <c r="C48" s="237">
        <v>30</v>
      </c>
      <c r="D48" s="616"/>
      <c r="E48" s="619"/>
      <c r="F48" s="621"/>
      <c r="G48" s="619"/>
      <c r="H48" s="619"/>
      <c r="I48" s="633"/>
      <c r="J48" s="1"/>
      <c r="K48" s="50"/>
      <c r="L48" s="50"/>
      <c r="M48" s="45"/>
      <c r="N48" s="51"/>
      <c r="O48" s="45"/>
      <c r="P48" s="52"/>
      <c r="Q48" s="45"/>
      <c r="R48" s="45"/>
      <c r="S48" s="45"/>
      <c r="T48" s="45"/>
      <c r="U48" s="45"/>
      <c r="V48" s="45"/>
      <c r="W48" s="45"/>
      <c r="X48" s="45"/>
      <c r="Y48" s="45"/>
      <c r="Z48" s="45"/>
      <c r="AA48" s="45"/>
      <c r="AB48" s="45"/>
      <c r="AC48" s="45"/>
      <c r="AD48" s="45"/>
      <c r="AE48" s="45"/>
      <c r="AF48" s="45"/>
    </row>
    <row r="49" spans="2:32">
      <c r="B49" s="114"/>
      <c r="C49" s="237">
        <v>31</v>
      </c>
      <c r="D49" s="616"/>
      <c r="E49" s="619"/>
      <c r="F49" s="621"/>
      <c r="G49" s="619"/>
      <c r="H49" s="619"/>
      <c r="I49" s="633"/>
      <c r="J49" s="1"/>
      <c r="K49" s="50"/>
      <c r="L49" s="45"/>
      <c r="M49" s="45"/>
      <c r="N49" s="51"/>
      <c r="O49" s="45"/>
      <c r="P49" s="45"/>
      <c r="Q49" s="45"/>
      <c r="R49" s="45"/>
      <c r="S49" s="45"/>
      <c r="T49" s="45"/>
      <c r="U49" s="45"/>
      <c r="V49" s="45"/>
      <c r="W49" s="45"/>
      <c r="X49" s="45"/>
      <c r="Y49" s="45"/>
      <c r="Z49" s="45"/>
      <c r="AA49" s="45"/>
      <c r="AB49" s="45"/>
      <c r="AC49" s="45"/>
      <c r="AD49" s="45"/>
      <c r="AE49" s="45"/>
      <c r="AF49" s="45"/>
    </row>
    <row r="50" spans="2:32">
      <c r="B50" s="114"/>
      <c r="C50" s="237">
        <v>32</v>
      </c>
      <c r="D50" s="616"/>
      <c r="E50" s="619"/>
      <c r="F50" s="621"/>
      <c r="G50" s="619"/>
      <c r="H50" s="626"/>
      <c r="I50" s="632"/>
      <c r="J50" s="1"/>
      <c r="K50" s="47"/>
      <c r="L50" s="45"/>
      <c r="M50" s="45"/>
      <c r="N50" s="48"/>
      <c r="O50" s="45"/>
      <c r="P50" s="49"/>
      <c r="Q50" s="45"/>
      <c r="R50" s="45"/>
      <c r="S50" s="45"/>
      <c r="T50" s="45"/>
      <c r="U50" s="45"/>
      <c r="V50" s="45"/>
      <c r="W50" s="45"/>
      <c r="X50" s="45"/>
      <c r="Y50" s="45"/>
      <c r="Z50" s="45"/>
      <c r="AA50" s="45"/>
      <c r="AB50" s="45"/>
      <c r="AC50" s="45"/>
      <c r="AD50" s="45"/>
      <c r="AE50" s="45"/>
      <c r="AF50" s="45"/>
    </row>
    <row r="51" spans="2:32">
      <c r="B51" s="114"/>
      <c r="C51" s="237">
        <v>33</v>
      </c>
      <c r="D51" s="616"/>
      <c r="E51" s="619"/>
      <c r="F51" s="621"/>
      <c r="G51" s="619"/>
      <c r="H51" s="626"/>
      <c r="I51" s="632"/>
      <c r="J51" s="1"/>
      <c r="K51" s="47"/>
      <c r="L51" s="45"/>
      <c r="M51" s="45"/>
      <c r="N51" s="48"/>
      <c r="O51" s="45"/>
      <c r="P51" s="49"/>
      <c r="Q51" s="45"/>
      <c r="R51" s="45"/>
      <c r="S51" s="45"/>
      <c r="T51" s="45"/>
      <c r="U51" s="45"/>
      <c r="V51" s="45"/>
      <c r="W51" s="45"/>
      <c r="X51" s="45"/>
      <c r="Y51" s="45"/>
      <c r="Z51" s="45"/>
      <c r="AA51" s="45"/>
      <c r="AB51" s="45"/>
      <c r="AC51" s="45"/>
      <c r="AD51" s="45"/>
      <c r="AE51" s="45"/>
      <c r="AF51" s="45"/>
    </row>
    <row r="52" spans="2:32">
      <c r="B52" s="114"/>
      <c r="C52" s="237">
        <v>34</v>
      </c>
      <c r="D52" s="616"/>
      <c r="E52" s="619"/>
      <c r="F52" s="621"/>
      <c r="G52" s="619"/>
      <c r="H52" s="619"/>
      <c r="I52" s="633"/>
      <c r="J52" s="1"/>
      <c r="K52" s="50"/>
      <c r="L52" s="45"/>
      <c r="M52" s="45"/>
      <c r="N52" s="51"/>
      <c r="O52" s="45"/>
      <c r="P52" s="52"/>
      <c r="Q52" s="45"/>
      <c r="R52" s="45"/>
      <c r="S52" s="45"/>
      <c r="T52" s="45"/>
      <c r="U52" s="45"/>
      <c r="V52" s="45"/>
      <c r="W52" s="45"/>
      <c r="X52" s="45"/>
      <c r="Y52" s="45"/>
      <c r="Z52" s="45"/>
      <c r="AA52" s="45"/>
      <c r="AB52" s="45"/>
      <c r="AC52" s="45"/>
      <c r="AD52" s="45"/>
      <c r="AE52" s="45"/>
      <c r="AF52" s="45"/>
    </row>
    <row r="53" spans="2:32">
      <c r="B53" s="114"/>
      <c r="C53" s="237">
        <v>35</v>
      </c>
      <c r="D53" s="616"/>
      <c r="E53" s="619"/>
      <c r="F53" s="621"/>
      <c r="G53" s="619"/>
      <c r="H53" s="619"/>
      <c r="I53" s="633"/>
      <c r="J53" s="1"/>
      <c r="K53" s="50"/>
      <c r="L53" s="45"/>
      <c r="M53" s="45"/>
      <c r="N53" s="51"/>
      <c r="O53" s="45"/>
      <c r="P53" s="52"/>
      <c r="Q53" s="45"/>
      <c r="R53" s="45"/>
      <c r="S53" s="45"/>
      <c r="T53" s="45"/>
      <c r="U53" s="45"/>
      <c r="V53" s="45"/>
      <c r="W53" s="45"/>
      <c r="X53" s="45"/>
      <c r="Y53" s="45"/>
      <c r="Z53" s="45"/>
      <c r="AA53" s="45"/>
      <c r="AB53" s="45"/>
      <c r="AC53" s="45"/>
      <c r="AD53" s="45"/>
      <c r="AE53" s="45"/>
      <c r="AF53" s="45"/>
    </row>
    <row r="54" spans="2:32">
      <c r="B54" s="114"/>
      <c r="C54" s="237">
        <v>36</v>
      </c>
      <c r="D54" s="616"/>
      <c r="E54" s="619"/>
      <c r="F54" s="621"/>
      <c r="G54" s="619"/>
      <c r="H54" s="619"/>
      <c r="I54" s="633"/>
      <c r="J54" s="1"/>
      <c r="K54" s="50"/>
      <c r="L54" s="45"/>
      <c r="M54" s="45"/>
      <c r="N54" s="51"/>
      <c r="O54" s="45"/>
      <c r="P54" s="52"/>
      <c r="Q54" s="45"/>
      <c r="R54" s="45"/>
      <c r="S54" s="45"/>
      <c r="T54" s="45"/>
      <c r="U54" s="45"/>
      <c r="V54" s="45"/>
      <c r="W54" s="45"/>
      <c r="X54" s="45"/>
      <c r="Y54" s="45"/>
      <c r="Z54" s="45"/>
      <c r="AA54" s="45"/>
      <c r="AB54" s="45"/>
      <c r="AC54" s="45"/>
      <c r="AD54" s="45"/>
      <c r="AE54" s="45"/>
      <c r="AF54" s="45"/>
    </row>
    <row r="55" spans="2:32">
      <c r="B55" s="114"/>
      <c r="C55" s="237">
        <v>37</v>
      </c>
      <c r="D55" s="616"/>
      <c r="E55" s="619"/>
      <c r="F55" s="621"/>
      <c r="G55" s="619"/>
      <c r="H55" s="619"/>
      <c r="I55" s="633"/>
      <c r="J55" s="1"/>
      <c r="K55" s="50"/>
      <c r="L55" s="45"/>
      <c r="M55" s="45"/>
      <c r="N55" s="51"/>
      <c r="O55" s="45"/>
      <c r="P55" s="52"/>
      <c r="Q55" s="45"/>
      <c r="R55" s="45"/>
      <c r="S55" s="45"/>
      <c r="T55" s="45"/>
      <c r="U55" s="45"/>
      <c r="V55" s="45"/>
      <c r="W55" s="45"/>
      <c r="X55" s="45"/>
      <c r="Y55" s="45"/>
      <c r="Z55" s="45"/>
      <c r="AA55" s="45"/>
      <c r="AB55" s="45"/>
      <c r="AC55" s="45"/>
      <c r="AD55" s="45"/>
      <c r="AE55" s="45"/>
      <c r="AF55" s="45"/>
    </row>
    <row r="56" spans="2:32">
      <c r="B56" s="114"/>
      <c r="C56" s="237">
        <v>38</v>
      </c>
      <c r="D56" s="616"/>
      <c r="E56" s="619"/>
      <c r="F56" s="621"/>
      <c r="G56" s="619"/>
      <c r="H56" s="626"/>
      <c r="I56" s="632"/>
      <c r="J56" s="1"/>
      <c r="K56" s="47"/>
      <c r="L56" s="45"/>
      <c r="M56" s="45"/>
      <c r="N56" s="48"/>
      <c r="O56" s="45"/>
      <c r="P56" s="49"/>
      <c r="Q56" s="45"/>
      <c r="R56" s="45"/>
      <c r="S56" s="45"/>
      <c r="T56" s="45"/>
      <c r="U56" s="45"/>
      <c r="V56" s="45"/>
      <c r="W56" s="45"/>
      <c r="X56" s="45"/>
      <c r="Y56" s="45"/>
      <c r="Z56" s="45"/>
      <c r="AA56" s="45"/>
      <c r="AB56" s="45"/>
      <c r="AC56" s="45"/>
      <c r="AD56" s="45"/>
      <c r="AE56" s="45"/>
      <c r="AF56" s="45"/>
    </row>
    <row r="57" spans="2:32">
      <c r="B57" s="114"/>
      <c r="C57" s="237">
        <v>39</v>
      </c>
      <c r="D57" s="616"/>
      <c r="E57" s="619"/>
      <c r="F57" s="621"/>
      <c r="G57" s="619"/>
      <c r="H57" s="626"/>
      <c r="I57" s="632"/>
      <c r="J57" s="1"/>
      <c r="K57" s="47"/>
      <c r="L57" s="45"/>
      <c r="M57" s="45"/>
      <c r="N57" s="48"/>
      <c r="O57" s="45"/>
      <c r="P57" s="49"/>
      <c r="Q57" s="45"/>
      <c r="R57" s="45"/>
      <c r="S57" s="45"/>
      <c r="T57" s="45"/>
      <c r="U57" s="45"/>
      <c r="V57" s="45"/>
      <c r="W57" s="45"/>
      <c r="X57" s="45"/>
      <c r="Y57" s="45"/>
      <c r="Z57" s="45"/>
      <c r="AA57" s="45"/>
      <c r="AB57" s="45"/>
      <c r="AC57" s="45"/>
      <c r="AD57" s="45"/>
      <c r="AE57" s="45"/>
      <c r="AF57" s="45"/>
    </row>
    <row r="58" spans="2:32">
      <c r="B58" s="114"/>
      <c r="C58" s="237">
        <v>40</v>
      </c>
      <c r="D58" s="616"/>
      <c r="E58" s="619"/>
      <c r="F58" s="621"/>
      <c r="G58" s="619"/>
      <c r="H58" s="619"/>
      <c r="I58" s="633"/>
      <c r="J58" s="1"/>
      <c r="K58" s="50"/>
      <c r="L58" s="50"/>
      <c r="M58" s="45"/>
      <c r="N58" s="51"/>
      <c r="O58" s="45"/>
      <c r="P58" s="52"/>
      <c r="Q58" s="45"/>
      <c r="R58" s="45"/>
      <c r="S58" s="45"/>
      <c r="T58" s="45"/>
      <c r="U58" s="45"/>
      <c r="V58" s="45"/>
      <c r="W58" s="45"/>
      <c r="X58" s="45"/>
      <c r="Y58" s="45"/>
      <c r="Z58" s="45"/>
      <c r="AA58" s="45"/>
      <c r="AB58" s="45"/>
      <c r="AC58" s="45"/>
      <c r="AD58" s="45"/>
      <c r="AE58" s="45"/>
      <c r="AF58" s="45"/>
    </row>
    <row r="59" spans="2:32" ht="30" customHeight="1">
      <c r="B59" s="114"/>
      <c r="C59" s="237"/>
      <c r="D59" s="618"/>
      <c r="E59" s="620"/>
      <c r="F59" s="622"/>
      <c r="G59" s="620"/>
      <c r="H59" s="627"/>
      <c r="I59" s="634"/>
      <c r="J59" s="1"/>
      <c r="K59" s="50"/>
      <c r="L59" s="50"/>
      <c r="M59" s="45"/>
      <c r="N59" s="51"/>
      <c r="O59" s="45"/>
      <c r="P59" s="52"/>
      <c r="Q59" s="45"/>
      <c r="R59" s="45"/>
      <c r="S59" s="45"/>
      <c r="T59" s="45"/>
      <c r="U59" s="45"/>
      <c r="V59" s="45"/>
      <c r="W59" s="45"/>
      <c r="X59" s="45"/>
      <c r="Y59" s="45"/>
      <c r="Z59" s="45"/>
      <c r="AA59" s="45"/>
      <c r="AB59" s="45"/>
      <c r="AC59" s="45"/>
      <c r="AD59" s="45"/>
      <c r="AE59" s="45"/>
      <c r="AF59" s="45"/>
    </row>
    <row r="60" spans="2:32">
      <c r="B60" s="114"/>
      <c r="C60" s="237">
        <v>41</v>
      </c>
      <c r="D60" s="323" t="s">
        <v>671</v>
      </c>
      <c r="E60" s="619"/>
      <c r="F60" s="621"/>
      <c r="G60" s="619"/>
      <c r="H60" s="619"/>
      <c r="I60" s="633"/>
      <c r="J60" s="1"/>
      <c r="K60" s="50"/>
      <c r="L60" s="45"/>
      <c r="M60" s="45"/>
      <c r="N60" s="51"/>
      <c r="O60" s="45"/>
      <c r="P60" s="45"/>
      <c r="Q60" s="45"/>
      <c r="R60" s="45"/>
      <c r="S60" s="45"/>
      <c r="T60" s="45"/>
      <c r="U60" s="45"/>
      <c r="V60" s="45"/>
      <c r="W60" s="45"/>
      <c r="X60" s="45"/>
      <c r="Y60" s="45"/>
      <c r="Z60" s="45"/>
      <c r="AA60" s="45"/>
      <c r="AB60" s="45"/>
      <c r="AC60" s="45"/>
      <c r="AD60" s="45"/>
      <c r="AE60" s="45"/>
      <c r="AF60" s="45"/>
    </row>
    <row r="61" spans="2:32">
      <c r="B61" s="114"/>
      <c r="C61" s="237">
        <v>42</v>
      </c>
      <c r="D61" s="321" t="s">
        <v>672</v>
      </c>
      <c r="E61" s="619"/>
      <c r="F61" s="621"/>
      <c r="G61" s="619"/>
      <c r="H61" s="619"/>
      <c r="I61" s="633"/>
      <c r="J61" s="1"/>
      <c r="K61" s="50"/>
      <c r="L61" s="45"/>
      <c r="M61" s="45"/>
      <c r="N61" s="51"/>
      <c r="O61" s="45"/>
      <c r="P61" s="52"/>
      <c r="Q61" s="45"/>
      <c r="R61" s="45"/>
      <c r="S61" s="45"/>
      <c r="T61" s="45"/>
      <c r="U61" s="45"/>
      <c r="V61" s="45"/>
      <c r="W61" s="45"/>
      <c r="X61" s="45"/>
      <c r="Y61" s="45"/>
      <c r="Z61" s="45"/>
      <c r="AA61" s="45"/>
      <c r="AB61" s="45"/>
      <c r="AC61" s="45"/>
      <c r="AD61" s="45"/>
      <c r="AE61" s="45"/>
      <c r="AF61" s="45"/>
    </row>
    <row r="62" spans="2:32">
      <c r="B62" s="114"/>
      <c r="C62" s="237">
        <v>43</v>
      </c>
      <c r="D62" s="321" t="s">
        <v>673</v>
      </c>
      <c r="E62" s="619"/>
      <c r="F62" s="621"/>
      <c r="G62" s="619"/>
      <c r="H62" s="619"/>
      <c r="I62" s="633"/>
      <c r="J62" s="1"/>
      <c r="K62" s="50"/>
      <c r="L62" s="45"/>
      <c r="M62" s="45"/>
      <c r="N62" s="51"/>
      <c r="O62" s="45"/>
      <c r="P62" s="52"/>
      <c r="Q62" s="45"/>
      <c r="R62" s="45"/>
      <c r="S62" s="45"/>
      <c r="T62" s="45"/>
      <c r="U62" s="45"/>
      <c r="V62" s="45"/>
      <c r="W62" s="45"/>
      <c r="X62" s="45"/>
      <c r="Y62" s="45"/>
      <c r="Z62" s="45"/>
      <c r="AA62" s="45"/>
      <c r="AB62" s="45"/>
      <c r="AC62" s="45"/>
      <c r="AD62" s="45"/>
      <c r="AE62" s="45"/>
      <c r="AF62" s="45"/>
    </row>
    <row r="63" spans="2:32">
      <c r="B63" s="117"/>
      <c r="C63" s="118"/>
      <c r="D63" s="322"/>
      <c r="E63" s="617"/>
      <c r="F63" s="623"/>
      <c r="G63" s="625"/>
      <c r="H63" s="628"/>
      <c r="I63" s="635"/>
      <c r="J63" s="1"/>
      <c r="K63" s="55"/>
      <c r="L63" s="55"/>
      <c r="M63" s="56"/>
      <c r="N63" s="57"/>
      <c r="O63" s="56"/>
      <c r="P63" s="58"/>
      <c r="Q63" s="45"/>
      <c r="R63" s="45"/>
      <c r="S63" s="45"/>
      <c r="T63" s="45"/>
      <c r="U63" s="45"/>
      <c r="V63" s="45"/>
      <c r="W63" s="45"/>
      <c r="X63" s="45"/>
      <c r="Y63" s="45"/>
      <c r="Z63" s="45"/>
      <c r="AA63" s="45"/>
      <c r="AB63" s="45"/>
      <c r="AC63" s="45"/>
      <c r="AD63" s="45"/>
      <c r="AE63" s="45"/>
      <c r="AF63" s="45"/>
    </row>
    <row r="64" spans="2:32" ht="21" customHeight="1">
      <c r="F64" s="5"/>
      <c r="G64" s="5"/>
      <c r="H64" s="629"/>
      <c r="I64" s="636"/>
      <c r="K64" s="95"/>
      <c r="L64" s="95"/>
      <c r="M64" s="56"/>
      <c r="N64" s="96"/>
      <c r="O64" s="56"/>
      <c r="P64" s="95"/>
      <c r="Q64" s="45"/>
      <c r="R64" s="45"/>
      <c r="S64" s="45"/>
      <c r="T64" s="45"/>
      <c r="U64" s="45"/>
      <c r="V64" s="45"/>
      <c r="W64" s="45"/>
      <c r="X64" s="45"/>
      <c r="Y64" s="45"/>
      <c r="Z64" s="45"/>
      <c r="AA64" s="45"/>
      <c r="AB64" s="45"/>
      <c r="AC64" s="45"/>
      <c r="AD64" s="45"/>
      <c r="AE64" s="45"/>
      <c r="AF64" s="45"/>
    </row>
    <row r="65" spans="6:14">
      <c r="F65" s="5"/>
      <c r="G65" s="5"/>
      <c r="H65" s="5"/>
      <c r="I65" s="637" t="s">
        <v>149</v>
      </c>
      <c r="N65" s="60"/>
    </row>
    <row r="66" spans="6:14" ht="15.75">
      <c r="F66" s="5"/>
      <c r="G66" s="5"/>
      <c r="H66" s="5"/>
      <c r="I66" s="638"/>
      <c r="K66" s="2"/>
    </row>
    <row r="67" spans="6:14">
      <c r="F67" s="5"/>
      <c r="G67" s="5"/>
      <c r="H67" s="630"/>
      <c r="I67" s="637"/>
    </row>
    <row r="68" spans="6:14">
      <c r="F68" s="5"/>
      <c r="G68" s="5"/>
      <c r="H68" s="630"/>
      <c r="I68" s="637"/>
    </row>
    <row r="69" spans="6:14">
      <c r="F69" s="5"/>
      <c r="G69" s="5"/>
      <c r="H69" s="630"/>
      <c r="I69" s="637"/>
    </row>
    <row r="70" spans="6:14">
      <c r="F70" s="5"/>
      <c r="G70" s="5"/>
      <c r="H70" s="631"/>
      <c r="I70" s="637"/>
    </row>
    <row r="71" spans="6:14">
      <c r="F71" s="5"/>
      <c r="G71" s="5"/>
      <c r="H71" s="5"/>
      <c r="I71" s="637"/>
    </row>
    <row r="72" spans="6:14">
      <c r="F72" s="5"/>
      <c r="G72" s="5"/>
      <c r="H72" s="5"/>
      <c r="I72" s="637"/>
    </row>
    <row r="73" spans="6:14">
      <c r="F73" s="5"/>
      <c r="G73" s="5"/>
      <c r="H73" s="5"/>
      <c r="I73" s="637"/>
    </row>
    <row r="74" spans="6:14">
      <c r="F74" s="5"/>
      <c r="G74" s="5"/>
      <c r="H74" s="5"/>
      <c r="I74" s="637"/>
    </row>
    <row r="75" spans="6:14">
      <c r="F75" s="5"/>
      <c r="G75" s="5"/>
      <c r="H75" s="5"/>
      <c r="I75" s="637"/>
    </row>
    <row r="76" spans="6:14">
      <c r="F76" s="5"/>
      <c r="G76" s="5"/>
      <c r="H76" s="5"/>
      <c r="I76" s="637"/>
    </row>
    <row r="77" spans="6:14">
      <c r="F77" s="5"/>
      <c r="G77" s="5"/>
      <c r="H77" s="5"/>
      <c r="I77" s="637"/>
    </row>
    <row r="78" spans="6:14">
      <c r="F78" s="5"/>
      <c r="G78" s="5"/>
      <c r="H78" s="5"/>
      <c r="I78" s="637"/>
    </row>
  </sheetData>
  <mergeCells count="11">
    <mergeCell ref="C17:C18"/>
    <mergeCell ref="C12:I12"/>
    <mergeCell ref="C13:I13"/>
    <mergeCell ref="C14:I14"/>
    <mergeCell ref="C15:I15"/>
    <mergeCell ref="C16:I16"/>
    <mergeCell ref="E4:F4"/>
    <mergeCell ref="C11:I11"/>
    <mergeCell ref="B8:I10"/>
    <mergeCell ref="B5:D7"/>
    <mergeCell ref="H6:H7"/>
  </mergeCells>
  <phoneticPr fontId="0" type="noConversion"/>
  <printOptions horizontalCentered="1" verticalCentered="1"/>
  <pageMargins left="0.5" right="0.5" top="0.5" bottom="0.55000000000000004" header="0.5" footer="0.5"/>
  <pageSetup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eet12"/>
  <dimension ref="A1:AL167"/>
  <sheetViews>
    <sheetView defaultGridColor="0" colorId="22" zoomScale="87" workbookViewId="0">
      <selection activeCell="K6" sqref="K6:N7"/>
    </sheetView>
  </sheetViews>
  <sheetFormatPr defaultColWidth="9.77734375" defaultRowHeight="15"/>
  <cols>
    <col min="1" max="1" width="1.77734375" customWidth="1"/>
    <col min="2" max="2" width="4.77734375" customWidth="1"/>
    <col min="3" max="3" width="1.77734375" customWidth="1"/>
    <col min="6" max="6" width="13.77734375" customWidth="1"/>
    <col min="7" max="7" width="1.664062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1" spans="1:38">
      <c r="S1" s="13"/>
      <c r="T1" s="13"/>
      <c r="U1" s="13"/>
      <c r="V1" s="13"/>
      <c r="W1" s="13"/>
      <c r="X1" s="13"/>
      <c r="Y1" s="13"/>
      <c r="Z1" s="13"/>
      <c r="AA1" s="13"/>
      <c r="AB1" s="13"/>
      <c r="AC1" s="13"/>
      <c r="AD1" s="13"/>
      <c r="AE1" s="13"/>
      <c r="AF1" s="13"/>
    </row>
    <row r="2" spans="1:38">
      <c r="S2" s="13"/>
      <c r="T2" s="13"/>
      <c r="U2" s="13"/>
      <c r="V2" s="13"/>
      <c r="W2" s="13"/>
      <c r="X2" s="13"/>
      <c r="Y2" s="13"/>
      <c r="Z2" s="13"/>
      <c r="AA2" s="13"/>
      <c r="AB2" s="13"/>
      <c r="AC2" s="13"/>
      <c r="AD2" s="13"/>
      <c r="AE2" s="13"/>
      <c r="AF2" s="13"/>
    </row>
    <row r="3" spans="1:38">
      <c r="A3" s="7"/>
      <c r="B3" s="7"/>
      <c r="C3" s="7"/>
      <c r="D3" s="7"/>
      <c r="E3" s="7"/>
      <c r="F3" s="7"/>
      <c r="G3" s="7"/>
      <c r="H3" s="7"/>
      <c r="I3" s="7"/>
      <c r="J3" s="7"/>
      <c r="K3" s="7"/>
      <c r="L3" s="7"/>
      <c r="M3" s="7"/>
      <c r="N3" s="7"/>
      <c r="O3" s="7"/>
      <c r="P3" s="7"/>
      <c r="Q3" s="9"/>
      <c r="R3" s="9"/>
      <c r="S3" s="11"/>
      <c r="T3" s="11"/>
      <c r="U3" s="11"/>
      <c r="V3" s="11"/>
      <c r="W3" s="11"/>
      <c r="X3" s="11"/>
      <c r="Y3" s="11"/>
      <c r="Z3" s="11"/>
      <c r="AA3" s="11"/>
      <c r="AB3" s="11"/>
      <c r="AC3" s="11"/>
      <c r="AD3" s="11"/>
      <c r="AE3" s="11"/>
      <c r="AF3" s="13"/>
    </row>
    <row r="4" spans="1:38">
      <c r="A4" s="325"/>
      <c r="B4" s="326" t="s">
        <v>191</v>
      </c>
      <c r="C4" s="326"/>
      <c r="D4" s="326"/>
      <c r="E4" s="326"/>
      <c r="F4" s="327"/>
      <c r="G4" s="325"/>
      <c r="H4" s="326" t="s">
        <v>192</v>
      </c>
      <c r="I4" s="326"/>
      <c r="J4" s="327"/>
      <c r="K4" s="325"/>
      <c r="L4" s="326" t="s">
        <v>193</v>
      </c>
      <c r="M4" s="326"/>
      <c r="N4" s="327"/>
      <c r="O4" s="325"/>
      <c r="P4" s="327" t="s">
        <v>194</v>
      </c>
      <c r="Q4" s="9"/>
      <c r="R4" s="9"/>
      <c r="S4" s="11"/>
      <c r="T4" s="11"/>
      <c r="U4" s="11"/>
      <c r="V4" s="11"/>
      <c r="W4" s="11"/>
      <c r="X4" s="11"/>
      <c r="Y4" s="11"/>
      <c r="Z4" s="11"/>
      <c r="AA4" s="11"/>
      <c r="AB4" s="11"/>
      <c r="AC4" s="11"/>
      <c r="AD4" s="11"/>
      <c r="AE4" s="11"/>
      <c r="AF4" s="11"/>
    </row>
    <row r="5" spans="1:38">
      <c r="A5" s="833" t="str">
        <f>+respondent</f>
        <v>ABC Utility</v>
      </c>
      <c r="B5" s="889"/>
      <c r="C5" s="889"/>
      <c r="D5" s="889"/>
      <c r="E5" s="889"/>
      <c r="F5" s="853"/>
      <c r="G5" s="332"/>
      <c r="H5" s="220" t="s">
        <v>195</v>
      </c>
      <c r="I5" s="219"/>
      <c r="J5" s="328"/>
      <c r="K5" s="218"/>
      <c r="L5" s="219" t="s">
        <v>196</v>
      </c>
      <c r="M5" s="219"/>
      <c r="N5" s="328"/>
      <c r="O5" s="218"/>
      <c r="P5" s="328"/>
      <c r="Q5" s="9"/>
      <c r="R5" s="9"/>
      <c r="S5" s="11"/>
      <c r="T5" s="11"/>
      <c r="U5" s="11"/>
      <c r="V5" s="11"/>
      <c r="W5" s="11"/>
      <c r="X5" s="11"/>
      <c r="Y5" s="11"/>
      <c r="Z5" s="11"/>
      <c r="AA5" s="11"/>
      <c r="AB5" s="11"/>
      <c r="AC5" s="11"/>
      <c r="AD5" s="11"/>
      <c r="AE5" s="11"/>
      <c r="AF5" s="11"/>
    </row>
    <row r="6" spans="1:38">
      <c r="A6" s="890"/>
      <c r="B6" s="891"/>
      <c r="C6" s="891"/>
      <c r="D6" s="891"/>
      <c r="E6" s="891"/>
      <c r="F6" s="892"/>
      <c r="G6" s="338"/>
      <c r="H6" s="219" t="s">
        <v>168</v>
      </c>
      <c r="I6" s="219"/>
      <c r="J6" s="328"/>
      <c r="K6" s="958" t="str">
        <f>'Pg1 - Identification'!$M$10</f>
        <v>December 31, 2022</v>
      </c>
      <c r="L6" s="959"/>
      <c r="M6" s="959"/>
      <c r="N6" s="960"/>
      <c r="O6" s="218"/>
      <c r="P6" s="122" t="str">
        <f>'Pg1 - Identification'!$M$10</f>
        <v>December 31, 2022</v>
      </c>
      <c r="Q6" s="9"/>
      <c r="R6" s="9"/>
      <c r="S6" s="11"/>
      <c r="T6" s="11"/>
      <c r="U6" s="11"/>
      <c r="V6" s="11"/>
      <c r="W6" s="11"/>
      <c r="X6" s="11"/>
      <c r="Y6" s="11"/>
      <c r="Z6" s="11"/>
      <c r="AA6" s="11"/>
      <c r="AB6" s="11"/>
      <c r="AC6" s="11"/>
      <c r="AD6" s="11"/>
      <c r="AE6" s="11"/>
      <c r="AF6" s="11"/>
    </row>
    <row r="7" spans="1:38">
      <c r="A7" s="854"/>
      <c r="B7" s="893"/>
      <c r="C7" s="893"/>
      <c r="D7" s="893"/>
      <c r="E7" s="893"/>
      <c r="F7" s="855"/>
      <c r="G7" s="221"/>
      <c r="H7" s="222"/>
      <c r="I7" s="222"/>
      <c r="J7" s="329"/>
      <c r="K7" s="961"/>
      <c r="L7" s="962"/>
      <c r="M7" s="962"/>
      <c r="N7" s="963"/>
      <c r="O7" s="221"/>
      <c r="P7" s="329"/>
      <c r="Q7" s="9"/>
      <c r="R7" s="9"/>
      <c r="S7" s="11"/>
      <c r="T7" s="11"/>
      <c r="U7" s="11"/>
      <c r="V7" s="11"/>
      <c r="W7" s="11"/>
      <c r="X7" s="11"/>
      <c r="Y7" s="11"/>
      <c r="Z7" s="11"/>
      <c r="AA7" s="11"/>
      <c r="AB7" s="11"/>
      <c r="AC7" s="11"/>
      <c r="AD7" s="11"/>
      <c r="AE7" s="11"/>
      <c r="AF7" s="11"/>
      <c r="AH7" s="9"/>
      <c r="AI7" s="9"/>
      <c r="AJ7" s="9"/>
      <c r="AK7" s="9"/>
      <c r="AL7" s="9"/>
    </row>
    <row r="8" spans="1:38">
      <c r="A8" s="218"/>
      <c r="B8" s="219"/>
      <c r="C8" s="219"/>
      <c r="D8" s="219"/>
      <c r="E8" s="219"/>
      <c r="F8" s="219"/>
      <c r="G8" s="219"/>
      <c r="H8" s="219"/>
      <c r="I8" s="219"/>
      <c r="J8" s="219"/>
      <c r="K8" s="219"/>
      <c r="L8" s="219"/>
      <c r="M8" s="219"/>
      <c r="N8" s="219"/>
      <c r="O8" s="219"/>
      <c r="P8" s="328"/>
      <c r="Q8" s="9"/>
      <c r="R8" s="9"/>
      <c r="S8" s="11"/>
      <c r="T8" s="11"/>
      <c r="U8" s="11"/>
      <c r="V8" s="11"/>
      <c r="W8" s="11"/>
      <c r="X8" s="11"/>
      <c r="Y8" s="11"/>
      <c r="Z8" s="11"/>
      <c r="AA8" s="11"/>
      <c r="AB8" s="11"/>
      <c r="AC8" s="11"/>
      <c r="AD8" s="11"/>
      <c r="AE8" s="11"/>
      <c r="AF8" s="11"/>
      <c r="AH8" s="9"/>
      <c r="AI8" s="9"/>
      <c r="AJ8" s="9"/>
      <c r="AK8" s="9"/>
      <c r="AL8" s="9"/>
    </row>
    <row r="9" spans="1:38">
      <c r="A9" s="218"/>
      <c r="B9" s="219"/>
      <c r="C9" s="219"/>
      <c r="D9" s="219"/>
      <c r="E9" s="219"/>
      <c r="F9" s="219" t="s">
        <v>60</v>
      </c>
      <c r="G9" s="219"/>
      <c r="H9" s="219"/>
      <c r="I9" s="219"/>
      <c r="J9" s="219"/>
      <c r="K9" s="219"/>
      <c r="L9" s="219"/>
      <c r="M9" s="219"/>
      <c r="N9" s="219"/>
      <c r="O9" s="219"/>
      <c r="P9" s="328"/>
      <c r="Q9" s="9"/>
      <c r="R9" s="9"/>
      <c r="S9" s="11"/>
      <c r="T9" s="11"/>
      <c r="U9" s="11"/>
      <c r="V9" s="11"/>
      <c r="W9" s="11"/>
      <c r="X9" s="11"/>
      <c r="Y9" s="11"/>
      <c r="Z9" s="11"/>
      <c r="AA9" s="11"/>
      <c r="AB9" s="11"/>
      <c r="AC9" s="11"/>
      <c r="AD9" s="11"/>
      <c r="AE9" s="11"/>
      <c r="AF9" s="11"/>
      <c r="AH9" s="9"/>
      <c r="AI9" s="9"/>
      <c r="AJ9" s="9"/>
      <c r="AK9" s="9"/>
      <c r="AL9" s="9"/>
    </row>
    <row r="10" spans="1:38">
      <c r="A10" s="218"/>
      <c r="B10" s="219"/>
      <c r="C10" s="219"/>
      <c r="D10" s="219"/>
      <c r="E10" s="102"/>
      <c r="F10" s="219" t="s">
        <v>61</v>
      </c>
      <c r="G10" s="219"/>
      <c r="H10" s="219"/>
      <c r="I10" s="219"/>
      <c r="J10" s="219"/>
      <c r="K10" s="219"/>
      <c r="L10" s="219"/>
      <c r="M10" s="219"/>
      <c r="N10" s="219"/>
      <c r="O10" s="219"/>
      <c r="P10" s="328"/>
      <c r="Q10" s="9"/>
      <c r="R10" s="9"/>
      <c r="S10" s="11"/>
      <c r="T10" s="11"/>
      <c r="U10" s="11"/>
      <c r="V10" s="11"/>
      <c r="W10" s="11"/>
      <c r="X10" s="11"/>
      <c r="Y10" s="11"/>
      <c r="Z10" s="11"/>
      <c r="AA10" s="11"/>
      <c r="AB10" s="11"/>
      <c r="AC10" s="11"/>
      <c r="AD10" s="11"/>
      <c r="AE10" s="11"/>
      <c r="AF10" s="11"/>
      <c r="AH10" s="9"/>
      <c r="AI10" s="9"/>
      <c r="AJ10" s="9"/>
      <c r="AK10" s="9"/>
      <c r="AL10" s="9"/>
    </row>
    <row r="11" spans="1:38">
      <c r="A11" s="221"/>
      <c r="B11" s="222"/>
      <c r="C11" s="222"/>
      <c r="D11" s="222"/>
      <c r="E11" s="222"/>
      <c r="F11" s="222"/>
      <c r="G11" s="222"/>
      <c r="H11" s="222"/>
      <c r="I11" s="222"/>
      <c r="J11" s="222"/>
      <c r="K11" s="222"/>
      <c r="L11" s="222"/>
      <c r="M11" s="222"/>
      <c r="N11" s="222"/>
      <c r="O11" s="222"/>
      <c r="P11" s="329"/>
      <c r="Q11" s="9"/>
      <c r="R11" s="9"/>
      <c r="S11" s="11"/>
      <c r="T11" s="11"/>
      <c r="U11" s="11"/>
      <c r="V11" s="11"/>
      <c r="W11" s="11"/>
      <c r="X11" s="11"/>
      <c r="Y11" s="11"/>
      <c r="Z11" s="11"/>
      <c r="AA11" s="11"/>
      <c r="AB11" s="11"/>
      <c r="AC11" s="11"/>
      <c r="AD11" s="11"/>
      <c r="AE11" s="11"/>
      <c r="AF11" s="11"/>
      <c r="AH11" s="9"/>
      <c r="AI11" s="9"/>
      <c r="AJ11" s="9"/>
      <c r="AK11" s="9"/>
      <c r="AL11" s="9"/>
    </row>
    <row r="12" spans="1:38">
      <c r="A12" s="218"/>
      <c r="B12" s="219"/>
      <c r="C12" s="219"/>
      <c r="D12" s="219"/>
      <c r="E12" s="219"/>
      <c r="F12" s="219"/>
      <c r="G12" s="219"/>
      <c r="H12" s="219"/>
      <c r="I12" s="219"/>
      <c r="J12" s="219"/>
      <c r="K12" s="219"/>
      <c r="L12" s="219"/>
      <c r="M12" s="219"/>
      <c r="N12" s="219"/>
      <c r="O12" s="219"/>
      <c r="P12" s="328"/>
      <c r="Q12" s="9"/>
      <c r="R12" s="9"/>
      <c r="S12" s="11"/>
      <c r="T12" s="11"/>
      <c r="U12" s="11"/>
      <c r="V12" s="11"/>
      <c r="W12" s="11"/>
      <c r="X12" s="11"/>
      <c r="Y12" s="11"/>
      <c r="Z12" s="11"/>
      <c r="AA12" s="11"/>
      <c r="AB12" s="11"/>
      <c r="AC12" s="11"/>
      <c r="AD12" s="11"/>
      <c r="AE12" s="11"/>
      <c r="AF12" s="11"/>
      <c r="AH12" s="9"/>
      <c r="AI12" s="9"/>
      <c r="AJ12" s="9"/>
      <c r="AK12" s="9"/>
      <c r="AL12" s="9"/>
    </row>
    <row r="13" spans="1:38">
      <c r="A13" s="218"/>
      <c r="B13" s="219" t="s">
        <v>62</v>
      </c>
      <c r="C13" s="219"/>
      <c r="D13" s="219"/>
      <c r="E13" s="219"/>
      <c r="F13" s="219"/>
      <c r="G13" s="219"/>
      <c r="H13" s="219"/>
      <c r="I13" s="219"/>
      <c r="J13" s="220"/>
      <c r="K13" s="219"/>
      <c r="L13" s="219"/>
      <c r="M13" s="219"/>
      <c r="N13" s="219"/>
      <c r="O13" s="219"/>
      <c r="P13" s="328"/>
      <c r="Q13" s="9"/>
      <c r="R13" s="9"/>
      <c r="S13" s="11"/>
      <c r="T13" s="11"/>
      <c r="U13" s="11"/>
      <c r="V13" s="11"/>
      <c r="W13" s="11"/>
      <c r="X13" s="11"/>
      <c r="Y13" s="11"/>
      <c r="Z13" s="11"/>
      <c r="AA13" s="54"/>
      <c r="AB13" s="11"/>
      <c r="AC13" s="11"/>
      <c r="AD13" s="11"/>
      <c r="AE13" s="11"/>
      <c r="AF13" s="11"/>
      <c r="AH13" s="9"/>
      <c r="AI13" s="9"/>
      <c r="AJ13" s="9"/>
      <c r="AK13" s="9"/>
      <c r="AL13" s="9"/>
    </row>
    <row r="14" spans="1:38">
      <c r="A14" s="218"/>
      <c r="B14" s="219" t="s">
        <v>63</v>
      </c>
      <c r="C14" s="219"/>
      <c r="D14" s="219"/>
      <c r="E14" s="219"/>
      <c r="F14" s="219"/>
      <c r="G14" s="219"/>
      <c r="H14" s="219"/>
      <c r="I14" s="219"/>
      <c r="J14" s="219"/>
      <c r="K14" s="219"/>
      <c r="L14" s="219"/>
      <c r="M14" s="219"/>
      <c r="N14" s="219"/>
      <c r="O14" s="219"/>
      <c r="P14" s="328"/>
      <c r="Q14" s="9"/>
      <c r="R14" s="9"/>
      <c r="S14" s="11"/>
      <c r="T14" s="11"/>
      <c r="U14" s="11"/>
      <c r="V14" s="11"/>
      <c r="W14" s="11"/>
      <c r="X14" s="11"/>
      <c r="Y14" s="11"/>
      <c r="Z14" s="11"/>
      <c r="AA14" s="11"/>
      <c r="AB14" s="11"/>
      <c r="AC14" s="11"/>
      <c r="AD14" s="11"/>
      <c r="AE14" s="11"/>
      <c r="AF14" s="11"/>
      <c r="AH14" s="9"/>
      <c r="AI14" s="9"/>
      <c r="AJ14" s="9"/>
      <c r="AK14" s="9"/>
      <c r="AL14" s="9"/>
    </row>
    <row r="15" spans="1:38">
      <c r="A15" s="356"/>
      <c r="B15" s="357"/>
      <c r="C15" s="357"/>
      <c r="D15" s="357"/>
      <c r="E15" s="357"/>
      <c r="F15" s="357"/>
      <c r="G15" s="357"/>
      <c r="H15" s="357"/>
      <c r="I15" s="357"/>
      <c r="J15" s="357"/>
      <c r="K15" s="357"/>
      <c r="L15" s="357"/>
      <c r="M15" s="357"/>
      <c r="N15" s="357"/>
      <c r="O15" s="357"/>
      <c r="P15" s="358"/>
      <c r="Q15" s="9"/>
      <c r="R15" s="9"/>
      <c r="S15" s="11"/>
      <c r="T15" s="11"/>
      <c r="U15" s="11"/>
      <c r="V15" s="11"/>
      <c r="W15" s="11"/>
      <c r="X15" s="11"/>
      <c r="Y15" s="11"/>
      <c r="Z15" s="11"/>
      <c r="AA15" s="11"/>
      <c r="AB15" s="11"/>
      <c r="AC15" s="11"/>
      <c r="AD15" s="11"/>
      <c r="AE15" s="11"/>
      <c r="AF15" s="11"/>
      <c r="AH15" s="9"/>
      <c r="AI15" s="9"/>
      <c r="AJ15" s="9"/>
      <c r="AK15" s="9"/>
      <c r="AL15" s="9"/>
    </row>
    <row r="16" spans="1:38">
      <c r="A16" s="356"/>
      <c r="B16" s="357"/>
      <c r="C16" s="357"/>
      <c r="D16" s="357"/>
      <c r="E16" s="357"/>
      <c r="F16" s="357"/>
      <c r="G16" s="357"/>
      <c r="H16" s="357"/>
      <c r="I16" s="357"/>
      <c r="J16" s="365"/>
      <c r="K16" s="357"/>
      <c r="L16" s="357"/>
      <c r="M16" s="357"/>
      <c r="N16" s="357"/>
      <c r="O16" s="357"/>
      <c r="P16" s="358"/>
      <c r="Q16" s="9"/>
      <c r="R16" s="9"/>
      <c r="S16" s="11"/>
      <c r="T16" s="11"/>
      <c r="U16" s="11"/>
      <c r="V16" s="11"/>
      <c r="W16" s="11"/>
      <c r="X16" s="11"/>
      <c r="Y16" s="11"/>
      <c r="Z16" s="11"/>
      <c r="AA16" s="11"/>
      <c r="AB16" s="11"/>
      <c r="AC16" s="11"/>
      <c r="AD16" s="11"/>
      <c r="AE16" s="11"/>
      <c r="AF16" s="11"/>
      <c r="AH16" s="9"/>
      <c r="AI16" s="9"/>
      <c r="AJ16" s="9"/>
      <c r="AK16" s="9"/>
      <c r="AL16" s="9"/>
    </row>
    <row r="17" spans="1:38">
      <c r="A17" s="356"/>
      <c r="B17" s="357"/>
      <c r="C17" s="357"/>
      <c r="D17" s="357"/>
      <c r="E17" s="357"/>
      <c r="F17" s="357"/>
      <c r="G17" s="357"/>
      <c r="H17" s="357"/>
      <c r="I17" s="357"/>
      <c r="J17" s="357"/>
      <c r="K17" s="357"/>
      <c r="L17" s="357"/>
      <c r="M17" s="357"/>
      <c r="N17" s="357"/>
      <c r="O17" s="357"/>
      <c r="P17" s="358"/>
      <c r="Q17" s="9"/>
      <c r="R17" s="9"/>
      <c r="S17" s="11"/>
      <c r="T17" s="11"/>
      <c r="U17" s="11"/>
      <c r="V17" s="11"/>
      <c r="W17" s="11"/>
      <c r="X17" s="11"/>
      <c r="Y17" s="11"/>
      <c r="Z17" s="11"/>
      <c r="AA17" s="11"/>
      <c r="AB17" s="11"/>
      <c r="AC17" s="11"/>
      <c r="AD17" s="11"/>
      <c r="AE17" s="11"/>
      <c r="AF17" s="11"/>
      <c r="AH17" s="9"/>
      <c r="AI17" s="9"/>
      <c r="AJ17" s="9"/>
      <c r="AK17" s="9"/>
      <c r="AL17" s="9"/>
    </row>
    <row r="18" spans="1:38">
      <c r="A18" s="356"/>
      <c r="B18" s="357"/>
      <c r="C18" s="357"/>
      <c r="D18" s="357"/>
      <c r="E18" s="357"/>
      <c r="F18" s="357"/>
      <c r="G18" s="357"/>
      <c r="H18" s="357"/>
      <c r="I18" s="357"/>
      <c r="J18" s="357"/>
      <c r="K18" s="357"/>
      <c r="L18" s="357"/>
      <c r="M18" s="357"/>
      <c r="N18" s="357"/>
      <c r="O18" s="357"/>
      <c r="P18" s="358"/>
      <c r="Q18" s="9"/>
      <c r="R18" s="9"/>
      <c r="S18" s="11"/>
      <c r="T18" s="11"/>
      <c r="U18" s="11"/>
      <c r="V18" s="11"/>
      <c r="W18" s="11"/>
      <c r="X18" s="11"/>
      <c r="Y18" s="11"/>
      <c r="Z18" s="11"/>
      <c r="AA18" s="11"/>
      <c r="AB18" s="11"/>
      <c r="AC18" s="11"/>
      <c r="AD18" s="11"/>
      <c r="AE18" s="11"/>
      <c r="AF18" s="11"/>
      <c r="AH18" s="9"/>
      <c r="AI18" s="9"/>
      <c r="AJ18" s="9"/>
      <c r="AK18" s="9"/>
      <c r="AL18" s="9"/>
    </row>
    <row r="19" spans="1:38">
      <c r="A19" s="366"/>
      <c r="B19" s="367"/>
      <c r="C19" s="367"/>
      <c r="D19" s="367"/>
      <c r="E19" s="367"/>
      <c r="F19" s="367"/>
      <c r="G19" s="367"/>
      <c r="H19" s="367"/>
      <c r="I19" s="367"/>
      <c r="J19" s="367"/>
      <c r="K19" s="367"/>
      <c r="L19" s="367"/>
      <c r="M19" s="367"/>
      <c r="N19" s="367"/>
      <c r="O19" s="367"/>
      <c r="P19" s="368"/>
      <c r="Q19" s="9"/>
      <c r="R19" s="9"/>
      <c r="S19" s="11"/>
      <c r="T19" s="11"/>
      <c r="U19" s="11"/>
      <c r="V19" s="11"/>
      <c r="W19" s="11"/>
      <c r="X19" s="11"/>
      <c r="Y19" s="11"/>
      <c r="Z19" s="11"/>
      <c r="AA19" s="11"/>
      <c r="AB19" s="11"/>
      <c r="AC19" s="11"/>
      <c r="AD19" s="11"/>
      <c r="AE19" s="11"/>
      <c r="AF19" s="11"/>
      <c r="AH19" s="9"/>
      <c r="AI19" s="9"/>
      <c r="AJ19" s="9"/>
      <c r="AK19" s="9"/>
      <c r="AL19" s="9"/>
    </row>
    <row r="20" spans="1:38">
      <c r="A20" s="356"/>
      <c r="B20" s="369"/>
      <c r="C20" s="369"/>
      <c r="D20" s="369"/>
      <c r="E20" s="369"/>
      <c r="F20" s="369"/>
      <c r="G20" s="369"/>
      <c r="H20" s="369"/>
      <c r="I20" s="369"/>
      <c r="J20" s="369"/>
      <c r="K20" s="369"/>
      <c r="L20" s="369"/>
      <c r="M20" s="369"/>
      <c r="N20" s="369"/>
      <c r="O20" s="369"/>
      <c r="P20" s="358"/>
      <c r="Q20" s="9"/>
      <c r="R20" s="9"/>
      <c r="S20" s="11"/>
      <c r="T20" s="11"/>
      <c r="U20" s="54"/>
      <c r="V20" s="54"/>
      <c r="W20" s="54"/>
      <c r="X20" s="54"/>
      <c r="Y20" s="11"/>
      <c r="Z20" s="54"/>
      <c r="AA20" s="11"/>
      <c r="AB20" s="54"/>
      <c r="AC20" s="11"/>
      <c r="AD20" s="11"/>
      <c r="AE20" s="11"/>
      <c r="AF20" s="11"/>
      <c r="AH20" s="9"/>
      <c r="AI20" s="9"/>
      <c r="AJ20" s="9"/>
      <c r="AK20" s="9"/>
      <c r="AL20" s="9"/>
    </row>
    <row r="21" spans="1:38">
      <c r="A21" s="356"/>
      <c r="B21" s="369"/>
      <c r="C21" s="369"/>
      <c r="D21" s="369"/>
      <c r="E21" s="369"/>
      <c r="F21" s="369"/>
      <c r="G21" s="369"/>
      <c r="H21" s="369"/>
      <c r="I21" s="369"/>
      <c r="J21" s="369"/>
      <c r="K21" s="370"/>
      <c r="L21" s="370"/>
      <c r="M21" s="370"/>
      <c r="N21" s="370"/>
      <c r="O21" s="369"/>
      <c r="P21" s="371"/>
      <c r="Q21" s="9"/>
      <c r="R21" s="9"/>
      <c r="S21" s="11"/>
      <c r="T21" s="11"/>
      <c r="U21" s="11"/>
      <c r="V21" s="54"/>
      <c r="W21" s="54"/>
      <c r="X21" s="54"/>
      <c r="Y21" s="11"/>
      <c r="Z21" s="54"/>
      <c r="AA21" s="11"/>
      <c r="AB21" s="54"/>
      <c r="AC21" s="11"/>
      <c r="AD21" s="11"/>
      <c r="AE21" s="11"/>
      <c r="AF21" s="11"/>
      <c r="AH21" s="9"/>
      <c r="AI21" s="9"/>
      <c r="AJ21" s="9"/>
      <c r="AK21" s="9"/>
      <c r="AL21" s="9"/>
    </row>
    <row r="22" spans="1:38">
      <c r="A22" s="356"/>
      <c r="B22" s="369"/>
      <c r="C22" s="369"/>
      <c r="D22" s="369"/>
      <c r="E22" s="369"/>
      <c r="F22" s="369"/>
      <c r="G22" s="369"/>
      <c r="H22" s="369"/>
      <c r="I22" s="369"/>
      <c r="J22" s="372"/>
      <c r="K22" s="373"/>
      <c r="L22" s="372"/>
      <c r="M22" s="370"/>
      <c r="N22" s="370"/>
      <c r="O22" s="369"/>
      <c r="P22" s="371"/>
      <c r="Q22" s="9"/>
      <c r="R22" s="9"/>
      <c r="S22" s="11"/>
      <c r="T22" s="11"/>
      <c r="U22" s="11"/>
      <c r="V22" s="54"/>
      <c r="W22" s="11"/>
      <c r="X22" s="54"/>
      <c r="Y22" s="11"/>
      <c r="Z22" s="54"/>
      <c r="AA22" s="11"/>
      <c r="AB22" s="54"/>
      <c r="AC22" s="11"/>
      <c r="AD22" s="11"/>
      <c r="AE22" s="11"/>
      <c r="AF22" s="11"/>
      <c r="AH22" s="9"/>
      <c r="AI22" s="9"/>
      <c r="AJ22" s="9"/>
      <c r="AK22" s="9"/>
      <c r="AL22" s="9"/>
    </row>
    <row r="23" spans="1:38">
      <c r="A23" s="356"/>
      <c r="B23" s="369"/>
      <c r="C23" s="369"/>
      <c r="D23" s="369"/>
      <c r="E23" s="369"/>
      <c r="F23" s="369"/>
      <c r="G23" s="369"/>
      <c r="H23" s="369"/>
      <c r="I23" s="373"/>
      <c r="J23" s="369"/>
      <c r="K23" s="369"/>
      <c r="L23" s="373"/>
      <c r="M23" s="369"/>
      <c r="N23" s="373"/>
      <c r="O23" s="369"/>
      <c r="P23" s="371"/>
      <c r="Q23" s="9"/>
      <c r="R23" s="9"/>
      <c r="S23" s="11"/>
      <c r="T23" s="11"/>
      <c r="U23" s="11"/>
      <c r="V23" s="54"/>
      <c r="W23" s="11"/>
      <c r="X23" s="54"/>
      <c r="Y23" s="11"/>
      <c r="Z23" s="54"/>
      <c r="AA23" s="11"/>
      <c r="AB23" s="54"/>
      <c r="AC23" s="11"/>
      <c r="AD23" s="11"/>
      <c r="AE23" s="11"/>
      <c r="AF23" s="11"/>
      <c r="AH23" s="9"/>
      <c r="AI23" s="9"/>
      <c r="AJ23" s="9"/>
      <c r="AK23" s="9"/>
      <c r="AL23" s="9"/>
    </row>
    <row r="24" spans="1:38">
      <c r="A24" s="356"/>
      <c r="B24" s="373"/>
      <c r="C24" s="369"/>
      <c r="D24" s="369"/>
      <c r="E24" s="370"/>
      <c r="F24" s="370"/>
      <c r="G24" s="369"/>
      <c r="H24" s="369"/>
      <c r="I24" s="373"/>
      <c r="J24" s="373"/>
      <c r="K24" s="369"/>
      <c r="L24" s="373"/>
      <c r="M24" s="369"/>
      <c r="N24" s="373"/>
      <c r="O24" s="369"/>
      <c r="P24" s="371"/>
      <c r="Q24" s="9"/>
      <c r="R24" s="9"/>
      <c r="S24" s="11"/>
      <c r="T24" s="11"/>
      <c r="U24" s="11"/>
      <c r="V24" s="54"/>
      <c r="W24" s="11"/>
      <c r="X24" s="54"/>
      <c r="Y24" s="11"/>
      <c r="Z24" s="54"/>
      <c r="AA24" s="11"/>
      <c r="AB24" s="54"/>
      <c r="AC24" s="11"/>
      <c r="AD24" s="11"/>
      <c r="AE24" s="11"/>
      <c r="AF24" s="11"/>
      <c r="AH24" s="9"/>
      <c r="AI24" s="9"/>
      <c r="AJ24" s="9"/>
      <c r="AK24" s="9"/>
      <c r="AL24" s="9"/>
    </row>
    <row r="25" spans="1:38">
      <c r="A25" s="356"/>
      <c r="B25" s="369"/>
      <c r="C25" s="369"/>
      <c r="D25" s="369"/>
      <c r="E25" s="370"/>
      <c r="F25" s="370"/>
      <c r="G25" s="369"/>
      <c r="H25" s="369"/>
      <c r="I25" s="373"/>
      <c r="J25" s="373"/>
      <c r="K25" s="369"/>
      <c r="L25" s="373"/>
      <c r="M25" s="369"/>
      <c r="N25" s="373"/>
      <c r="O25" s="369"/>
      <c r="P25" s="371"/>
      <c r="Q25" s="9"/>
      <c r="R25" s="9"/>
      <c r="S25" s="11"/>
      <c r="T25" s="11"/>
      <c r="U25" s="54"/>
      <c r="V25" s="54"/>
      <c r="W25" s="54"/>
      <c r="X25" s="54"/>
      <c r="Y25" s="11"/>
      <c r="Z25" s="54"/>
      <c r="AA25" s="11"/>
      <c r="AB25" s="54"/>
      <c r="AC25" s="11"/>
      <c r="AD25" s="11"/>
      <c r="AE25" s="11"/>
      <c r="AF25" s="11"/>
      <c r="AH25" s="9"/>
      <c r="AI25" s="9"/>
      <c r="AJ25" s="9"/>
      <c r="AK25" s="9"/>
      <c r="AL25" s="9"/>
    </row>
    <row r="26" spans="1:38">
      <c r="A26" s="356"/>
      <c r="B26" s="369"/>
      <c r="C26" s="369"/>
      <c r="D26" s="369"/>
      <c r="E26" s="369"/>
      <c r="F26" s="369"/>
      <c r="G26" s="369"/>
      <c r="H26" s="369"/>
      <c r="I26" s="369"/>
      <c r="J26" s="369"/>
      <c r="K26" s="369"/>
      <c r="L26" s="369"/>
      <c r="M26" s="369"/>
      <c r="N26" s="373"/>
      <c r="O26" s="369"/>
      <c r="P26" s="371"/>
      <c r="Q26" s="9"/>
      <c r="R26" s="9"/>
      <c r="S26" s="11"/>
      <c r="T26" s="11"/>
      <c r="U26" s="11"/>
      <c r="V26" s="54"/>
      <c r="W26" s="11"/>
      <c r="X26" s="54"/>
      <c r="Y26" s="11"/>
      <c r="Z26" s="54"/>
      <c r="AA26" s="11"/>
      <c r="AB26" s="54"/>
      <c r="AC26" s="11"/>
      <c r="AD26" s="11"/>
      <c r="AE26" s="11"/>
      <c r="AF26" s="11"/>
      <c r="AH26" s="9"/>
      <c r="AI26" s="9"/>
      <c r="AJ26" s="9"/>
      <c r="AK26" s="9"/>
      <c r="AL26" s="9"/>
    </row>
    <row r="27" spans="1:38">
      <c r="A27" s="356"/>
      <c r="B27" s="369"/>
      <c r="C27" s="369"/>
      <c r="D27" s="369"/>
      <c r="E27" s="369"/>
      <c r="F27" s="369"/>
      <c r="G27" s="369"/>
      <c r="H27" s="369"/>
      <c r="I27" s="369"/>
      <c r="J27" s="369"/>
      <c r="K27" s="369"/>
      <c r="L27" s="369"/>
      <c r="M27" s="369"/>
      <c r="N27" s="369"/>
      <c r="O27" s="369"/>
      <c r="P27" s="358"/>
      <c r="Q27" s="9"/>
      <c r="R27" s="9"/>
      <c r="S27" s="11"/>
      <c r="T27" s="11"/>
      <c r="U27" s="54"/>
      <c r="V27" s="54"/>
      <c r="W27" s="11"/>
      <c r="X27" s="54"/>
      <c r="Y27" s="11"/>
      <c r="Z27" s="54"/>
      <c r="AA27" s="11"/>
      <c r="AB27" s="54"/>
      <c r="AC27" s="11"/>
      <c r="AD27" s="11"/>
      <c r="AE27" s="11"/>
      <c r="AF27" s="11"/>
      <c r="AH27" s="9"/>
      <c r="AI27" s="9"/>
      <c r="AJ27" s="9"/>
      <c r="AK27" s="9"/>
      <c r="AL27" s="9"/>
    </row>
    <row r="28" spans="1:38">
      <c r="A28" s="356"/>
      <c r="B28" s="369"/>
      <c r="C28" s="369"/>
      <c r="D28" s="369"/>
      <c r="E28" s="370"/>
      <c r="F28" s="370"/>
      <c r="G28" s="369"/>
      <c r="H28" s="369"/>
      <c r="I28" s="373"/>
      <c r="J28" s="373"/>
      <c r="K28" s="369"/>
      <c r="L28" s="373"/>
      <c r="M28" s="369"/>
      <c r="N28" s="374"/>
      <c r="O28" s="369"/>
      <c r="P28" s="375"/>
      <c r="Q28" s="9"/>
      <c r="R28" s="9"/>
      <c r="S28" s="11"/>
      <c r="T28" s="11"/>
      <c r="U28" s="11"/>
      <c r="V28" s="11"/>
      <c r="W28" s="11"/>
      <c r="X28" s="11"/>
      <c r="Y28" s="11"/>
      <c r="Z28" s="11"/>
      <c r="AA28" s="11"/>
      <c r="AB28" s="11"/>
      <c r="AC28" s="11"/>
      <c r="AD28" s="11"/>
      <c r="AE28" s="11"/>
      <c r="AF28" s="11"/>
      <c r="AH28" s="9"/>
      <c r="AI28" s="9"/>
      <c r="AJ28" s="9"/>
      <c r="AK28" s="9"/>
      <c r="AL28" s="9"/>
    </row>
    <row r="29" spans="1:38">
      <c r="A29" s="376"/>
      <c r="B29" s="369"/>
      <c r="C29" s="369"/>
      <c r="D29" s="369"/>
      <c r="E29" s="369"/>
      <c r="F29" s="369"/>
      <c r="G29" s="369"/>
      <c r="H29" s="369"/>
      <c r="I29" s="369"/>
      <c r="J29" s="369"/>
      <c r="K29" s="369"/>
      <c r="L29" s="369"/>
      <c r="M29" s="369"/>
      <c r="N29" s="369"/>
      <c r="O29" s="369"/>
      <c r="P29" s="358"/>
      <c r="Q29" s="9"/>
      <c r="R29" s="9"/>
      <c r="S29" s="11"/>
      <c r="T29" s="11"/>
      <c r="U29" s="11"/>
      <c r="V29" s="11"/>
      <c r="W29" s="11"/>
      <c r="X29" s="54"/>
      <c r="Y29" s="11"/>
      <c r="Z29" s="11"/>
      <c r="AA29" s="11"/>
      <c r="AB29" s="54"/>
      <c r="AC29" s="11"/>
      <c r="AD29" s="11"/>
      <c r="AE29" s="11"/>
      <c r="AF29" s="11"/>
      <c r="AH29" s="9"/>
      <c r="AI29" s="9"/>
      <c r="AJ29" s="9"/>
      <c r="AK29" s="9"/>
      <c r="AL29" s="9"/>
    </row>
    <row r="30" spans="1:38">
      <c r="A30" s="356"/>
      <c r="B30" s="377"/>
      <c r="C30" s="369"/>
      <c r="D30" s="369"/>
      <c r="E30" s="369"/>
      <c r="F30" s="369"/>
      <c r="G30" s="369"/>
      <c r="H30" s="369"/>
      <c r="I30" s="369"/>
      <c r="J30" s="369"/>
      <c r="K30" s="369"/>
      <c r="L30" s="369"/>
      <c r="M30" s="369"/>
      <c r="N30" s="369"/>
      <c r="O30" s="369"/>
      <c r="P30" s="358"/>
      <c r="Q30" s="9"/>
      <c r="R30" s="9"/>
      <c r="S30" s="11"/>
      <c r="T30" s="11"/>
      <c r="U30" s="70"/>
      <c r="V30" s="71"/>
      <c r="W30" s="70"/>
      <c r="X30" s="54"/>
      <c r="Y30" s="70"/>
      <c r="Z30" s="71"/>
      <c r="AA30" s="70"/>
      <c r="AB30" s="54"/>
      <c r="AC30" s="11"/>
      <c r="AD30" s="11"/>
      <c r="AE30" s="11"/>
      <c r="AF30" s="11"/>
    </row>
    <row r="31" spans="1:38">
      <c r="A31" s="356"/>
      <c r="B31" s="377"/>
      <c r="C31" s="369"/>
      <c r="D31" s="369"/>
      <c r="E31" s="369"/>
      <c r="F31" s="369"/>
      <c r="G31" s="369"/>
      <c r="H31" s="369"/>
      <c r="I31" s="369"/>
      <c r="J31" s="369"/>
      <c r="K31" s="369"/>
      <c r="L31" s="373"/>
      <c r="M31" s="369"/>
      <c r="N31" s="373"/>
      <c r="O31" s="369"/>
      <c r="P31" s="347"/>
      <c r="Q31" s="9"/>
      <c r="R31" s="9"/>
      <c r="S31" s="11"/>
      <c r="T31" s="11"/>
      <c r="U31" s="54"/>
      <c r="V31" s="54"/>
      <c r="W31" s="54"/>
      <c r="X31" s="54"/>
      <c r="Y31" s="11"/>
      <c r="Z31" s="11"/>
      <c r="AA31" s="11"/>
      <c r="AB31" s="54"/>
      <c r="AC31" s="69"/>
      <c r="AD31" s="11"/>
      <c r="AE31" s="11"/>
      <c r="AF31" s="11"/>
    </row>
    <row r="32" spans="1:38">
      <c r="A32" s="356"/>
      <c r="B32" s="377"/>
      <c r="C32" s="369"/>
      <c r="D32" s="369"/>
      <c r="E32" s="369"/>
      <c r="F32" s="369"/>
      <c r="G32" s="369"/>
      <c r="H32" s="369"/>
      <c r="I32" s="369"/>
      <c r="J32" s="369"/>
      <c r="K32" s="369"/>
      <c r="L32" s="373"/>
      <c r="M32" s="369"/>
      <c r="N32" s="373"/>
      <c r="O32" s="369"/>
      <c r="P32" s="347"/>
      <c r="Q32" s="9"/>
      <c r="R32" s="9"/>
      <c r="S32" s="11"/>
      <c r="T32" s="11"/>
      <c r="U32" s="54"/>
      <c r="V32" s="54"/>
      <c r="W32" s="54"/>
      <c r="X32" s="54"/>
      <c r="Y32" s="11"/>
      <c r="Z32" s="54"/>
      <c r="AA32" s="11"/>
      <c r="AB32" s="54"/>
      <c r="AC32" s="69"/>
      <c r="AD32" s="11"/>
      <c r="AE32" s="11"/>
      <c r="AF32" s="11"/>
    </row>
    <row r="33" spans="1:32">
      <c r="A33" s="356"/>
      <c r="B33" s="377"/>
      <c r="C33" s="369"/>
      <c r="D33" s="369"/>
      <c r="E33" s="369"/>
      <c r="F33" s="369"/>
      <c r="G33" s="369"/>
      <c r="H33" s="369"/>
      <c r="I33" s="369"/>
      <c r="J33" s="369"/>
      <c r="K33" s="369"/>
      <c r="L33" s="374"/>
      <c r="M33" s="369"/>
      <c r="N33" s="373"/>
      <c r="O33" s="369"/>
      <c r="P33" s="347"/>
      <c r="Q33" s="9"/>
      <c r="R33" s="9"/>
      <c r="S33" s="11"/>
      <c r="T33" s="11"/>
      <c r="U33" s="11"/>
      <c r="V33" s="54"/>
      <c r="W33" s="54"/>
      <c r="X33" s="54"/>
      <c r="Y33" s="69"/>
      <c r="Z33" s="54"/>
      <c r="AA33" s="11"/>
      <c r="AB33" s="54"/>
      <c r="AC33" s="69"/>
      <c r="AD33" s="11"/>
      <c r="AE33" s="69"/>
      <c r="AF33" s="11"/>
    </row>
    <row r="34" spans="1:32">
      <c r="A34" s="356"/>
      <c r="B34" s="377"/>
      <c r="C34" s="369"/>
      <c r="D34" s="369"/>
      <c r="E34" s="369"/>
      <c r="F34" s="369"/>
      <c r="G34" s="369"/>
      <c r="H34" s="369"/>
      <c r="I34" s="369"/>
      <c r="J34" s="369"/>
      <c r="K34" s="369"/>
      <c r="L34" s="373"/>
      <c r="M34" s="369"/>
      <c r="N34" s="373"/>
      <c r="O34" s="369"/>
      <c r="P34" s="83"/>
      <c r="Q34" s="9"/>
      <c r="R34" s="9"/>
      <c r="S34" s="11"/>
      <c r="T34" s="11"/>
      <c r="U34" s="72"/>
      <c r="V34" s="54"/>
      <c r="W34" s="72"/>
      <c r="X34" s="54"/>
      <c r="Y34" s="72"/>
      <c r="Z34" s="54"/>
      <c r="AA34" s="69"/>
      <c r="AB34" s="54"/>
      <c r="AC34" s="72"/>
      <c r="AD34" s="11"/>
      <c r="AE34" s="11"/>
      <c r="AF34" s="11"/>
    </row>
    <row r="35" spans="1:32">
      <c r="A35" s="356"/>
      <c r="B35" s="377"/>
      <c r="C35" s="369"/>
      <c r="D35" s="369"/>
      <c r="E35" s="369"/>
      <c r="F35" s="369"/>
      <c r="G35" s="369"/>
      <c r="H35" s="369"/>
      <c r="I35" s="369"/>
      <c r="J35" s="369"/>
      <c r="K35" s="369"/>
      <c r="L35" s="369"/>
      <c r="M35" s="369"/>
      <c r="N35" s="369"/>
      <c r="O35" s="369"/>
      <c r="P35" s="83"/>
      <c r="Q35" s="9"/>
      <c r="R35" s="9"/>
      <c r="S35" s="11"/>
      <c r="T35" s="11"/>
      <c r="U35" s="72"/>
      <c r="V35" s="54"/>
      <c r="W35" s="54"/>
      <c r="X35" s="54"/>
      <c r="Y35" s="72"/>
      <c r="Z35" s="54"/>
      <c r="AA35" s="72"/>
      <c r="AB35" s="54"/>
      <c r="AC35" s="72"/>
      <c r="AD35" s="11"/>
      <c r="AE35" s="11"/>
      <c r="AF35" s="11"/>
    </row>
    <row r="36" spans="1:32">
      <c r="A36" s="356"/>
      <c r="B36" s="377"/>
      <c r="C36" s="369"/>
      <c r="D36" s="369"/>
      <c r="E36" s="369"/>
      <c r="F36" s="369"/>
      <c r="G36" s="369"/>
      <c r="H36" s="369"/>
      <c r="I36" s="369"/>
      <c r="J36" s="369"/>
      <c r="K36" s="369"/>
      <c r="L36" s="369"/>
      <c r="M36" s="369"/>
      <c r="N36" s="369"/>
      <c r="O36" s="369"/>
      <c r="P36" s="83"/>
      <c r="Q36" s="9"/>
      <c r="R36" s="9"/>
      <c r="S36" s="11"/>
      <c r="T36" s="11"/>
      <c r="U36" s="54"/>
      <c r="V36" s="54"/>
      <c r="W36" s="54"/>
      <c r="X36" s="54"/>
      <c r="Y36" s="54"/>
      <c r="Z36" s="54"/>
      <c r="AA36" s="54"/>
      <c r="AB36" s="54"/>
      <c r="AC36" s="54"/>
      <c r="AD36" s="11"/>
      <c r="AE36" s="11"/>
      <c r="AF36" s="11"/>
    </row>
    <row r="37" spans="1:32">
      <c r="A37" s="356"/>
      <c r="B37" s="377"/>
      <c r="C37" s="369"/>
      <c r="D37" s="369"/>
      <c r="E37" s="369"/>
      <c r="F37" s="369"/>
      <c r="G37" s="369"/>
      <c r="H37" s="369"/>
      <c r="I37" s="369"/>
      <c r="J37" s="369"/>
      <c r="K37" s="369"/>
      <c r="L37" s="369"/>
      <c r="M37" s="369"/>
      <c r="N37" s="369"/>
      <c r="O37" s="369"/>
      <c r="P37" s="378"/>
      <c r="Q37" s="9"/>
      <c r="R37" s="9"/>
      <c r="S37" s="11"/>
      <c r="T37" s="11"/>
      <c r="U37" s="72"/>
      <c r="V37" s="54"/>
      <c r="W37" s="72"/>
      <c r="X37" s="54"/>
      <c r="Y37" s="69"/>
      <c r="Z37" s="54"/>
      <c r="AA37" s="69"/>
      <c r="AB37" s="54"/>
      <c r="AC37" s="69"/>
      <c r="AD37" s="11"/>
      <c r="AE37" s="11"/>
      <c r="AF37" s="11"/>
    </row>
    <row r="38" spans="1:32">
      <c r="A38" s="356"/>
      <c r="B38" s="377"/>
      <c r="C38" s="369"/>
      <c r="D38" s="369"/>
      <c r="E38" s="369"/>
      <c r="F38" s="369"/>
      <c r="G38" s="369"/>
      <c r="H38" s="369"/>
      <c r="I38" s="369"/>
      <c r="J38" s="369"/>
      <c r="K38" s="369"/>
      <c r="L38" s="369"/>
      <c r="M38" s="369"/>
      <c r="N38" s="369"/>
      <c r="O38" s="369"/>
      <c r="P38" s="378"/>
      <c r="Q38" s="9"/>
      <c r="R38" s="9"/>
      <c r="S38" s="11"/>
      <c r="T38" s="11"/>
      <c r="U38" s="11"/>
      <c r="V38" s="54"/>
      <c r="W38" s="11"/>
      <c r="X38" s="54"/>
      <c r="Y38" s="11"/>
      <c r="Z38" s="54"/>
      <c r="AA38" s="11"/>
      <c r="AB38" s="54"/>
      <c r="AC38" s="11"/>
      <c r="AD38" s="11"/>
      <c r="AE38" s="11"/>
      <c r="AF38" s="11"/>
    </row>
    <row r="39" spans="1:32">
      <c r="A39" s="356"/>
      <c r="B39" s="377"/>
      <c r="C39" s="369"/>
      <c r="D39" s="369"/>
      <c r="E39" s="369"/>
      <c r="F39" s="369"/>
      <c r="G39" s="369"/>
      <c r="H39" s="369"/>
      <c r="I39" s="369"/>
      <c r="J39" s="369"/>
      <c r="K39" s="369"/>
      <c r="L39" s="369"/>
      <c r="M39" s="369"/>
      <c r="N39" s="369"/>
      <c r="O39" s="369"/>
      <c r="P39" s="378"/>
      <c r="Q39" s="9"/>
      <c r="R39" s="9"/>
      <c r="S39" s="11"/>
      <c r="T39" s="11"/>
      <c r="U39" s="11"/>
      <c r="V39" s="54"/>
      <c r="W39" s="11"/>
      <c r="X39" s="54"/>
      <c r="Y39" s="54"/>
      <c r="Z39" s="54"/>
      <c r="AA39" s="54"/>
      <c r="AB39" s="54"/>
      <c r="AC39" s="54"/>
      <c r="AD39" s="11"/>
      <c r="AE39" s="73"/>
      <c r="AF39" s="11"/>
    </row>
    <row r="40" spans="1:32">
      <c r="A40" s="356"/>
      <c r="B40" s="377"/>
      <c r="C40" s="369"/>
      <c r="D40" s="369"/>
      <c r="E40" s="369"/>
      <c r="F40" s="369"/>
      <c r="G40" s="369"/>
      <c r="H40" s="369"/>
      <c r="I40" s="369"/>
      <c r="J40" s="369"/>
      <c r="K40" s="369"/>
      <c r="L40" s="369"/>
      <c r="M40" s="369"/>
      <c r="N40" s="369"/>
      <c r="O40" s="369"/>
      <c r="P40" s="378"/>
      <c r="Q40" s="9"/>
      <c r="R40" s="9"/>
      <c r="S40" s="11"/>
      <c r="T40" s="11"/>
      <c r="U40" s="74"/>
      <c r="V40" s="54"/>
      <c r="W40" s="75"/>
      <c r="X40" s="54"/>
      <c r="Y40" s="76"/>
      <c r="Z40" s="54"/>
      <c r="AA40" s="11"/>
      <c r="AB40" s="54"/>
      <c r="AC40" s="11"/>
      <c r="AD40" s="11"/>
      <c r="AE40" s="73"/>
      <c r="AF40" s="11"/>
    </row>
    <row r="41" spans="1:32">
      <c r="A41" s="356"/>
      <c r="B41" s="377"/>
      <c r="C41" s="369"/>
      <c r="D41" s="369"/>
      <c r="E41" s="369"/>
      <c r="F41" s="369"/>
      <c r="G41" s="369"/>
      <c r="H41" s="369"/>
      <c r="I41" s="369"/>
      <c r="J41" s="369"/>
      <c r="K41" s="369"/>
      <c r="L41" s="369"/>
      <c r="M41" s="369"/>
      <c r="N41" s="369"/>
      <c r="O41" s="369"/>
      <c r="P41" s="378"/>
      <c r="Q41" s="9"/>
      <c r="R41" s="9"/>
      <c r="S41" s="11"/>
      <c r="T41" s="11"/>
      <c r="U41" s="74"/>
      <c r="V41" s="54"/>
      <c r="W41" s="75"/>
      <c r="X41" s="54"/>
      <c r="Y41" s="11"/>
      <c r="Z41" s="54"/>
      <c r="AA41" s="11"/>
      <c r="AB41" s="54"/>
      <c r="AC41" s="11"/>
      <c r="AD41" s="11"/>
      <c r="AE41" s="73"/>
      <c r="AF41" s="11"/>
    </row>
    <row r="42" spans="1:32">
      <c r="A42" s="356"/>
      <c r="B42" s="377"/>
      <c r="C42" s="369"/>
      <c r="D42" s="369"/>
      <c r="E42" s="369"/>
      <c r="F42" s="369"/>
      <c r="G42" s="369"/>
      <c r="H42" s="369"/>
      <c r="I42" s="369"/>
      <c r="J42" s="369"/>
      <c r="K42" s="369"/>
      <c r="L42" s="369"/>
      <c r="M42" s="369"/>
      <c r="N42" s="369"/>
      <c r="O42" s="369"/>
      <c r="P42" s="378"/>
      <c r="Q42" s="9"/>
      <c r="R42" s="9"/>
      <c r="S42" s="11"/>
      <c r="T42" s="11"/>
      <c r="U42" s="74"/>
      <c r="V42" s="54"/>
      <c r="W42" s="77"/>
      <c r="X42" s="54"/>
      <c r="Y42" s="54"/>
      <c r="Z42" s="54"/>
      <c r="AA42" s="54"/>
      <c r="AB42" s="54"/>
      <c r="AC42" s="54"/>
      <c r="AD42" s="11"/>
      <c r="AE42" s="73"/>
      <c r="AF42" s="11"/>
    </row>
    <row r="43" spans="1:32">
      <c r="A43" s="356"/>
      <c r="B43" s="377"/>
      <c r="C43" s="369"/>
      <c r="D43" s="369"/>
      <c r="E43" s="369"/>
      <c r="F43" s="369"/>
      <c r="G43" s="369"/>
      <c r="H43" s="369"/>
      <c r="I43" s="369"/>
      <c r="J43" s="369"/>
      <c r="K43" s="369"/>
      <c r="L43" s="369"/>
      <c r="M43" s="369"/>
      <c r="N43" s="369"/>
      <c r="O43" s="369"/>
      <c r="P43" s="378"/>
      <c r="Q43" s="9"/>
      <c r="R43" s="9"/>
      <c r="S43" s="11"/>
      <c r="T43" s="11"/>
      <c r="U43" s="74"/>
      <c r="V43" s="54"/>
      <c r="W43" s="76"/>
      <c r="X43" s="54"/>
      <c r="Y43" s="11"/>
      <c r="Z43" s="54"/>
      <c r="AA43" s="11"/>
      <c r="AB43" s="54"/>
      <c r="AC43" s="11"/>
      <c r="AD43" s="11"/>
      <c r="AE43" s="73"/>
      <c r="AF43" s="11"/>
    </row>
    <row r="44" spans="1:32">
      <c r="A44" s="356"/>
      <c r="B44" s="377"/>
      <c r="C44" s="369"/>
      <c r="D44" s="369"/>
      <c r="E44" s="369"/>
      <c r="F44" s="369"/>
      <c r="G44" s="369"/>
      <c r="H44" s="369"/>
      <c r="I44" s="369"/>
      <c r="J44" s="369"/>
      <c r="K44" s="369"/>
      <c r="L44" s="369"/>
      <c r="M44" s="369"/>
      <c r="N44" s="369"/>
      <c r="O44" s="369"/>
      <c r="P44" s="378"/>
      <c r="Q44" s="9"/>
      <c r="R44" s="9"/>
      <c r="S44" s="11"/>
      <c r="T44" s="11"/>
      <c r="U44" s="11"/>
      <c r="V44" s="54"/>
      <c r="W44" s="54"/>
      <c r="X44" s="54"/>
      <c r="Y44" s="11"/>
      <c r="Z44" s="54"/>
      <c r="AA44" s="11"/>
      <c r="AB44" s="54"/>
      <c r="AC44" s="11"/>
      <c r="AD44" s="11"/>
      <c r="AE44" s="73"/>
      <c r="AF44" s="11"/>
    </row>
    <row r="45" spans="1:32">
      <c r="A45" s="356"/>
      <c r="B45" s="377"/>
      <c r="C45" s="369"/>
      <c r="D45" s="369"/>
      <c r="E45" s="369"/>
      <c r="F45" s="369"/>
      <c r="G45" s="369"/>
      <c r="H45" s="369"/>
      <c r="I45" s="369"/>
      <c r="J45" s="369"/>
      <c r="K45" s="369"/>
      <c r="L45" s="369"/>
      <c r="M45" s="369"/>
      <c r="N45" s="369"/>
      <c r="O45" s="369"/>
      <c r="P45" s="378"/>
      <c r="Q45" s="9"/>
      <c r="R45" s="9"/>
      <c r="S45" s="11"/>
      <c r="T45" s="11"/>
      <c r="U45" s="54"/>
      <c r="V45" s="54"/>
      <c r="W45" s="54"/>
      <c r="X45" s="54"/>
      <c r="Y45" s="11"/>
      <c r="Z45" s="54"/>
      <c r="AA45" s="11"/>
      <c r="AB45" s="54"/>
      <c r="AC45" s="11"/>
      <c r="AD45" s="11"/>
      <c r="AE45" s="73"/>
      <c r="AF45" s="11"/>
    </row>
    <row r="46" spans="1:32">
      <c r="A46" s="356"/>
      <c r="B46" s="377"/>
      <c r="C46" s="369"/>
      <c r="D46" s="369"/>
      <c r="E46" s="369"/>
      <c r="F46" s="369"/>
      <c r="G46" s="369"/>
      <c r="H46" s="369"/>
      <c r="I46" s="369"/>
      <c r="J46" s="369"/>
      <c r="K46" s="369"/>
      <c r="L46" s="369"/>
      <c r="M46" s="369"/>
      <c r="N46" s="369"/>
      <c r="O46" s="369"/>
      <c r="P46" s="378"/>
      <c r="Q46" s="9"/>
      <c r="R46" s="9"/>
      <c r="S46" s="11"/>
      <c r="T46" s="11"/>
      <c r="U46" s="11"/>
      <c r="V46" s="54"/>
      <c r="W46" s="54"/>
      <c r="X46" s="54"/>
      <c r="Y46" s="54"/>
      <c r="Z46" s="54"/>
      <c r="AA46" s="54"/>
      <c r="AB46" s="54"/>
      <c r="AC46" s="54"/>
      <c r="AD46" s="11"/>
      <c r="AE46" s="73"/>
      <c r="AF46" s="11"/>
    </row>
    <row r="47" spans="1:32">
      <c r="A47" s="356"/>
      <c r="B47" s="377"/>
      <c r="C47" s="369"/>
      <c r="D47" s="369"/>
      <c r="E47" s="369"/>
      <c r="F47" s="369"/>
      <c r="G47" s="369"/>
      <c r="H47" s="369"/>
      <c r="I47" s="369"/>
      <c r="J47" s="369"/>
      <c r="K47" s="369"/>
      <c r="L47" s="369"/>
      <c r="M47" s="369"/>
      <c r="N47" s="369"/>
      <c r="O47" s="369"/>
      <c r="P47" s="378"/>
      <c r="Q47" s="9"/>
      <c r="R47" s="9"/>
      <c r="S47" s="11"/>
      <c r="T47" s="11"/>
      <c r="U47" s="11"/>
      <c r="V47" s="54"/>
      <c r="W47" s="11"/>
      <c r="X47" s="54"/>
      <c r="Y47" s="11"/>
      <c r="Z47" s="54"/>
      <c r="AA47" s="11"/>
      <c r="AB47" s="54"/>
      <c r="AC47" s="11"/>
      <c r="AD47" s="11"/>
      <c r="AE47" s="73"/>
      <c r="AF47" s="11"/>
    </row>
    <row r="48" spans="1:32">
      <c r="A48" s="356"/>
      <c r="B48" s="377"/>
      <c r="C48" s="369"/>
      <c r="D48" s="369"/>
      <c r="E48" s="369"/>
      <c r="F48" s="369"/>
      <c r="G48" s="369"/>
      <c r="H48" s="369"/>
      <c r="I48" s="369"/>
      <c r="J48" s="369"/>
      <c r="K48" s="369"/>
      <c r="L48" s="369"/>
      <c r="M48" s="369"/>
      <c r="N48" s="369"/>
      <c r="O48" s="369"/>
      <c r="P48" s="378"/>
      <c r="Q48" s="9"/>
      <c r="R48" s="9"/>
      <c r="S48" s="11"/>
      <c r="T48" s="11"/>
      <c r="U48" s="11"/>
      <c r="V48" s="54"/>
      <c r="W48" s="11"/>
      <c r="X48" s="54"/>
      <c r="Y48" s="11"/>
      <c r="Z48" s="54"/>
      <c r="AA48" s="11"/>
      <c r="AB48" s="54"/>
      <c r="AC48" s="11"/>
      <c r="AD48" s="11"/>
      <c r="AE48" s="73"/>
      <c r="AF48" s="11"/>
    </row>
    <row r="49" spans="1:32">
      <c r="A49" s="356"/>
      <c r="B49" s="377"/>
      <c r="C49" s="369"/>
      <c r="D49" s="369"/>
      <c r="E49" s="369"/>
      <c r="F49" s="369"/>
      <c r="G49" s="369"/>
      <c r="H49" s="369"/>
      <c r="I49" s="369"/>
      <c r="J49" s="369"/>
      <c r="K49" s="369"/>
      <c r="L49" s="369"/>
      <c r="M49" s="369"/>
      <c r="N49" s="369"/>
      <c r="O49" s="369"/>
      <c r="P49" s="378"/>
      <c r="Q49" s="9"/>
      <c r="R49" s="9"/>
      <c r="S49" s="11"/>
      <c r="T49" s="11"/>
      <c r="U49" s="54"/>
      <c r="V49" s="54"/>
      <c r="W49" s="54"/>
      <c r="X49" s="54"/>
      <c r="Y49" s="11"/>
      <c r="Z49" s="54"/>
      <c r="AA49" s="11"/>
      <c r="AB49" s="54"/>
      <c r="AC49" s="11"/>
      <c r="AD49" s="11"/>
      <c r="AE49" s="73"/>
      <c r="AF49" s="11"/>
    </row>
    <row r="50" spans="1:32">
      <c r="A50" s="356"/>
      <c r="B50" s="377"/>
      <c r="C50" s="369"/>
      <c r="D50" s="369"/>
      <c r="E50" s="369"/>
      <c r="F50" s="369"/>
      <c r="G50" s="369"/>
      <c r="H50" s="369"/>
      <c r="I50" s="369"/>
      <c r="J50" s="369"/>
      <c r="K50" s="369"/>
      <c r="L50" s="369"/>
      <c r="M50" s="369"/>
      <c r="N50" s="369"/>
      <c r="O50" s="369"/>
      <c r="P50" s="378"/>
      <c r="Q50" s="9"/>
      <c r="R50" s="9"/>
      <c r="S50" s="11"/>
      <c r="T50" s="11"/>
      <c r="U50" s="11"/>
      <c r="V50" s="54"/>
      <c r="W50" s="54"/>
      <c r="X50" s="54"/>
      <c r="Y50" s="54"/>
      <c r="Z50" s="54"/>
      <c r="AA50" s="54"/>
      <c r="AB50" s="54"/>
      <c r="AC50" s="54"/>
      <c r="AD50" s="11"/>
      <c r="AE50" s="73"/>
      <c r="AF50" s="11"/>
    </row>
    <row r="51" spans="1:32">
      <c r="A51" s="356"/>
      <c r="B51" s="377"/>
      <c r="C51" s="369"/>
      <c r="D51" s="369"/>
      <c r="E51" s="369"/>
      <c r="F51" s="369"/>
      <c r="G51" s="369"/>
      <c r="H51" s="369"/>
      <c r="I51" s="369"/>
      <c r="J51" s="369"/>
      <c r="K51" s="369"/>
      <c r="L51" s="369"/>
      <c r="M51" s="369"/>
      <c r="N51" s="369"/>
      <c r="O51" s="369"/>
      <c r="P51" s="378"/>
      <c r="Q51" s="9"/>
      <c r="R51" s="9"/>
      <c r="S51" s="11"/>
      <c r="T51" s="11"/>
      <c r="U51" s="11"/>
      <c r="V51" s="54"/>
      <c r="W51" s="11"/>
      <c r="X51" s="54"/>
      <c r="Y51" s="11"/>
      <c r="Z51" s="54"/>
      <c r="AA51" s="11"/>
      <c r="AB51" s="54"/>
      <c r="AC51" s="11"/>
      <c r="AD51" s="11"/>
      <c r="AE51" s="73"/>
      <c r="AF51" s="11"/>
    </row>
    <row r="52" spans="1:32">
      <c r="A52" s="356"/>
      <c r="B52" s="377"/>
      <c r="C52" s="369"/>
      <c r="D52" s="369"/>
      <c r="E52" s="369"/>
      <c r="F52" s="369"/>
      <c r="G52" s="369"/>
      <c r="H52" s="369"/>
      <c r="I52" s="369"/>
      <c r="J52" s="369"/>
      <c r="K52" s="369"/>
      <c r="L52" s="369"/>
      <c r="M52" s="369"/>
      <c r="N52" s="369"/>
      <c r="O52" s="369"/>
      <c r="P52" s="378"/>
      <c r="Q52" s="9"/>
      <c r="R52" s="9"/>
      <c r="S52" s="11"/>
      <c r="T52" s="11"/>
      <c r="U52" s="11"/>
      <c r="V52" s="54"/>
      <c r="W52" s="11"/>
      <c r="X52" s="54"/>
      <c r="Y52" s="11"/>
      <c r="Z52" s="54"/>
      <c r="AA52" s="11"/>
      <c r="AB52" s="54"/>
      <c r="AC52" s="11"/>
      <c r="AD52" s="11"/>
      <c r="AE52" s="73"/>
      <c r="AF52" s="11"/>
    </row>
    <row r="53" spans="1:32">
      <c r="A53" s="356"/>
      <c r="B53" s="377"/>
      <c r="C53" s="369"/>
      <c r="D53" s="369"/>
      <c r="E53" s="369"/>
      <c r="F53" s="369"/>
      <c r="G53" s="369"/>
      <c r="H53" s="369"/>
      <c r="I53" s="369"/>
      <c r="J53" s="369"/>
      <c r="K53" s="369"/>
      <c r="L53" s="369"/>
      <c r="M53" s="369"/>
      <c r="N53" s="369"/>
      <c r="O53" s="369"/>
      <c r="P53" s="378"/>
      <c r="Q53" s="9"/>
      <c r="R53" s="9"/>
      <c r="S53" s="11"/>
      <c r="T53" s="11"/>
      <c r="U53" s="54"/>
      <c r="V53" s="54"/>
      <c r="W53" s="54"/>
      <c r="X53" s="54"/>
      <c r="Y53" s="11"/>
      <c r="Z53" s="54"/>
      <c r="AA53" s="11"/>
      <c r="AB53" s="54"/>
      <c r="AC53" s="11"/>
      <c r="AD53" s="11"/>
      <c r="AE53" s="73"/>
      <c r="AF53" s="11"/>
    </row>
    <row r="54" spans="1:32">
      <c r="A54" s="356"/>
      <c r="B54" s="377"/>
      <c r="C54" s="369"/>
      <c r="D54" s="369"/>
      <c r="E54" s="369"/>
      <c r="F54" s="369"/>
      <c r="G54" s="369"/>
      <c r="H54" s="369"/>
      <c r="I54" s="369"/>
      <c r="J54" s="369"/>
      <c r="K54" s="369"/>
      <c r="L54" s="369"/>
      <c r="M54" s="369"/>
      <c r="N54" s="369"/>
      <c r="O54" s="369"/>
      <c r="P54" s="378"/>
      <c r="Q54" s="9"/>
      <c r="R54" s="9"/>
      <c r="S54" s="11"/>
      <c r="T54" s="11"/>
      <c r="U54" s="11"/>
      <c r="V54" s="11"/>
      <c r="W54" s="11"/>
      <c r="X54" s="54"/>
      <c r="Y54" s="11"/>
      <c r="Z54" s="54"/>
      <c r="AA54" s="11"/>
      <c r="AB54" s="54"/>
      <c r="AC54" s="11"/>
      <c r="AD54" s="11"/>
      <c r="AE54" s="73"/>
      <c r="AF54" s="11"/>
    </row>
    <row r="55" spans="1:32">
      <c r="A55" s="356"/>
      <c r="B55" s="377"/>
      <c r="C55" s="369"/>
      <c r="D55" s="369"/>
      <c r="E55" s="369"/>
      <c r="F55" s="369"/>
      <c r="G55" s="369"/>
      <c r="H55" s="369"/>
      <c r="I55" s="369"/>
      <c r="J55" s="369"/>
      <c r="K55" s="369"/>
      <c r="L55" s="369"/>
      <c r="M55" s="369"/>
      <c r="N55" s="369"/>
      <c r="O55" s="369"/>
      <c r="P55" s="378"/>
      <c r="Q55" s="9"/>
      <c r="R55" s="9"/>
      <c r="S55" s="11"/>
      <c r="T55" s="11"/>
      <c r="U55" s="11"/>
      <c r="V55" s="11"/>
      <c r="W55" s="11"/>
      <c r="X55" s="54"/>
      <c r="Y55" s="11"/>
      <c r="Z55" s="54"/>
      <c r="AA55" s="11"/>
      <c r="AB55" s="54"/>
      <c r="AC55" s="11"/>
      <c r="AD55" s="11"/>
      <c r="AE55" s="73"/>
      <c r="AF55" s="11"/>
    </row>
    <row r="56" spans="1:32">
      <c r="A56" s="356"/>
      <c r="B56" s="377"/>
      <c r="C56" s="369"/>
      <c r="D56" s="369"/>
      <c r="E56" s="369"/>
      <c r="F56" s="369"/>
      <c r="G56" s="369"/>
      <c r="H56" s="369"/>
      <c r="I56" s="369"/>
      <c r="J56" s="369"/>
      <c r="K56" s="369"/>
      <c r="L56" s="369"/>
      <c r="M56" s="369"/>
      <c r="N56" s="369"/>
      <c r="O56" s="369"/>
      <c r="P56" s="378"/>
      <c r="Q56" s="9"/>
      <c r="R56" s="9"/>
      <c r="S56" s="11"/>
      <c r="T56" s="11"/>
      <c r="U56" s="11"/>
      <c r="V56" s="11"/>
      <c r="W56" s="11"/>
      <c r="X56" s="54"/>
      <c r="Y56" s="11"/>
      <c r="Z56" s="54"/>
      <c r="AA56" s="11"/>
      <c r="AB56" s="54"/>
      <c r="AC56" s="11"/>
      <c r="AD56" s="11"/>
      <c r="AE56" s="73"/>
      <c r="AF56" s="11"/>
    </row>
    <row r="57" spans="1:32">
      <c r="A57" s="356"/>
      <c r="B57" s="377"/>
      <c r="C57" s="369"/>
      <c r="D57" s="369"/>
      <c r="E57" s="369"/>
      <c r="F57" s="369"/>
      <c r="G57" s="369"/>
      <c r="H57" s="369"/>
      <c r="I57" s="369"/>
      <c r="J57" s="369"/>
      <c r="K57" s="369"/>
      <c r="L57" s="369"/>
      <c r="M57" s="369"/>
      <c r="N57" s="369"/>
      <c r="O57" s="369"/>
      <c r="P57" s="378"/>
      <c r="Q57" s="9"/>
      <c r="R57" s="9"/>
      <c r="S57" s="11"/>
      <c r="T57" s="11"/>
      <c r="U57" s="11"/>
      <c r="V57" s="11"/>
      <c r="W57" s="11"/>
      <c r="X57" s="54"/>
      <c r="Y57" s="11"/>
      <c r="Z57" s="54"/>
      <c r="AA57" s="11"/>
      <c r="AB57" s="54"/>
      <c r="AC57" s="11"/>
      <c r="AD57" s="11"/>
      <c r="AE57" s="73"/>
      <c r="AF57" s="11"/>
    </row>
    <row r="58" spans="1:32">
      <c r="A58" s="356"/>
      <c r="B58" s="377"/>
      <c r="C58" s="369"/>
      <c r="D58" s="369"/>
      <c r="E58" s="369"/>
      <c r="F58" s="369"/>
      <c r="G58" s="369"/>
      <c r="H58" s="369"/>
      <c r="I58" s="369"/>
      <c r="J58" s="369"/>
      <c r="K58" s="369"/>
      <c r="L58" s="369"/>
      <c r="M58" s="369"/>
      <c r="N58" s="369"/>
      <c r="O58" s="369"/>
      <c r="P58" s="378"/>
      <c r="Q58" s="9"/>
      <c r="R58" s="9"/>
      <c r="S58" s="11"/>
      <c r="T58" s="11"/>
      <c r="U58" s="11"/>
      <c r="V58" s="11"/>
      <c r="W58" s="11"/>
      <c r="X58" s="54"/>
      <c r="Y58" s="11"/>
      <c r="Z58" s="54"/>
      <c r="AA58" s="11"/>
      <c r="AB58" s="54"/>
      <c r="AC58" s="11"/>
      <c r="AD58" s="11"/>
      <c r="AE58" s="73"/>
      <c r="AF58" s="11"/>
    </row>
    <row r="59" spans="1:32">
      <c r="A59" s="356"/>
      <c r="B59" s="377"/>
      <c r="C59" s="369"/>
      <c r="D59" s="369"/>
      <c r="E59" s="369"/>
      <c r="F59" s="369"/>
      <c r="G59" s="369"/>
      <c r="H59" s="369"/>
      <c r="I59" s="369"/>
      <c r="J59" s="369"/>
      <c r="K59" s="369"/>
      <c r="L59" s="369"/>
      <c r="M59" s="369"/>
      <c r="N59" s="369"/>
      <c r="O59" s="369"/>
      <c r="P59" s="378"/>
      <c r="Q59" s="9"/>
      <c r="R59" s="9"/>
      <c r="S59" s="11"/>
      <c r="T59" s="11"/>
      <c r="U59" s="11"/>
      <c r="V59" s="11"/>
      <c r="W59" s="11"/>
      <c r="X59" s="54"/>
      <c r="Y59" s="11"/>
      <c r="Z59" s="54"/>
      <c r="AA59" s="11"/>
      <c r="AB59" s="54"/>
      <c r="AC59" s="11"/>
      <c r="AD59" s="11"/>
      <c r="AE59" s="73"/>
      <c r="AF59" s="11"/>
    </row>
    <row r="60" spans="1:32">
      <c r="A60" s="356"/>
      <c r="B60" s="377"/>
      <c r="C60" s="369"/>
      <c r="D60" s="369"/>
      <c r="E60" s="369"/>
      <c r="F60" s="369"/>
      <c r="G60" s="369"/>
      <c r="H60" s="369"/>
      <c r="I60" s="369"/>
      <c r="J60" s="369"/>
      <c r="K60" s="369"/>
      <c r="L60" s="369"/>
      <c r="M60" s="369"/>
      <c r="N60" s="369"/>
      <c r="O60" s="369"/>
      <c r="P60" s="378"/>
      <c r="Q60" s="9"/>
      <c r="R60" s="9"/>
      <c r="S60" s="11"/>
      <c r="T60" s="11"/>
      <c r="U60" s="11"/>
      <c r="V60" s="11"/>
      <c r="W60" s="11"/>
      <c r="X60" s="54"/>
      <c r="Y60" s="11"/>
      <c r="Z60" s="54"/>
      <c r="AA60" s="11"/>
      <c r="AB60" s="54"/>
      <c r="AC60" s="11"/>
      <c r="AD60" s="11"/>
      <c r="AE60" s="73"/>
      <c r="AF60" s="11"/>
    </row>
    <row r="61" spans="1:32">
      <c r="A61" s="356"/>
      <c r="B61" s="377"/>
      <c r="C61" s="369"/>
      <c r="D61" s="369"/>
      <c r="E61" s="369"/>
      <c r="F61" s="369"/>
      <c r="G61" s="369"/>
      <c r="H61" s="369"/>
      <c r="I61" s="369"/>
      <c r="J61" s="369"/>
      <c r="K61" s="369"/>
      <c r="L61" s="369"/>
      <c r="M61" s="369"/>
      <c r="N61" s="369"/>
      <c r="O61" s="369"/>
      <c r="P61" s="378"/>
      <c r="Q61" s="9"/>
      <c r="R61" s="9"/>
      <c r="S61" s="11"/>
      <c r="T61" s="11"/>
      <c r="U61" s="11"/>
      <c r="V61" s="11"/>
      <c r="W61" s="11"/>
      <c r="X61" s="54"/>
      <c r="Y61" s="11"/>
      <c r="Z61" s="54"/>
      <c r="AA61" s="11"/>
      <c r="AB61" s="54"/>
      <c r="AC61" s="11"/>
      <c r="AD61" s="11"/>
      <c r="AE61" s="73"/>
      <c r="AF61" s="11"/>
    </row>
    <row r="62" spans="1:32">
      <c r="A62" s="356"/>
      <c r="B62" s="377"/>
      <c r="C62" s="369"/>
      <c r="D62" s="369"/>
      <c r="E62" s="369"/>
      <c r="F62" s="369"/>
      <c r="G62" s="369"/>
      <c r="H62" s="369"/>
      <c r="I62" s="369"/>
      <c r="J62" s="369"/>
      <c r="K62" s="369"/>
      <c r="L62" s="369"/>
      <c r="M62" s="369"/>
      <c r="N62" s="369"/>
      <c r="O62" s="369"/>
      <c r="P62" s="378"/>
      <c r="Q62" s="9"/>
      <c r="R62" s="9"/>
      <c r="S62" s="11"/>
      <c r="T62" s="11"/>
      <c r="U62" s="78"/>
      <c r="V62" s="11"/>
      <c r="W62" s="11"/>
      <c r="X62" s="54"/>
      <c r="Y62" s="11"/>
      <c r="Z62" s="54"/>
      <c r="AA62" s="11"/>
      <c r="AB62" s="54"/>
      <c r="AC62" s="11"/>
      <c r="AD62" s="11"/>
      <c r="AE62" s="73"/>
      <c r="AF62" s="11"/>
    </row>
    <row r="63" spans="1:32">
      <c r="A63" s="356"/>
      <c r="B63" s="377"/>
      <c r="C63" s="369"/>
      <c r="D63" s="369"/>
      <c r="E63" s="369"/>
      <c r="F63" s="369"/>
      <c r="G63" s="369"/>
      <c r="H63" s="369"/>
      <c r="I63" s="369"/>
      <c r="J63" s="369"/>
      <c r="K63" s="369"/>
      <c r="L63" s="369"/>
      <c r="M63" s="369"/>
      <c r="N63" s="369"/>
      <c r="O63" s="369"/>
      <c r="P63" s="378"/>
      <c r="Q63" s="9"/>
      <c r="R63" s="9"/>
      <c r="S63" s="11"/>
      <c r="T63" s="11"/>
      <c r="U63" s="78"/>
      <c r="V63" s="11"/>
      <c r="W63" s="11"/>
      <c r="X63" s="54"/>
      <c r="Y63" s="11"/>
      <c r="Z63" s="54"/>
      <c r="AA63" s="11"/>
      <c r="AB63" s="54"/>
      <c r="AC63" s="11"/>
      <c r="AD63" s="11"/>
      <c r="AE63" s="73"/>
      <c r="AF63" s="11"/>
    </row>
    <row r="64" spans="1:32">
      <c r="A64" s="356"/>
      <c r="B64" s="377"/>
      <c r="C64" s="369"/>
      <c r="D64" s="369"/>
      <c r="E64" s="369"/>
      <c r="F64" s="369"/>
      <c r="G64" s="369"/>
      <c r="H64" s="369"/>
      <c r="I64" s="369"/>
      <c r="J64" s="369"/>
      <c r="K64" s="369"/>
      <c r="L64" s="369"/>
      <c r="M64" s="369"/>
      <c r="N64" s="369"/>
      <c r="O64" s="369"/>
      <c r="P64" s="378"/>
      <c r="Q64" s="9"/>
      <c r="R64" s="9"/>
      <c r="S64" s="11"/>
      <c r="T64" s="11"/>
      <c r="U64" s="84"/>
      <c r="V64" s="11"/>
      <c r="W64" s="11"/>
      <c r="X64" s="54"/>
      <c r="Y64" s="11"/>
      <c r="Z64" s="54"/>
      <c r="AA64" s="11"/>
      <c r="AB64" s="54"/>
      <c r="AC64" s="11"/>
      <c r="AD64" s="11"/>
      <c r="AE64" s="73"/>
      <c r="AF64" s="11"/>
    </row>
    <row r="65" spans="1:32">
      <c r="A65" s="356"/>
      <c r="B65" s="377"/>
      <c r="C65" s="369"/>
      <c r="D65" s="369"/>
      <c r="E65" s="369"/>
      <c r="F65" s="369"/>
      <c r="G65" s="369"/>
      <c r="H65" s="369"/>
      <c r="I65" s="369"/>
      <c r="J65" s="369"/>
      <c r="K65" s="369"/>
      <c r="L65" s="369"/>
      <c r="M65" s="369"/>
      <c r="N65" s="369"/>
      <c r="O65" s="369"/>
      <c r="P65" s="378"/>
      <c r="Q65" s="9"/>
      <c r="R65" s="9"/>
      <c r="S65" s="11"/>
      <c r="T65" s="11"/>
      <c r="U65" s="11"/>
      <c r="V65" s="11"/>
      <c r="W65" s="11"/>
      <c r="X65" s="54"/>
      <c r="Y65" s="11"/>
      <c r="Z65" s="54"/>
      <c r="AA65" s="11"/>
      <c r="AB65" s="54"/>
      <c r="AC65" s="11"/>
      <c r="AD65" s="11"/>
      <c r="AE65" s="73"/>
      <c r="AF65" s="11"/>
    </row>
    <row r="66" spans="1:32">
      <c r="A66" s="356"/>
      <c r="B66" s="377"/>
      <c r="C66" s="369"/>
      <c r="D66" s="369"/>
      <c r="E66" s="369"/>
      <c r="F66" s="369"/>
      <c r="G66" s="369"/>
      <c r="H66" s="369"/>
      <c r="I66" s="369"/>
      <c r="J66" s="369"/>
      <c r="K66" s="369"/>
      <c r="L66" s="369"/>
      <c r="M66" s="369"/>
      <c r="N66" s="369"/>
      <c r="O66" s="369"/>
      <c r="P66" s="378"/>
      <c r="Q66" s="9"/>
      <c r="R66" s="9"/>
      <c r="S66" s="11"/>
      <c r="T66" s="11"/>
      <c r="U66" s="11"/>
      <c r="V66" s="11"/>
      <c r="W66" s="11"/>
      <c r="X66" s="54"/>
      <c r="Y66" s="11"/>
      <c r="Z66" s="54"/>
      <c r="AA66" s="11"/>
      <c r="AB66" s="54"/>
      <c r="AC66" s="11"/>
      <c r="AD66" s="11"/>
      <c r="AE66" s="73"/>
      <c r="AF66" s="11"/>
    </row>
    <row r="67" spans="1:32">
      <c r="A67" s="356"/>
      <c r="B67" s="377"/>
      <c r="C67" s="369"/>
      <c r="D67" s="369"/>
      <c r="E67" s="369"/>
      <c r="F67" s="369"/>
      <c r="G67" s="369"/>
      <c r="H67" s="369"/>
      <c r="I67" s="369"/>
      <c r="J67" s="369"/>
      <c r="K67" s="369"/>
      <c r="L67" s="369"/>
      <c r="M67" s="369"/>
      <c r="N67" s="369"/>
      <c r="O67" s="369"/>
      <c r="P67" s="378"/>
      <c r="Q67" s="9"/>
      <c r="R67" s="9"/>
      <c r="S67" s="11"/>
      <c r="T67" s="11"/>
      <c r="U67" s="11"/>
      <c r="V67" s="11"/>
      <c r="W67" s="11"/>
      <c r="X67" s="54"/>
      <c r="Y67" s="11"/>
      <c r="Z67" s="54"/>
      <c r="AA67" s="11"/>
      <c r="AB67" s="54"/>
      <c r="AC67" s="11"/>
      <c r="AD67" s="11"/>
      <c r="AE67" s="73"/>
      <c r="AF67" s="11"/>
    </row>
    <row r="68" spans="1:32">
      <c r="A68" s="356"/>
      <c r="B68" s="377"/>
      <c r="C68" s="369"/>
      <c r="D68" s="369"/>
      <c r="E68" s="369"/>
      <c r="F68" s="369"/>
      <c r="G68" s="369"/>
      <c r="H68" s="369"/>
      <c r="I68" s="369"/>
      <c r="J68" s="369"/>
      <c r="K68" s="369"/>
      <c r="L68" s="369"/>
      <c r="M68" s="369"/>
      <c r="N68" s="369"/>
      <c r="O68" s="369"/>
      <c r="P68" s="378"/>
      <c r="Q68" s="9"/>
      <c r="R68" s="9"/>
      <c r="S68" s="11"/>
      <c r="T68" s="11"/>
      <c r="U68" s="11"/>
      <c r="V68" s="11"/>
      <c r="W68" s="11"/>
      <c r="X68" s="54"/>
      <c r="Y68" s="11"/>
      <c r="Z68" s="54"/>
      <c r="AA68" s="11"/>
      <c r="AB68" s="54"/>
      <c r="AC68" s="11"/>
      <c r="AD68" s="11"/>
      <c r="AE68" s="73"/>
      <c r="AF68" s="11"/>
    </row>
    <row r="69" spans="1:32">
      <c r="A69" s="356"/>
      <c r="B69" s="369"/>
      <c r="C69" s="369"/>
      <c r="D69" s="369"/>
      <c r="E69" s="369"/>
      <c r="F69" s="369"/>
      <c r="G69" s="369"/>
      <c r="H69" s="369"/>
      <c r="I69" s="369"/>
      <c r="J69" s="369"/>
      <c r="K69" s="369"/>
      <c r="L69" s="369"/>
      <c r="M69" s="369"/>
      <c r="N69" s="369"/>
      <c r="O69" s="369"/>
      <c r="P69" s="378"/>
      <c r="Q69" s="9"/>
      <c r="R69" s="9"/>
      <c r="S69" s="11"/>
      <c r="T69" s="11"/>
      <c r="U69" s="11"/>
      <c r="V69" s="11"/>
      <c r="W69" s="11"/>
      <c r="X69" s="54"/>
      <c r="Y69" s="11"/>
      <c r="Z69" s="54"/>
      <c r="AA69" s="11"/>
      <c r="AB69" s="54"/>
      <c r="AC69" s="11"/>
      <c r="AD69" s="11"/>
      <c r="AE69" s="73"/>
      <c r="AF69" s="11"/>
    </row>
    <row r="70" spans="1:32">
      <c r="A70" s="356"/>
      <c r="B70" s="377"/>
      <c r="C70" s="369"/>
      <c r="D70" s="369"/>
      <c r="E70" s="369"/>
      <c r="F70" s="369"/>
      <c r="G70" s="369"/>
      <c r="H70" s="369"/>
      <c r="I70" s="369"/>
      <c r="J70" s="369"/>
      <c r="K70" s="379"/>
      <c r="L70" s="380"/>
      <c r="M70" s="379"/>
      <c r="N70" s="380"/>
      <c r="O70" s="369"/>
      <c r="P70" s="378"/>
      <c r="Q70" s="9"/>
      <c r="R70" s="9"/>
      <c r="S70" s="11"/>
      <c r="T70" s="11"/>
      <c r="U70" s="11"/>
      <c r="V70" s="11"/>
      <c r="W70" s="11"/>
      <c r="X70" s="54"/>
      <c r="Y70" s="11"/>
      <c r="Z70" s="54"/>
      <c r="AA70" s="11"/>
      <c r="AB70" s="54"/>
      <c r="AC70" s="11"/>
      <c r="AD70" s="11"/>
      <c r="AE70" s="73"/>
      <c r="AF70" s="11"/>
    </row>
    <row r="71" spans="1:32">
      <c r="A71" s="360"/>
      <c r="B71" s="361"/>
      <c r="C71" s="361"/>
      <c r="D71" s="361"/>
      <c r="E71" s="361"/>
      <c r="F71" s="361"/>
      <c r="G71" s="361"/>
      <c r="H71" s="361"/>
      <c r="I71" s="361"/>
      <c r="J71" s="361"/>
      <c r="K71" s="381"/>
      <c r="L71" s="381"/>
      <c r="M71" s="381"/>
      <c r="N71" s="381"/>
      <c r="O71" s="361"/>
      <c r="P71" s="362"/>
      <c r="Q71" s="9"/>
      <c r="R71" s="9"/>
      <c r="S71" s="11"/>
      <c r="T71" s="11"/>
      <c r="U71" s="11"/>
      <c r="V71" s="11"/>
      <c r="W71" s="11"/>
      <c r="X71" s="54"/>
      <c r="Y71" s="11"/>
      <c r="Z71" s="54"/>
      <c r="AA71" s="11"/>
      <c r="AB71" s="54"/>
      <c r="AC71" s="11"/>
      <c r="AD71" s="11"/>
      <c r="AE71" s="73"/>
      <c r="AF71" s="11"/>
    </row>
    <row r="72" spans="1:32">
      <c r="Q72" s="9"/>
      <c r="R72" s="9"/>
      <c r="S72" s="11"/>
      <c r="T72" s="11"/>
      <c r="U72" s="11"/>
      <c r="V72" s="11"/>
      <c r="W72" s="11"/>
      <c r="X72" s="54"/>
      <c r="Y72" s="11"/>
      <c r="Z72" s="54"/>
      <c r="AA72" s="11"/>
      <c r="AB72" s="54"/>
      <c r="AC72" s="11"/>
      <c r="AD72" s="11"/>
      <c r="AE72" s="73"/>
      <c r="AF72" s="11"/>
    </row>
    <row r="73" spans="1:32">
      <c r="Q73" s="9"/>
      <c r="R73" s="9"/>
      <c r="S73" s="11"/>
      <c r="T73" s="11"/>
      <c r="U73" s="11"/>
      <c r="V73" s="11"/>
      <c r="W73" s="11"/>
      <c r="X73" s="54"/>
      <c r="Y73" s="11"/>
      <c r="Z73" s="54"/>
      <c r="AA73" s="11"/>
      <c r="AB73" s="54"/>
      <c r="AC73" s="11"/>
      <c r="AD73" s="11"/>
      <c r="AE73" s="73"/>
      <c r="AF73" s="11"/>
    </row>
    <row r="74" spans="1:32">
      <c r="I74" s="12"/>
      <c r="P74" s="5" t="s">
        <v>150</v>
      </c>
      <c r="Q74" s="9"/>
      <c r="R74" s="9"/>
      <c r="S74" s="11"/>
      <c r="T74" s="11"/>
      <c r="U74" s="11"/>
      <c r="V74" s="11"/>
      <c r="W74" s="11"/>
      <c r="X74" s="54"/>
      <c r="Y74" s="11"/>
      <c r="Z74" s="54"/>
      <c r="AA74" s="11"/>
      <c r="AB74" s="54"/>
      <c r="AC74" s="11"/>
      <c r="AD74" s="11"/>
      <c r="AE74" s="73"/>
      <c r="AF74" s="11"/>
    </row>
    <row r="75" spans="1:32">
      <c r="P75" s="5" t="s">
        <v>686</v>
      </c>
      <c r="Q75" s="9"/>
      <c r="R75" s="9"/>
      <c r="S75" s="11"/>
      <c r="T75" s="11"/>
      <c r="U75" s="11"/>
      <c r="V75" s="11"/>
      <c r="W75" s="11"/>
      <c r="X75" s="54"/>
      <c r="Y75" s="11"/>
      <c r="Z75" s="54"/>
      <c r="AA75" s="11"/>
      <c r="AB75" s="54"/>
      <c r="AC75" s="11"/>
      <c r="AD75" s="11"/>
      <c r="AE75" s="73"/>
      <c r="AF75" s="11"/>
    </row>
    <row r="76" spans="1:32">
      <c r="Q76" s="9"/>
      <c r="R76" s="9"/>
      <c r="S76" s="11"/>
      <c r="T76" s="11"/>
      <c r="U76" s="11"/>
      <c r="V76" s="11"/>
      <c r="W76" s="11"/>
      <c r="X76" s="54"/>
      <c r="Y76" s="11"/>
      <c r="Z76" s="54"/>
      <c r="AA76" s="11"/>
      <c r="AB76" s="54"/>
      <c r="AC76" s="11"/>
      <c r="AD76" s="11"/>
      <c r="AE76" s="73"/>
      <c r="AF76" s="11"/>
    </row>
    <row r="77" spans="1:32">
      <c r="Q77" s="9"/>
      <c r="R77" s="9"/>
      <c r="S77" s="11"/>
      <c r="T77" s="11"/>
      <c r="U77" s="11"/>
      <c r="V77" s="11"/>
      <c r="W77" s="11"/>
      <c r="X77" s="54"/>
      <c r="Y77" s="11"/>
      <c r="Z77" s="54"/>
      <c r="AA77" s="11"/>
      <c r="AB77" s="54"/>
      <c r="AC77" s="11"/>
      <c r="AD77" s="11"/>
      <c r="AE77" s="73"/>
      <c r="AF77" s="11"/>
    </row>
    <row r="78" spans="1:32">
      <c r="Q78" s="9"/>
      <c r="R78" s="9"/>
      <c r="S78" s="79"/>
      <c r="T78" s="79"/>
      <c r="U78" s="79"/>
      <c r="V78" s="79"/>
      <c r="W78" s="11"/>
      <c r="X78" s="54"/>
      <c r="Y78" s="11"/>
      <c r="Z78" s="54"/>
      <c r="AA78" s="11"/>
      <c r="AB78" s="54"/>
      <c r="AC78" s="11"/>
      <c r="AD78" s="11"/>
      <c r="AE78" s="11"/>
      <c r="AF78" s="11"/>
    </row>
    <row r="79" spans="1:32">
      <c r="Q79" s="9"/>
      <c r="R79" s="9"/>
      <c r="S79" s="79"/>
      <c r="T79" s="79"/>
      <c r="U79" s="79"/>
      <c r="V79" s="79"/>
      <c r="W79" s="54"/>
      <c r="X79" s="54"/>
      <c r="Y79" s="11"/>
      <c r="Z79" s="54"/>
      <c r="AA79" s="11"/>
      <c r="AB79" s="82"/>
      <c r="AC79" s="82"/>
      <c r="AD79" s="11"/>
      <c r="AE79" s="73"/>
      <c r="AF79" s="11"/>
    </row>
    <row r="80" spans="1:32">
      <c r="Q80" s="9"/>
      <c r="R80" s="9"/>
      <c r="S80" s="79"/>
      <c r="T80" s="79"/>
      <c r="U80" s="79"/>
      <c r="V80" s="79"/>
      <c r="W80" s="11"/>
      <c r="X80" s="54"/>
      <c r="Y80" s="11"/>
      <c r="Z80" s="54"/>
      <c r="AA80" s="11"/>
      <c r="AB80" s="82"/>
      <c r="AC80" s="82"/>
      <c r="AD80" s="11"/>
      <c r="AE80" s="11"/>
      <c r="AF80" s="11"/>
    </row>
    <row r="81" spans="1:32">
      <c r="S81" s="56"/>
      <c r="T81" s="56"/>
      <c r="U81" s="56"/>
      <c r="V81" s="56"/>
      <c r="W81" s="13"/>
      <c r="X81" s="13"/>
      <c r="Y81" s="13"/>
      <c r="Z81" s="13"/>
      <c r="AA81" s="13"/>
      <c r="AB81" s="13"/>
      <c r="AC81" s="13"/>
      <c r="AD81" s="13"/>
      <c r="AE81" s="13"/>
      <c r="AF81" s="13"/>
    </row>
    <row r="82" spans="1:32">
      <c r="S82" s="13"/>
      <c r="T82" s="13"/>
      <c r="U82" s="13"/>
      <c r="V82" s="13"/>
      <c r="W82" s="13"/>
      <c r="X82" s="13"/>
      <c r="Y82" s="80"/>
      <c r="Z82" s="13"/>
      <c r="AA82" s="13"/>
      <c r="AB82" s="13"/>
      <c r="AC82" s="13"/>
      <c r="AD82" s="13"/>
      <c r="AE82" s="13"/>
      <c r="AF82" s="13"/>
    </row>
    <row r="84" spans="1:32" ht="15.75">
      <c r="A84" s="9"/>
      <c r="B84" s="9"/>
      <c r="C84" s="9"/>
      <c r="D84" s="81"/>
    </row>
    <row r="89" spans="1:32">
      <c r="A89" s="9"/>
      <c r="B89" s="9"/>
      <c r="C89" s="9"/>
      <c r="D89" s="9"/>
      <c r="E89" s="9"/>
      <c r="F89" s="9"/>
      <c r="G89" s="9"/>
      <c r="H89" s="9"/>
      <c r="I89" s="9"/>
      <c r="J89" s="9"/>
      <c r="K89" s="9"/>
      <c r="L89" s="9"/>
      <c r="M89" s="9"/>
      <c r="N89" s="9"/>
      <c r="O89" s="9"/>
      <c r="P89" s="9"/>
      <c r="Q89" s="9"/>
      <c r="R89" s="9"/>
      <c r="S89" s="9"/>
      <c r="T89" s="9"/>
      <c r="U89" s="9"/>
      <c r="V89" s="9"/>
      <c r="W89" s="43"/>
    </row>
    <row r="167" spans="18:18">
      <c r="R167" t="s">
        <v>189</v>
      </c>
    </row>
  </sheetData>
  <customSheetViews>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1"/>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2"/>
      <headerFooter alignWithMargins="0"/>
    </customSheetView>
  </customSheetViews>
  <mergeCells count="2">
    <mergeCell ref="A5:F7"/>
    <mergeCell ref="K6:N7"/>
  </mergeCells>
  <phoneticPr fontId="0" type="noConversion"/>
  <pageMargins left="0.5" right="0.5" top="0.5" bottom="0.55000000000000004" header="0.5" footer="0.5"/>
  <pageSetup scale="60" fitToWidth="2"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ransitionEntry="1" codeName="Sheet13"/>
  <dimension ref="A1:AL167"/>
  <sheetViews>
    <sheetView defaultGridColor="0" colorId="22" zoomScale="87" workbookViewId="0">
      <selection activeCell="K8" sqref="K8"/>
    </sheetView>
  </sheetViews>
  <sheetFormatPr defaultColWidth="9.77734375" defaultRowHeight="15"/>
  <cols>
    <col min="1" max="1" width="1.77734375" customWidth="1"/>
    <col min="2" max="2" width="4.77734375" customWidth="1"/>
    <col min="3" max="3" width="1.77734375" customWidth="1"/>
    <col min="6" max="6" width="13.77734375" customWidth="1"/>
    <col min="7" max="7" width="1.4414062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1" spans="1:38">
      <c r="S1" s="13"/>
      <c r="T1" s="13"/>
      <c r="U1" s="13"/>
      <c r="V1" s="13"/>
      <c r="W1" s="13"/>
      <c r="X1" s="13"/>
      <c r="Y1" s="13"/>
      <c r="Z1" s="13"/>
      <c r="AA1" s="13"/>
      <c r="AB1" s="13"/>
      <c r="AC1" s="13"/>
      <c r="AD1" s="13"/>
      <c r="AE1" s="13"/>
      <c r="AF1" s="13"/>
    </row>
    <row r="2" spans="1:38">
      <c r="S2" s="13"/>
      <c r="T2" s="13"/>
      <c r="U2" s="13"/>
      <c r="V2" s="13"/>
      <c r="W2" s="13"/>
      <c r="X2" s="13"/>
      <c r="Y2" s="13"/>
      <c r="Z2" s="13"/>
      <c r="AA2" s="13"/>
      <c r="AB2" s="13"/>
      <c r="AC2" s="13"/>
      <c r="AD2" s="13"/>
      <c r="AE2" s="13"/>
      <c r="AF2" s="13"/>
    </row>
    <row r="3" spans="1:38">
      <c r="A3" s="7"/>
      <c r="B3" s="7"/>
      <c r="C3" s="7"/>
      <c r="D3" s="7"/>
      <c r="E3" s="7"/>
      <c r="F3" s="7"/>
      <c r="G3" s="7"/>
      <c r="H3" s="7"/>
      <c r="I3" s="7"/>
      <c r="J3" s="7"/>
      <c r="K3" s="7"/>
      <c r="L3" s="7"/>
      <c r="M3" s="7"/>
      <c r="N3" s="7"/>
      <c r="O3" s="7"/>
      <c r="P3" s="7"/>
      <c r="Q3" s="9"/>
      <c r="R3" s="9"/>
      <c r="S3" s="11"/>
      <c r="T3" s="11"/>
      <c r="U3" s="11"/>
      <c r="V3" s="11"/>
      <c r="W3" s="11"/>
      <c r="X3" s="11"/>
      <c r="Y3" s="11"/>
      <c r="Z3" s="11"/>
      <c r="AA3" s="11"/>
      <c r="AB3" s="11"/>
      <c r="AC3" s="11"/>
      <c r="AD3" s="11"/>
      <c r="AE3" s="11"/>
      <c r="AF3" s="13"/>
    </row>
    <row r="4" spans="1:38">
      <c r="A4" s="325"/>
      <c r="B4" s="326" t="s">
        <v>191</v>
      </c>
      <c r="C4" s="326"/>
      <c r="D4" s="326"/>
      <c r="E4" s="326"/>
      <c r="F4" s="327"/>
      <c r="G4" s="325"/>
      <c r="H4" s="326" t="s">
        <v>192</v>
      </c>
      <c r="I4" s="326"/>
      <c r="J4" s="327"/>
      <c r="K4" s="325"/>
      <c r="L4" s="326" t="s">
        <v>193</v>
      </c>
      <c r="M4" s="326"/>
      <c r="N4" s="327"/>
      <c r="O4" s="325"/>
      <c r="P4" s="327" t="s">
        <v>194</v>
      </c>
      <c r="Q4" s="9"/>
      <c r="R4" s="9"/>
      <c r="S4" s="11"/>
      <c r="T4" s="11"/>
      <c r="U4" s="11"/>
      <c r="V4" s="11"/>
      <c r="W4" s="11"/>
      <c r="X4" s="11"/>
      <c r="Y4" s="11"/>
      <c r="Z4" s="11"/>
      <c r="AA4" s="11"/>
      <c r="AB4" s="11"/>
      <c r="AC4" s="11"/>
      <c r="AD4" s="11"/>
      <c r="AE4" s="11"/>
      <c r="AF4" s="11"/>
    </row>
    <row r="5" spans="1:38">
      <c r="A5" s="833" t="str">
        <f>+respondent</f>
        <v>ABC Utility</v>
      </c>
      <c r="B5" s="889"/>
      <c r="C5" s="889"/>
      <c r="D5" s="889"/>
      <c r="E5" s="889"/>
      <c r="F5" s="853"/>
      <c r="G5" s="332"/>
      <c r="H5" s="220" t="s">
        <v>195</v>
      </c>
      <c r="I5" s="219"/>
      <c r="J5" s="328"/>
      <c r="K5" s="218"/>
      <c r="L5" s="219" t="s">
        <v>196</v>
      </c>
      <c r="M5" s="219"/>
      <c r="N5" s="328"/>
      <c r="O5" s="218"/>
      <c r="P5" s="328"/>
      <c r="Q5" s="9"/>
      <c r="R5" s="9"/>
      <c r="S5" s="11"/>
      <c r="T5" s="11"/>
      <c r="U5" s="11"/>
      <c r="V5" s="11"/>
      <c r="W5" s="11"/>
      <c r="X5" s="11"/>
      <c r="Y5" s="11"/>
      <c r="Z5" s="11"/>
      <c r="AA5" s="11"/>
      <c r="AB5" s="11"/>
      <c r="AC5" s="11"/>
      <c r="AD5" s="11"/>
      <c r="AE5" s="11"/>
      <c r="AF5" s="11"/>
    </row>
    <row r="6" spans="1:38">
      <c r="A6" s="890"/>
      <c r="B6" s="891"/>
      <c r="C6" s="891"/>
      <c r="D6" s="891"/>
      <c r="E6" s="891"/>
      <c r="F6" s="892"/>
      <c r="G6" s="338"/>
      <c r="H6" s="219" t="s">
        <v>168</v>
      </c>
      <c r="I6" s="219"/>
      <c r="J6" s="328"/>
      <c r="K6" s="857" t="str">
        <f>'Pg1 - Identification'!$M$10</f>
        <v>December 31, 2022</v>
      </c>
      <c r="L6" s="889"/>
      <c r="M6" s="889"/>
      <c r="N6" s="853"/>
      <c r="O6" s="218"/>
      <c r="P6" s="122" t="str">
        <f>'Pg1 - Identification'!$M$10</f>
        <v>December 31, 2022</v>
      </c>
      <c r="Q6" s="9"/>
      <c r="R6" s="9"/>
      <c r="S6" s="11"/>
      <c r="T6" s="11"/>
      <c r="U6" s="11"/>
      <c r="V6" s="11"/>
      <c r="W6" s="11"/>
      <c r="X6" s="11"/>
      <c r="Y6" s="11"/>
      <c r="Z6" s="11"/>
      <c r="AA6" s="11"/>
      <c r="AB6" s="11"/>
      <c r="AC6" s="11"/>
      <c r="AD6" s="11"/>
      <c r="AE6" s="11"/>
      <c r="AF6" s="11"/>
    </row>
    <row r="7" spans="1:38">
      <c r="A7" s="854"/>
      <c r="B7" s="893"/>
      <c r="C7" s="893"/>
      <c r="D7" s="893"/>
      <c r="E7" s="893"/>
      <c r="F7" s="855"/>
      <c r="G7" s="221"/>
      <c r="H7" s="222"/>
      <c r="I7" s="222"/>
      <c r="J7" s="329"/>
      <c r="K7" s="854"/>
      <c r="L7" s="893"/>
      <c r="M7" s="893"/>
      <c r="N7" s="855"/>
      <c r="O7" s="221"/>
      <c r="P7" s="329"/>
      <c r="Q7" s="9"/>
      <c r="R7" s="9"/>
      <c r="S7" s="11"/>
      <c r="T7" s="11"/>
      <c r="U7" s="11"/>
      <c r="V7" s="11"/>
      <c r="W7" s="11"/>
      <c r="X7" s="11"/>
      <c r="Y7" s="11"/>
      <c r="Z7" s="11"/>
      <c r="AA7" s="11"/>
      <c r="AB7" s="11"/>
      <c r="AC7" s="11"/>
      <c r="AD7" s="11"/>
      <c r="AE7" s="11"/>
      <c r="AF7" s="11"/>
      <c r="AH7" s="9"/>
      <c r="AI7" s="9"/>
      <c r="AJ7" s="9"/>
      <c r="AK7" s="9"/>
      <c r="AL7" s="9"/>
    </row>
    <row r="8" spans="1:38">
      <c r="A8" s="218"/>
      <c r="B8" s="219"/>
      <c r="C8" s="219"/>
      <c r="D8" s="219"/>
      <c r="E8" s="219"/>
      <c r="F8" s="219"/>
      <c r="G8" s="219"/>
      <c r="H8" s="219"/>
      <c r="I8" s="219"/>
      <c r="J8" s="219"/>
      <c r="K8" s="219"/>
      <c r="L8" s="219"/>
      <c r="M8" s="219"/>
      <c r="N8" s="219"/>
      <c r="O8" s="219"/>
      <c r="P8" s="328"/>
      <c r="Q8" s="9"/>
      <c r="R8" s="9"/>
      <c r="S8" s="11"/>
      <c r="T8" s="11"/>
      <c r="U8" s="11"/>
      <c r="V8" s="11"/>
      <c r="W8" s="11"/>
      <c r="X8" s="11"/>
      <c r="Y8" s="11"/>
      <c r="Z8" s="11"/>
      <c r="AA8" s="11"/>
      <c r="AB8" s="11"/>
      <c r="AC8" s="11"/>
      <c r="AD8" s="11"/>
      <c r="AE8" s="11"/>
      <c r="AF8" s="11"/>
      <c r="AH8" s="9"/>
      <c r="AI8" s="9"/>
      <c r="AJ8" s="9"/>
      <c r="AK8" s="9"/>
      <c r="AL8" s="9"/>
    </row>
    <row r="9" spans="1:38">
      <c r="A9" s="218"/>
      <c r="B9" s="219"/>
      <c r="C9" s="219"/>
      <c r="D9" s="219"/>
      <c r="E9" s="219"/>
      <c r="F9" s="219" t="s">
        <v>57</v>
      </c>
      <c r="G9" s="219"/>
      <c r="H9" s="219"/>
      <c r="I9" s="219"/>
      <c r="J9" s="219"/>
      <c r="K9" s="219"/>
      <c r="L9" s="219"/>
      <c r="M9" s="219"/>
      <c r="N9" s="219"/>
      <c r="O9" s="219"/>
      <c r="P9" s="328"/>
      <c r="Q9" s="9"/>
      <c r="R9" s="9"/>
      <c r="S9" s="11"/>
      <c r="T9" s="11"/>
      <c r="U9" s="11"/>
      <c r="V9" s="11"/>
      <c r="W9" s="11"/>
      <c r="X9" s="11"/>
      <c r="Y9" s="11"/>
      <c r="Z9" s="11"/>
      <c r="AA9" s="11"/>
      <c r="AB9" s="11"/>
      <c r="AC9" s="11"/>
      <c r="AD9" s="11"/>
      <c r="AE9" s="11"/>
      <c r="AF9" s="11"/>
      <c r="AH9" s="9"/>
      <c r="AI9" s="9"/>
      <c r="AJ9" s="9"/>
      <c r="AK9" s="9"/>
      <c r="AL9" s="9"/>
    </row>
    <row r="10" spans="1:38">
      <c r="A10" s="218"/>
      <c r="B10" s="219"/>
      <c r="C10" s="219"/>
      <c r="D10" s="219"/>
      <c r="E10" s="219" t="s">
        <v>58</v>
      </c>
      <c r="F10" s="102"/>
      <c r="G10" s="219"/>
      <c r="H10" s="219"/>
      <c r="I10" s="219"/>
      <c r="J10" s="219"/>
      <c r="K10" s="219"/>
      <c r="L10" s="219"/>
      <c r="M10" s="219"/>
      <c r="N10" s="219"/>
      <c r="O10" s="219"/>
      <c r="P10" s="328"/>
      <c r="Q10" s="9"/>
      <c r="R10" s="9"/>
      <c r="S10" s="11"/>
      <c r="T10" s="11"/>
      <c r="U10" s="11"/>
      <c r="V10" s="11"/>
      <c r="W10" s="11"/>
      <c r="X10" s="11"/>
      <c r="Y10" s="11"/>
      <c r="Z10" s="11"/>
      <c r="AA10" s="11"/>
      <c r="AB10" s="11"/>
      <c r="AC10" s="11"/>
      <c r="AD10" s="11"/>
      <c r="AE10" s="11"/>
      <c r="AF10" s="11"/>
      <c r="AH10" s="9"/>
      <c r="AI10" s="9"/>
      <c r="AJ10" s="9"/>
      <c r="AK10" s="9"/>
      <c r="AL10" s="9"/>
    </row>
    <row r="11" spans="1:38">
      <c r="A11" s="221"/>
      <c r="B11" s="222"/>
      <c r="C11" s="222"/>
      <c r="D11" s="222"/>
      <c r="E11" s="222"/>
      <c r="F11" s="222"/>
      <c r="G11" s="222"/>
      <c r="H11" s="222"/>
      <c r="I11" s="222"/>
      <c r="J11" s="222"/>
      <c r="K11" s="222"/>
      <c r="L11" s="222"/>
      <c r="M11" s="222"/>
      <c r="N11" s="222"/>
      <c r="O11" s="222"/>
      <c r="P11" s="329"/>
      <c r="Q11" s="9"/>
      <c r="R11" s="9"/>
      <c r="S11" s="11"/>
      <c r="T11" s="11"/>
      <c r="U11" s="11"/>
      <c r="V11" s="11"/>
      <c r="W11" s="11"/>
      <c r="X11" s="11"/>
      <c r="Y11" s="11"/>
      <c r="Z11" s="11"/>
      <c r="AA11" s="11"/>
      <c r="AB11" s="11"/>
      <c r="AC11" s="11"/>
      <c r="AD11" s="11"/>
      <c r="AE11" s="11"/>
      <c r="AF11" s="11"/>
      <c r="AH11" s="9"/>
      <c r="AI11" s="9"/>
      <c r="AJ11" s="9"/>
      <c r="AK11" s="9"/>
      <c r="AL11" s="9"/>
    </row>
    <row r="12" spans="1:38">
      <c r="A12" s="218"/>
      <c r="B12" s="219"/>
      <c r="C12" s="219"/>
      <c r="D12" s="219"/>
      <c r="E12" s="219"/>
      <c r="F12" s="219"/>
      <c r="G12" s="219"/>
      <c r="H12" s="219"/>
      <c r="I12" s="219"/>
      <c r="J12" s="219"/>
      <c r="K12" s="219"/>
      <c r="L12" s="219"/>
      <c r="M12" s="219"/>
      <c r="N12" s="219"/>
      <c r="O12" s="219"/>
      <c r="P12" s="328"/>
      <c r="Q12" s="9"/>
      <c r="R12" s="9"/>
      <c r="S12" s="11"/>
      <c r="T12" s="11"/>
      <c r="U12" s="11"/>
      <c r="V12" s="11"/>
      <c r="W12" s="11"/>
      <c r="X12" s="11"/>
      <c r="Y12" s="11"/>
      <c r="Z12" s="11"/>
      <c r="AA12" s="11"/>
      <c r="AB12" s="11"/>
      <c r="AC12" s="11"/>
      <c r="AD12" s="11"/>
      <c r="AE12" s="11"/>
      <c r="AF12" s="11"/>
      <c r="AH12" s="9"/>
      <c r="AI12" s="9"/>
      <c r="AJ12" s="9"/>
      <c r="AK12" s="9"/>
      <c r="AL12" s="9"/>
    </row>
    <row r="13" spans="1:38">
      <c r="A13" s="218"/>
      <c r="B13" s="219" t="s">
        <v>59</v>
      </c>
      <c r="C13" s="219"/>
      <c r="D13" s="219"/>
      <c r="E13" s="219"/>
      <c r="F13" s="219"/>
      <c r="G13" s="219"/>
      <c r="H13" s="219"/>
      <c r="I13" s="219"/>
      <c r="J13" s="220"/>
      <c r="K13" s="219"/>
      <c r="L13" s="219"/>
      <c r="M13" s="219"/>
      <c r="N13" s="219"/>
      <c r="O13" s="219"/>
      <c r="P13" s="328"/>
      <c r="Q13" s="9"/>
      <c r="R13" s="9"/>
      <c r="S13" s="11"/>
      <c r="T13" s="11"/>
      <c r="U13" s="11"/>
      <c r="V13" s="11"/>
      <c r="W13" s="11"/>
      <c r="X13" s="11"/>
      <c r="Y13" s="11"/>
      <c r="Z13" s="11"/>
      <c r="AA13" s="54"/>
      <c r="AB13" s="11"/>
      <c r="AC13" s="11"/>
      <c r="AD13" s="11"/>
      <c r="AE13" s="11"/>
      <c r="AF13" s="11"/>
      <c r="AH13" s="9"/>
      <c r="AI13" s="9"/>
      <c r="AJ13" s="9"/>
      <c r="AK13" s="9"/>
      <c r="AL13" s="9"/>
    </row>
    <row r="14" spans="1:38">
      <c r="A14" s="218"/>
      <c r="B14" s="219"/>
      <c r="C14" s="219"/>
      <c r="D14" s="219"/>
      <c r="E14" s="219"/>
      <c r="F14" s="219"/>
      <c r="G14" s="219"/>
      <c r="H14" s="219"/>
      <c r="I14" s="219"/>
      <c r="J14" s="219"/>
      <c r="K14" s="219"/>
      <c r="L14" s="219"/>
      <c r="M14" s="219"/>
      <c r="N14" s="219"/>
      <c r="O14" s="219"/>
      <c r="P14" s="328"/>
      <c r="Q14" s="9"/>
      <c r="R14" s="9"/>
      <c r="S14" s="11"/>
      <c r="T14" s="11"/>
      <c r="U14" s="11"/>
      <c r="V14" s="11"/>
      <c r="W14" s="11"/>
      <c r="X14" s="11"/>
      <c r="Y14" s="11"/>
      <c r="Z14" s="11"/>
      <c r="AA14" s="11"/>
      <c r="AB14" s="11"/>
      <c r="AC14" s="11"/>
      <c r="AD14" s="11"/>
      <c r="AE14" s="11"/>
      <c r="AF14" s="11"/>
      <c r="AH14" s="9"/>
      <c r="AI14" s="9"/>
      <c r="AJ14" s="9"/>
      <c r="AK14" s="9"/>
      <c r="AL14" s="9"/>
    </row>
    <row r="15" spans="1:38">
      <c r="A15" s="356"/>
      <c r="B15" s="357"/>
      <c r="C15" s="357"/>
      <c r="D15" s="357"/>
      <c r="E15" s="357"/>
      <c r="F15" s="357"/>
      <c r="G15" s="357"/>
      <c r="H15" s="357"/>
      <c r="I15" s="357"/>
      <c r="J15" s="357"/>
      <c r="K15" s="357"/>
      <c r="L15" s="357"/>
      <c r="M15" s="357"/>
      <c r="N15" s="357"/>
      <c r="O15" s="357"/>
      <c r="P15" s="358"/>
      <c r="Q15" s="9"/>
      <c r="R15" s="9"/>
      <c r="S15" s="11"/>
      <c r="T15" s="11"/>
      <c r="U15" s="11"/>
      <c r="V15" s="11"/>
      <c r="W15" s="11"/>
      <c r="X15" s="11"/>
      <c r="Y15" s="11"/>
      <c r="Z15" s="11"/>
      <c r="AA15" s="11"/>
      <c r="AB15" s="11"/>
      <c r="AC15" s="11"/>
      <c r="AD15" s="11"/>
      <c r="AE15" s="11"/>
      <c r="AF15" s="11"/>
      <c r="AH15" s="9"/>
      <c r="AI15" s="9"/>
      <c r="AJ15" s="9"/>
      <c r="AK15" s="9"/>
      <c r="AL15" s="9"/>
    </row>
    <row r="16" spans="1:38">
      <c r="A16" s="356"/>
      <c r="B16" s="357"/>
      <c r="C16" s="357"/>
      <c r="D16" s="357"/>
      <c r="E16" s="357"/>
      <c r="F16" s="357"/>
      <c r="G16" s="357"/>
      <c r="H16" s="357"/>
      <c r="I16" s="357"/>
      <c r="J16" s="365"/>
      <c r="K16" s="357"/>
      <c r="L16" s="357"/>
      <c r="M16" s="357"/>
      <c r="N16" s="357"/>
      <c r="O16" s="357"/>
      <c r="P16" s="358"/>
      <c r="Q16" s="9"/>
      <c r="R16" s="9"/>
      <c r="S16" s="11"/>
      <c r="T16" s="11"/>
      <c r="U16" s="11"/>
      <c r="V16" s="11"/>
      <c r="W16" s="11"/>
      <c r="X16" s="11"/>
      <c r="Y16" s="11"/>
      <c r="Z16" s="11"/>
      <c r="AA16" s="11"/>
      <c r="AB16" s="11"/>
      <c r="AC16" s="11"/>
      <c r="AD16" s="11"/>
      <c r="AE16" s="11"/>
      <c r="AF16" s="11"/>
      <c r="AH16" s="9"/>
      <c r="AI16" s="9"/>
      <c r="AJ16" s="9"/>
      <c r="AK16" s="9"/>
      <c r="AL16" s="9"/>
    </row>
    <row r="17" spans="1:38">
      <c r="A17" s="356"/>
      <c r="B17" s="357"/>
      <c r="C17" s="357"/>
      <c r="D17" s="357"/>
      <c r="E17" s="357"/>
      <c r="F17" s="357"/>
      <c r="G17" s="357"/>
      <c r="H17" s="357"/>
      <c r="I17" s="357"/>
      <c r="J17" s="357"/>
      <c r="K17" s="357"/>
      <c r="L17" s="357"/>
      <c r="M17" s="357"/>
      <c r="N17" s="357"/>
      <c r="O17" s="357"/>
      <c r="P17" s="358"/>
      <c r="Q17" s="9"/>
      <c r="R17" s="9"/>
      <c r="S17" s="11"/>
      <c r="T17" s="11"/>
      <c r="U17" s="11"/>
      <c r="V17" s="11"/>
      <c r="W17" s="11"/>
      <c r="X17" s="11"/>
      <c r="Y17" s="11"/>
      <c r="Z17" s="11"/>
      <c r="AA17" s="11"/>
      <c r="AB17" s="11"/>
      <c r="AC17" s="11"/>
      <c r="AD17" s="11"/>
      <c r="AE17" s="11"/>
      <c r="AF17" s="11"/>
      <c r="AH17" s="9"/>
      <c r="AI17" s="9"/>
      <c r="AJ17" s="9"/>
      <c r="AK17" s="9"/>
      <c r="AL17" s="9"/>
    </row>
    <row r="18" spans="1:38">
      <c r="A18" s="356"/>
      <c r="B18" s="357"/>
      <c r="C18" s="357"/>
      <c r="D18" s="357"/>
      <c r="E18" s="357"/>
      <c r="F18" s="357"/>
      <c r="G18" s="357"/>
      <c r="H18" s="357"/>
      <c r="I18" s="357"/>
      <c r="J18" s="357"/>
      <c r="K18" s="357"/>
      <c r="L18" s="357"/>
      <c r="M18" s="357"/>
      <c r="N18" s="357"/>
      <c r="O18" s="357"/>
      <c r="P18" s="358"/>
      <c r="Q18" s="9"/>
      <c r="R18" s="9"/>
      <c r="S18" s="11"/>
      <c r="T18" s="11"/>
      <c r="U18" s="11"/>
      <c r="V18" s="11"/>
      <c r="W18" s="11"/>
      <c r="X18" s="11"/>
      <c r="Y18" s="11"/>
      <c r="Z18" s="11"/>
      <c r="AA18" s="11"/>
      <c r="AB18" s="11"/>
      <c r="AC18" s="11"/>
      <c r="AD18" s="11"/>
      <c r="AE18" s="11"/>
      <c r="AF18" s="11"/>
      <c r="AH18" s="9"/>
      <c r="AI18" s="9"/>
      <c r="AJ18" s="9"/>
      <c r="AK18" s="9"/>
      <c r="AL18" s="9"/>
    </row>
    <row r="19" spans="1:38">
      <c r="A19" s="366"/>
      <c r="B19" s="367"/>
      <c r="C19" s="367"/>
      <c r="D19" s="367"/>
      <c r="E19" s="367"/>
      <c r="F19" s="367"/>
      <c r="G19" s="367"/>
      <c r="H19" s="367"/>
      <c r="I19" s="367"/>
      <c r="J19" s="367"/>
      <c r="K19" s="367"/>
      <c r="L19" s="367"/>
      <c r="M19" s="367"/>
      <c r="N19" s="367"/>
      <c r="O19" s="367"/>
      <c r="P19" s="368"/>
      <c r="Q19" s="9"/>
      <c r="R19" s="9"/>
      <c r="S19" s="11"/>
      <c r="T19" s="11"/>
      <c r="U19" s="11"/>
      <c r="V19" s="11"/>
      <c r="W19" s="11"/>
      <c r="X19" s="11"/>
      <c r="Y19" s="11"/>
      <c r="Z19" s="11"/>
      <c r="AA19" s="11"/>
      <c r="AB19" s="11"/>
      <c r="AC19" s="11"/>
      <c r="AD19" s="11"/>
      <c r="AE19" s="11"/>
      <c r="AF19" s="11"/>
      <c r="AH19" s="9"/>
      <c r="AI19" s="9"/>
      <c r="AJ19" s="9"/>
      <c r="AK19" s="9"/>
      <c r="AL19" s="9"/>
    </row>
    <row r="20" spans="1:38">
      <c r="A20" s="356"/>
      <c r="B20" s="369"/>
      <c r="C20" s="369"/>
      <c r="D20" s="369"/>
      <c r="E20" s="369"/>
      <c r="F20" s="369"/>
      <c r="G20" s="369"/>
      <c r="H20" s="369"/>
      <c r="I20" s="369"/>
      <c r="J20" s="369"/>
      <c r="K20" s="369"/>
      <c r="L20" s="369"/>
      <c r="M20" s="369"/>
      <c r="N20" s="369"/>
      <c r="O20" s="369"/>
      <c r="P20" s="358"/>
      <c r="Q20" s="9"/>
      <c r="R20" s="9"/>
      <c r="S20" s="11"/>
      <c r="T20" s="11"/>
      <c r="U20" s="54"/>
      <c r="V20" s="54"/>
      <c r="W20" s="54"/>
      <c r="X20" s="54"/>
      <c r="Y20" s="11"/>
      <c r="Z20" s="54"/>
      <c r="AA20" s="11"/>
      <c r="AB20" s="54"/>
      <c r="AC20" s="11"/>
      <c r="AD20" s="11"/>
      <c r="AE20" s="11"/>
      <c r="AF20" s="11"/>
      <c r="AH20" s="9"/>
      <c r="AI20" s="9"/>
      <c r="AJ20" s="9"/>
      <c r="AK20" s="9"/>
      <c r="AL20" s="9"/>
    </row>
    <row r="21" spans="1:38">
      <c r="A21" s="356"/>
      <c r="B21" s="369"/>
      <c r="C21" s="369"/>
      <c r="D21" s="369"/>
      <c r="E21" s="369"/>
      <c r="F21" s="369"/>
      <c r="G21" s="369"/>
      <c r="H21" s="369"/>
      <c r="I21" s="369"/>
      <c r="J21" s="369"/>
      <c r="K21" s="370"/>
      <c r="L21" s="370"/>
      <c r="M21" s="370"/>
      <c r="N21" s="370"/>
      <c r="O21" s="369"/>
      <c r="P21" s="371"/>
      <c r="Q21" s="9"/>
      <c r="R21" s="9"/>
      <c r="S21" s="11"/>
      <c r="T21" s="11"/>
      <c r="U21" s="11"/>
      <c r="V21" s="54"/>
      <c r="W21" s="54"/>
      <c r="X21" s="54"/>
      <c r="Y21" s="11"/>
      <c r="Z21" s="54"/>
      <c r="AA21" s="11"/>
      <c r="AB21" s="54"/>
      <c r="AC21" s="11"/>
      <c r="AD21" s="11"/>
      <c r="AE21" s="11"/>
      <c r="AF21" s="11"/>
      <c r="AH21" s="9"/>
      <c r="AI21" s="9"/>
      <c r="AJ21" s="9"/>
      <c r="AK21" s="9"/>
      <c r="AL21" s="9"/>
    </row>
    <row r="22" spans="1:38">
      <c r="A22" s="356"/>
      <c r="B22" s="369"/>
      <c r="C22" s="369"/>
      <c r="D22" s="369"/>
      <c r="E22" s="369"/>
      <c r="F22" s="369"/>
      <c r="G22" s="369"/>
      <c r="H22" s="369"/>
      <c r="I22" s="369"/>
      <c r="J22" s="372"/>
      <c r="K22" s="373"/>
      <c r="L22" s="372"/>
      <c r="M22" s="370"/>
      <c r="N22" s="370"/>
      <c r="O22" s="369"/>
      <c r="P22" s="371"/>
      <c r="Q22" s="9"/>
      <c r="R22" s="9"/>
      <c r="S22" s="11"/>
      <c r="T22" s="11"/>
      <c r="U22" s="11"/>
      <c r="V22" s="54"/>
      <c r="W22" s="11"/>
      <c r="X22" s="54"/>
      <c r="Y22" s="11"/>
      <c r="Z22" s="54"/>
      <c r="AA22" s="11"/>
      <c r="AB22" s="54"/>
      <c r="AC22" s="11"/>
      <c r="AD22" s="11"/>
      <c r="AE22" s="11"/>
      <c r="AF22" s="11"/>
      <c r="AH22" s="9"/>
      <c r="AI22" s="9"/>
      <c r="AJ22" s="9"/>
      <c r="AK22" s="9"/>
      <c r="AL22" s="9"/>
    </row>
    <row r="23" spans="1:38">
      <c r="A23" s="356"/>
      <c r="B23" s="369"/>
      <c r="C23" s="369"/>
      <c r="D23" s="369"/>
      <c r="E23" s="369"/>
      <c r="F23" s="369"/>
      <c r="G23" s="369"/>
      <c r="H23" s="369"/>
      <c r="I23" s="373"/>
      <c r="J23" s="369"/>
      <c r="K23" s="369"/>
      <c r="L23" s="373"/>
      <c r="M23" s="369"/>
      <c r="N23" s="373"/>
      <c r="O23" s="369"/>
      <c r="P23" s="371"/>
      <c r="Q23" s="9"/>
      <c r="R23" s="9"/>
      <c r="S23" s="11"/>
      <c r="T23" s="11"/>
      <c r="U23" s="11"/>
      <c r="V23" s="54"/>
      <c r="W23" s="11"/>
      <c r="X23" s="54"/>
      <c r="Y23" s="11"/>
      <c r="Z23" s="54"/>
      <c r="AA23" s="11"/>
      <c r="AB23" s="54"/>
      <c r="AC23" s="11"/>
      <c r="AD23" s="11"/>
      <c r="AE23" s="11"/>
      <c r="AF23" s="11"/>
      <c r="AH23" s="9"/>
      <c r="AI23" s="9"/>
      <c r="AJ23" s="9"/>
      <c r="AK23" s="9"/>
      <c r="AL23" s="9"/>
    </row>
    <row r="24" spans="1:38">
      <c r="A24" s="356"/>
      <c r="B24" s="373"/>
      <c r="C24" s="369"/>
      <c r="D24" s="369"/>
      <c r="E24" s="370"/>
      <c r="F24" s="370"/>
      <c r="G24" s="369"/>
      <c r="H24" s="369"/>
      <c r="I24" s="373"/>
      <c r="J24" s="373"/>
      <c r="K24" s="369"/>
      <c r="L24" s="373"/>
      <c r="M24" s="369"/>
      <c r="N24" s="373"/>
      <c r="O24" s="369"/>
      <c r="P24" s="371"/>
      <c r="Q24" s="9"/>
      <c r="R24" s="9"/>
      <c r="S24" s="11"/>
      <c r="T24" s="11"/>
      <c r="U24" s="11"/>
      <c r="V24" s="54"/>
      <c r="W24" s="11"/>
      <c r="X24" s="54"/>
      <c r="Y24" s="11"/>
      <c r="Z24" s="54"/>
      <c r="AA24" s="11"/>
      <c r="AB24" s="54"/>
      <c r="AC24" s="11"/>
      <c r="AD24" s="11"/>
      <c r="AE24" s="11"/>
      <c r="AF24" s="11"/>
      <c r="AH24" s="9"/>
      <c r="AI24" s="9"/>
      <c r="AJ24" s="9"/>
      <c r="AK24" s="9"/>
      <c r="AL24" s="9"/>
    </row>
    <row r="25" spans="1:38">
      <c r="A25" s="356"/>
      <c r="B25" s="369"/>
      <c r="C25" s="369"/>
      <c r="D25" s="369"/>
      <c r="E25" s="370"/>
      <c r="F25" s="370"/>
      <c r="G25" s="369"/>
      <c r="H25" s="369"/>
      <c r="I25" s="373"/>
      <c r="J25" s="373"/>
      <c r="K25" s="369"/>
      <c r="L25" s="373"/>
      <c r="M25" s="369"/>
      <c r="N25" s="373"/>
      <c r="O25" s="369"/>
      <c r="P25" s="371"/>
      <c r="Q25" s="9"/>
      <c r="R25" s="9"/>
      <c r="S25" s="11"/>
      <c r="T25" s="11"/>
      <c r="U25" s="54"/>
      <c r="V25" s="54"/>
      <c r="W25" s="54"/>
      <c r="X25" s="54"/>
      <c r="Y25" s="11"/>
      <c r="Z25" s="54"/>
      <c r="AA25" s="11"/>
      <c r="AB25" s="54"/>
      <c r="AC25" s="11"/>
      <c r="AD25" s="11"/>
      <c r="AE25" s="11"/>
      <c r="AF25" s="11"/>
      <c r="AH25" s="9"/>
      <c r="AI25" s="9"/>
      <c r="AJ25" s="9"/>
      <c r="AK25" s="9"/>
      <c r="AL25" s="9"/>
    </row>
    <row r="26" spans="1:38">
      <c r="A26" s="356"/>
      <c r="B26" s="369"/>
      <c r="C26" s="369"/>
      <c r="D26" s="369"/>
      <c r="E26" s="369"/>
      <c r="F26" s="369"/>
      <c r="G26" s="369"/>
      <c r="H26" s="369"/>
      <c r="I26" s="369"/>
      <c r="J26" s="369"/>
      <c r="K26" s="369"/>
      <c r="L26" s="369"/>
      <c r="M26" s="369"/>
      <c r="N26" s="373"/>
      <c r="O26" s="369"/>
      <c r="P26" s="371"/>
      <c r="Q26" s="9"/>
      <c r="R26" s="9"/>
      <c r="S26" s="11"/>
      <c r="T26" s="11"/>
      <c r="U26" s="11"/>
      <c r="V26" s="54"/>
      <c r="W26" s="11"/>
      <c r="X26" s="54"/>
      <c r="Y26" s="11"/>
      <c r="Z26" s="54"/>
      <c r="AA26" s="11"/>
      <c r="AB26" s="54"/>
      <c r="AC26" s="11"/>
      <c r="AD26" s="11"/>
      <c r="AE26" s="11"/>
      <c r="AF26" s="11"/>
      <c r="AH26" s="9"/>
      <c r="AI26" s="9"/>
      <c r="AJ26" s="9"/>
      <c r="AK26" s="9"/>
      <c r="AL26" s="9"/>
    </row>
    <row r="27" spans="1:38">
      <c r="A27" s="356"/>
      <c r="B27" s="369"/>
      <c r="C27" s="369"/>
      <c r="D27" s="369"/>
      <c r="E27" s="369"/>
      <c r="F27" s="369"/>
      <c r="G27" s="369"/>
      <c r="H27" s="369"/>
      <c r="I27" s="369"/>
      <c r="J27" s="369"/>
      <c r="K27" s="369"/>
      <c r="L27" s="369"/>
      <c r="M27" s="369"/>
      <c r="N27" s="369"/>
      <c r="O27" s="369"/>
      <c r="P27" s="358"/>
      <c r="Q27" s="9"/>
      <c r="R27" s="9"/>
      <c r="S27" s="11"/>
      <c r="T27" s="11"/>
      <c r="U27" s="54"/>
      <c r="V27" s="54"/>
      <c r="W27" s="11"/>
      <c r="X27" s="54"/>
      <c r="Y27" s="11"/>
      <c r="Z27" s="54"/>
      <c r="AA27" s="11"/>
      <c r="AB27" s="54"/>
      <c r="AC27" s="11"/>
      <c r="AD27" s="11"/>
      <c r="AE27" s="11"/>
      <c r="AF27" s="11"/>
      <c r="AH27" s="9"/>
      <c r="AI27" s="9"/>
      <c r="AJ27" s="9"/>
      <c r="AK27" s="9"/>
      <c r="AL27" s="9"/>
    </row>
    <row r="28" spans="1:38">
      <c r="A28" s="356"/>
      <c r="B28" s="369"/>
      <c r="C28" s="369"/>
      <c r="D28" s="369"/>
      <c r="E28" s="370"/>
      <c r="F28" s="370"/>
      <c r="G28" s="369"/>
      <c r="H28" s="369"/>
      <c r="I28" s="373"/>
      <c r="J28" s="373"/>
      <c r="K28" s="369"/>
      <c r="L28" s="373"/>
      <c r="M28" s="369"/>
      <c r="N28" s="374"/>
      <c r="O28" s="369"/>
      <c r="P28" s="375"/>
      <c r="Q28" s="9"/>
      <c r="R28" s="9"/>
      <c r="S28" s="11"/>
      <c r="T28" s="11"/>
      <c r="U28" s="11"/>
      <c r="V28" s="11"/>
      <c r="W28" s="11"/>
      <c r="X28" s="11"/>
      <c r="Y28" s="11"/>
      <c r="Z28" s="11"/>
      <c r="AA28" s="11"/>
      <c r="AB28" s="11"/>
      <c r="AC28" s="11"/>
      <c r="AD28" s="11"/>
      <c r="AE28" s="11"/>
      <c r="AF28" s="11"/>
      <c r="AH28" s="9"/>
      <c r="AI28" s="9"/>
      <c r="AJ28" s="9"/>
      <c r="AK28" s="9"/>
      <c r="AL28" s="9"/>
    </row>
    <row r="29" spans="1:38">
      <c r="A29" s="376"/>
      <c r="B29" s="369"/>
      <c r="C29" s="369"/>
      <c r="D29" s="369"/>
      <c r="E29" s="369"/>
      <c r="F29" s="369"/>
      <c r="G29" s="369"/>
      <c r="H29" s="369"/>
      <c r="I29" s="369"/>
      <c r="J29" s="369"/>
      <c r="K29" s="369"/>
      <c r="L29" s="369"/>
      <c r="M29" s="369"/>
      <c r="N29" s="369"/>
      <c r="O29" s="369"/>
      <c r="P29" s="358"/>
      <c r="Q29" s="9"/>
      <c r="R29" s="9"/>
      <c r="S29" s="11"/>
      <c r="T29" s="11"/>
      <c r="U29" s="11"/>
      <c r="V29" s="11"/>
      <c r="W29" s="11"/>
      <c r="X29" s="54"/>
      <c r="Y29" s="11"/>
      <c r="Z29" s="11"/>
      <c r="AA29" s="11"/>
      <c r="AB29" s="54"/>
      <c r="AC29" s="11"/>
      <c r="AD29" s="11"/>
      <c r="AE29" s="11"/>
      <c r="AF29" s="11"/>
      <c r="AH29" s="9"/>
      <c r="AI29" s="9"/>
      <c r="AJ29" s="9"/>
      <c r="AK29" s="9"/>
      <c r="AL29" s="9"/>
    </row>
    <row r="30" spans="1:38">
      <c r="A30" s="356"/>
      <c r="B30" s="377"/>
      <c r="C30" s="369"/>
      <c r="D30" s="369"/>
      <c r="E30" s="369"/>
      <c r="F30" s="369"/>
      <c r="G30" s="369"/>
      <c r="H30" s="369"/>
      <c r="I30" s="369"/>
      <c r="J30" s="369"/>
      <c r="K30" s="369"/>
      <c r="L30" s="369"/>
      <c r="M30" s="369"/>
      <c r="N30" s="369"/>
      <c r="O30" s="369"/>
      <c r="P30" s="358"/>
      <c r="Q30" s="9"/>
      <c r="R30" s="9"/>
      <c r="S30" s="11"/>
      <c r="T30" s="11"/>
      <c r="U30" s="70"/>
      <c r="V30" s="71"/>
      <c r="W30" s="70"/>
      <c r="X30" s="54"/>
      <c r="Y30" s="70"/>
      <c r="Z30" s="71"/>
      <c r="AA30" s="70"/>
      <c r="AB30" s="54"/>
      <c r="AC30" s="11"/>
      <c r="AD30" s="11"/>
      <c r="AE30" s="11"/>
      <c r="AF30" s="11"/>
    </row>
    <row r="31" spans="1:38">
      <c r="A31" s="356"/>
      <c r="B31" s="377"/>
      <c r="C31" s="369"/>
      <c r="D31" s="369"/>
      <c r="E31" s="369"/>
      <c r="F31" s="369"/>
      <c r="G31" s="369"/>
      <c r="H31" s="369"/>
      <c r="I31" s="369"/>
      <c r="J31" s="369"/>
      <c r="K31" s="369"/>
      <c r="L31" s="373"/>
      <c r="M31" s="369"/>
      <c r="N31" s="373"/>
      <c r="O31" s="369"/>
      <c r="P31" s="347"/>
      <c r="Q31" s="9"/>
      <c r="R31" s="9"/>
      <c r="S31" s="11"/>
      <c r="T31" s="11"/>
      <c r="U31" s="54"/>
      <c r="V31" s="54"/>
      <c r="W31" s="54"/>
      <c r="X31" s="54"/>
      <c r="Y31" s="11"/>
      <c r="Z31" s="11"/>
      <c r="AA31" s="11"/>
      <c r="AB31" s="54"/>
      <c r="AC31" s="69"/>
      <c r="AD31" s="11"/>
      <c r="AE31" s="11"/>
      <c r="AF31" s="11"/>
    </row>
    <row r="32" spans="1:38">
      <c r="A32" s="356"/>
      <c r="B32" s="377"/>
      <c r="C32" s="369"/>
      <c r="D32" s="369"/>
      <c r="E32" s="369"/>
      <c r="F32" s="369"/>
      <c r="G32" s="369"/>
      <c r="H32" s="369"/>
      <c r="I32" s="369"/>
      <c r="J32" s="369"/>
      <c r="K32" s="369"/>
      <c r="L32" s="373"/>
      <c r="M32" s="369"/>
      <c r="N32" s="373"/>
      <c r="O32" s="369"/>
      <c r="P32" s="347"/>
      <c r="Q32" s="9"/>
      <c r="R32" s="9"/>
      <c r="S32" s="11"/>
      <c r="T32" s="11"/>
      <c r="U32" s="54"/>
      <c r="V32" s="54"/>
      <c r="W32" s="54"/>
      <c r="X32" s="54"/>
      <c r="Y32" s="11"/>
      <c r="Z32" s="54"/>
      <c r="AA32" s="11"/>
      <c r="AB32" s="54"/>
      <c r="AC32" s="69"/>
      <c r="AD32" s="11"/>
      <c r="AE32" s="11"/>
      <c r="AF32" s="11"/>
    </row>
    <row r="33" spans="1:32">
      <c r="A33" s="356"/>
      <c r="B33" s="377"/>
      <c r="C33" s="369"/>
      <c r="D33" s="369"/>
      <c r="E33" s="369"/>
      <c r="F33" s="369"/>
      <c r="G33" s="369"/>
      <c r="H33" s="369"/>
      <c r="I33" s="369"/>
      <c r="J33" s="369"/>
      <c r="K33" s="369"/>
      <c r="L33" s="374"/>
      <c r="M33" s="369"/>
      <c r="N33" s="373"/>
      <c r="O33" s="369"/>
      <c r="P33" s="347"/>
      <c r="Q33" s="9"/>
      <c r="R33" s="9"/>
      <c r="S33" s="11"/>
      <c r="T33" s="11"/>
      <c r="U33" s="11"/>
      <c r="V33" s="54"/>
      <c r="W33" s="54"/>
      <c r="X33" s="54"/>
      <c r="Y33" s="69"/>
      <c r="Z33" s="54"/>
      <c r="AA33" s="11"/>
      <c r="AB33" s="54"/>
      <c r="AC33" s="69"/>
      <c r="AD33" s="11"/>
      <c r="AE33" s="69"/>
      <c r="AF33" s="11"/>
    </row>
    <row r="34" spans="1:32">
      <c r="A34" s="356"/>
      <c r="B34" s="377"/>
      <c r="C34" s="369"/>
      <c r="D34" s="369"/>
      <c r="E34" s="369"/>
      <c r="F34" s="369"/>
      <c r="G34" s="369"/>
      <c r="H34" s="369"/>
      <c r="I34" s="369"/>
      <c r="J34" s="369"/>
      <c r="K34" s="369"/>
      <c r="L34" s="373"/>
      <c r="M34" s="369"/>
      <c r="N34" s="373"/>
      <c r="O34" s="369"/>
      <c r="P34" s="83"/>
      <c r="Q34" s="9"/>
      <c r="R34" s="9"/>
      <c r="S34" s="11"/>
      <c r="T34" s="11"/>
      <c r="U34" s="72"/>
      <c r="V34" s="54"/>
      <c r="W34" s="72"/>
      <c r="X34" s="54"/>
      <c r="Y34" s="72"/>
      <c r="Z34" s="54"/>
      <c r="AA34" s="69"/>
      <c r="AB34" s="54"/>
      <c r="AC34" s="72"/>
      <c r="AD34" s="11"/>
      <c r="AE34" s="11"/>
      <c r="AF34" s="11"/>
    </row>
    <row r="35" spans="1:32">
      <c r="A35" s="356"/>
      <c r="B35" s="377"/>
      <c r="C35" s="369"/>
      <c r="D35" s="369"/>
      <c r="E35" s="369"/>
      <c r="F35" s="369"/>
      <c r="G35" s="369"/>
      <c r="H35" s="369"/>
      <c r="I35" s="369"/>
      <c r="J35" s="369"/>
      <c r="K35" s="369"/>
      <c r="L35" s="369"/>
      <c r="M35" s="369"/>
      <c r="N35" s="369"/>
      <c r="O35" s="369"/>
      <c r="P35" s="83"/>
      <c r="Q35" s="9"/>
      <c r="R35" s="9"/>
      <c r="S35" s="11"/>
      <c r="T35" s="11"/>
      <c r="U35" s="72"/>
      <c r="V35" s="54"/>
      <c r="W35" s="54"/>
      <c r="X35" s="54"/>
      <c r="Y35" s="72"/>
      <c r="Z35" s="54"/>
      <c r="AA35" s="72"/>
      <c r="AB35" s="54"/>
      <c r="AC35" s="72"/>
      <c r="AD35" s="11"/>
      <c r="AE35" s="11"/>
      <c r="AF35" s="11"/>
    </row>
    <row r="36" spans="1:32">
      <c r="A36" s="356"/>
      <c r="B36" s="377"/>
      <c r="C36" s="369"/>
      <c r="D36" s="369"/>
      <c r="E36" s="369"/>
      <c r="F36" s="369"/>
      <c r="G36" s="369"/>
      <c r="H36" s="369"/>
      <c r="I36" s="369"/>
      <c r="J36" s="369"/>
      <c r="K36" s="369"/>
      <c r="L36" s="369"/>
      <c r="M36" s="369"/>
      <c r="N36" s="369"/>
      <c r="O36" s="369"/>
      <c r="P36" s="83"/>
      <c r="Q36" s="9"/>
      <c r="R36" s="9"/>
      <c r="S36" s="11"/>
      <c r="T36" s="11"/>
      <c r="U36" s="54"/>
      <c r="V36" s="54"/>
      <c r="W36" s="54"/>
      <c r="X36" s="54"/>
      <c r="Y36" s="54"/>
      <c r="Z36" s="54"/>
      <c r="AA36" s="54"/>
      <c r="AB36" s="54"/>
      <c r="AC36" s="54"/>
      <c r="AD36" s="11"/>
      <c r="AE36" s="11"/>
      <c r="AF36" s="11"/>
    </row>
    <row r="37" spans="1:32">
      <c r="A37" s="356"/>
      <c r="B37" s="377"/>
      <c r="C37" s="369"/>
      <c r="D37" s="369"/>
      <c r="E37" s="369"/>
      <c r="F37" s="369"/>
      <c r="G37" s="369"/>
      <c r="H37" s="369"/>
      <c r="I37" s="369"/>
      <c r="J37" s="369"/>
      <c r="K37" s="369"/>
      <c r="L37" s="369"/>
      <c r="M37" s="369"/>
      <c r="N37" s="369"/>
      <c r="O37" s="369"/>
      <c r="P37" s="378"/>
      <c r="Q37" s="9"/>
      <c r="R37" s="9"/>
      <c r="S37" s="11"/>
      <c r="T37" s="11"/>
      <c r="U37" s="72"/>
      <c r="V37" s="54"/>
      <c r="W37" s="72"/>
      <c r="X37" s="54"/>
      <c r="Y37" s="69"/>
      <c r="Z37" s="54"/>
      <c r="AA37" s="69"/>
      <c r="AB37" s="54"/>
      <c r="AC37" s="69"/>
      <c r="AD37" s="11"/>
      <c r="AE37" s="11"/>
      <c r="AF37" s="11"/>
    </row>
    <row r="38" spans="1:32">
      <c r="A38" s="356"/>
      <c r="B38" s="377"/>
      <c r="C38" s="369"/>
      <c r="D38" s="369"/>
      <c r="E38" s="369"/>
      <c r="F38" s="369"/>
      <c r="G38" s="369"/>
      <c r="H38" s="369"/>
      <c r="I38" s="369"/>
      <c r="J38" s="369"/>
      <c r="K38" s="369"/>
      <c r="L38" s="369"/>
      <c r="M38" s="369"/>
      <c r="N38" s="369"/>
      <c r="O38" s="369"/>
      <c r="P38" s="378"/>
      <c r="Q38" s="9"/>
      <c r="R38" s="9"/>
      <c r="S38" s="11"/>
      <c r="T38" s="11"/>
      <c r="U38" s="11"/>
      <c r="V38" s="54"/>
      <c r="W38" s="11"/>
      <c r="X38" s="54"/>
      <c r="Y38" s="11"/>
      <c r="Z38" s="54"/>
      <c r="AA38" s="11"/>
      <c r="AB38" s="54"/>
      <c r="AC38" s="11"/>
      <c r="AD38" s="11"/>
      <c r="AE38" s="11"/>
      <c r="AF38" s="11"/>
    </row>
    <row r="39" spans="1:32">
      <c r="A39" s="356"/>
      <c r="B39" s="377"/>
      <c r="C39" s="369"/>
      <c r="D39" s="369"/>
      <c r="E39" s="369"/>
      <c r="F39" s="369"/>
      <c r="G39" s="369"/>
      <c r="H39" s="369"/>
      <c r="I39" s="369"/>
      <c r="J39" s="369"/>
      <c r="K39" s="369"/>
      <c r="L39" s="369"/>
      <c r="M39" s="369"/>
      <c r="N39" s="369"/>
      <c r="O39" s="369"/>
      <c r="P39" s="378"/>
      <c r="Q39" s="9"/>
      <c r="R39" s="9"/>
      <c r="S39" s="11"/>
      <c r="T39" s="11"/>
      <c r="U39" s="11"/>
      <c r="V39" s="54"/>
      <c r="W39" s="11"/>
      <c r="X39" s="54"/>
      <c r="Y39" s="54"/>
      <c r="Z39" s="54"/>
      <c r="AA39" s="54"/>
      <c r="AB39" s="54"/>
      <c r="AC39" s="54"/>
      <c r="AD39" s="11"/>
      <c r="AE39" s="73"/>
      <c r="AF39" s="11"/>
    </row>
    <row r="40" spans="1:32">
      <c r="A40" s="356"/>
      <c r="B40" s="377"/>
      <c r="C40" s="369"/>
      <c r="D40" s="369"/>
      <c r="E40" s="369"/>
      <c r="F40" s="369"/>
      <c r="G40" s="369"/>
      <c r="H40" s="369"/>
      <c r="I40" s="369"/>
      <c r="J40" s="369"/>
      <c r="K40" s="369"/>
      <c r="L40" s="369"/>
      <c r="M40" s="369"/>
      <c r="N40" s="369"/>
      <c r="O40" s="369"/>
      <c r="P40" s="378"/>
      <c r="Q40" s="9"/>
      <c r="R40" s="9"/>
      <c r="S40" s="11"/>
      <c r="T40" s="11"/>
      <c r="U40" s="74"/>
      <c r="V40" s="54"/>
      <c r="W40" s="75"/>
      <c r="X40" s="54"/>
      <c r="Y40" s="76"/>
      <c r="Z40" s="54"/>
      <c r="AA40" s="11"/>
      <c r="AB40" s="54"/>
      <c r="AC40" s="11"/>
      <c r="AD40" s="11"/>
      <c r="AE40" s="73"/>
      <c r="AF40" s="11"/>
    </row>
    <row r="41" spans="1:32">
      <c r="A41" s="356"/>
      <c r="B41" s="377"/>
      <c r="C41" s="369"/>
      <c r="D41" s="369"/>
      <c r="E41" s="369"/>
      <c r="F41" s="369"/>
      <c r="G41" s="369"/>
      <c r="H41" s="369"/>
      <c r="I41" s="369"/>
      <c r="J41" s="369"/>
      <c r="K41" s="369"/>
      <c r="L41" s="369"/>
      <c r="M41" s="369"/>
      <c r="N41" s="369"/>
      <c r="O41" s="369"/>
      <c r="P41" s="378"/>
      <c r="Q41" s="9"/>
      <c r="R41" s="9"/>
      <c r="S41" s="11"/>
      <c r="T41" s="11"/>
      <c r="U41" s="74"/>
      <c r="V41" s="54"/>
      <c r="W41" s="75"/>
      <c r="X41" s="54"/>
      <c r="Y41" s="11"/>
      <c r="Z41" s="54"/>
      <c r="AA41" s="11"/>
      <c r="AB41" s="54"/>
      <c r="AC41" s="11"/>
      <c r="AD41" s="11"/>
      <c r="AE41" s="73"/>
      <c r="AF41" s="11"/>
    </row>
    <row r="42" spans="1:32">
      <c r="A42" s="356"/>
      <c r="B42" s="377"/>
      <c r="C42" s="369"/>
      <c r="D42" s="369"/>
      <c r="E42" s="369"/>
      <c r="F42" s="369"/>
      <c r="G42" s="369"/>
      <c r="H42" s="369"/>
      <c r="I42" s="369"/>
      <c r="J42" s="369"/>
      <c r="K42" s="369"/>
      <c r="L42" s="369"/>
      <c r="M42" s="369"/>
      <c r="N42" s="369"/>
      <c r="O42" s="369"/>
      <c r="P42" s="378"/>
      <c r="Q42" s="9"/>
      <c r="R42" s="9"/>
      <c r="S42" s="11"/>
      <c r="T42" s="11"/>
      <c r="U42" s="74"/>
      <c r="V42" s="54"/>
      <c r="W42" s="77"/>
      <c r="X42" s="54"/>
      <c r="Y42" s="54"/>
      <c r="Z42" s="54"/>
      <c r="AA42" s="54"/>
      <c r="AB42" s="54"/>
      <c r="AC42" s="54"/>
      <c r="AD42" s="11"/>
      <c r="AE42" s="73"/>
      <c r="AF42" s="11"/>
    </row>
    <row r="43" spans="1:32">
      <c r="A43" s="356"/>
      <c r="B43" s="377"/>
      <c r="C43" s="369"/>
      <c r="D43" s="369"/>
      <c r="E43" s="369"/>
      <c r="F43" s="369"/>
      <c r="G43" s="369"/>
      <c r="H43" s="369"/>
      <c r="I43" s="369"/>
      <c r="J43" s="369"/>
      <c r="K43" s="369"/>
      <c r="L43" s="369"/>
      <c r="M43" s="369"/>
      <c r="N43" s="369"/>
      <c r="O43" s="369"/>
      <c r="P43" s="378"/>
      <c r="Q43" s="9"/>
      <c r="R43" s="9"/>
      <c r="S43" s="11"/>
      <c r="T43" s="11"/>
      <c r="U43" s="74"/>
      <c r="V43" s="54"/>
      <c r="W43" s="76"/>
      <c r="X43" s="54"/>
      <c r="Y43" s="11"/>
      <c r="Z43" s="54"/>
      <c r="AA43" s="11"/>
      <c r="AB43" s="54"/>
      <c r="AC43" s="11"/>
      <c r="AD43" s="11"/>
      <c r="AE43" s="73"/>
      <c r="AF43" s="11"/>
    </row>
    <row r="44" spans="1:32">
      <c r="A44" s="356"/>
      <c r="B44" s="377"/>
      <c r="C44" s="369"/>
      <c r="D44" s="369"/>
      <c r="E44" s="369"/>
      <c r="F44" s="369"/>
      <c r="G44" s="369"/>
      <c r="H44" s="369"/>
      <c r="I44" s="369"/>
      <c r="J44" s="369"/>
      <c r="K44" s="369"/>
      <c r="L44" s="369"/>
      <c r="M44" s="369"/>
      <c r="N44" s="369"/>
      <c r="O44" s="369"/>
      <c r="P44" s="378"/>
      <c r="Q44" s="9"/>
      <c r="R44" s="9"/>
      <c r="S44" s="11"/>
      <c r="T44" s="11"/>
      <c r="U44" s="11"/>
      <c r="V44" s="54"/>
      <c r="W44" s="54"/>
      <c r="X44" s="54"/>
      <c r="Y44" s="11"/>
      <c r="Z44" s="54"/>
      <c r="AA44" s="11"/>
      <c r="AB44" s="54"/>
      <c r="AC44" s="11"/>
      <c r="AD44" s="11"/>
      <c r="AE44" s="73"/>
      <c r="AF44" s="11"/>
    </row>
    <row r="45" spans="1:32">
      <c r="A45" s="356"/>
      <c r="B45" s="377"/>
      <c r="C45" s="369"/>
      <c r="D45" s="369"/>
      <c r="E45" s="369"/>
      <c r="F45" s="369"/>
      <c r="G45" s="369"/>
      <c r="H45" s="369"/>
      <c r="I45" s="369"/>
      <c r="J45" s="369"/>
      <c r="K45" s="369"/>
      <c r="L45" s="369"/>
      <c r="M45" s="369"/>
      <c r="N45" s="369"/>
      <c r="O45" s="369"/>
      <c r="P45" s="378"/>
      <c r="Q45" s="9"/>
      <c r="R45" s="9"/>
      <c r="S45" s="11"/>
      <c r="T45" s="11"/>
      <c r="U45" s="54"/>
      <c r="V45" s="54"/>
      <c r="W45" s="54"/>
      <c r="X45" s="54"/>
      <c r="Y45" s="11"/>
      <c r="Z45" s="54"/>
      <c r="AA45" s="11"/>
      <c r="AB45" s="54"/>
      <c r="AC45" s="11"/>
      <c r="AD45" s="11"/>
      <c r="AE45" s="73"/>
      <c r="AF45" s="11"/>
    </row>
    <row r="46" spans="1:32">
      <c r="A46" s="356"/>
      <c r="B46" s="377"/>
      <c r="C46" s="369"/>
      <c r="D46" s="369"/>
      <c r="E46" s="369"/>
      <c r="F46" s="369"/>
      <c r="G46" s="369"/>
      <c r="H46" s="369"/>
      <c r="I46" s="369"/>
      <c r="J46" s="369"/>
      <c r="K46" s="369"/>
      <c r="L46" s="369"/>
      <c r="M46" s="369"/>
      <c r="N46" s="369"/>
      <c r="O46" s="369"/>
      <c r="P46" s="378"/>
      <c r="Q46" s="9"/>
      <c r="R46" s="9"/>
      <c r="S46" s="11"/>
      <c r="T46" s="11"/>
      <c r="U46" s="11"/>
      <c r="V46" s="54"/>
      <c r="W46" s="54"/>
      <c r="X46" s="54"/>
      <c r="Y46" s="54"/>
      <c r="Z46" s="54"/>
      <c r="AA46" s="54"/>
      <c r="AB46" s="54"/>
      <c r="AC46" s="54"/>
      <c r="AD46" s="11"/>
      <c r="AE46" s="73"/>
      <c r="AF46" s="11"/>
    </row>
    <row r="47" spans="1:32">
      <c r="A47" s="356"/>
      <c r="B47" s="377"/>
      <c r="C47" s="369"/>
      <c r="D47" s="369"/>
      <c r="E47" s="369"/>
      <c r="F47" s="369"/>
      <c r="G47" s="369"/>
      <c r="H47" s="369"/>
      <c r="I47" s="369"/>
      <c r="J47" s="369"/>
      <c r="K47" s="369"/>
      <c r="L47" s="369"/>
      <c r="M47" s="369"/>
      <c r="N47" s="369"/>
      <c r="O47" s="369"/>
      <c r="P47" s="378"/>
      <c r="Q47" s="9"/>
      <c r="R47" s="9"/>
      <c r="S47" s="11"/>
      <c r="T47" s="11"/>
      <c r="U47" s="11"/>
      <c r="V47" s="54"/>
      <c r="W47" s="11"/>
      <c r="X47" s="54"/>
      <c r="Y47" s="11"/>
      <c r="Z47" s="54"/>
      <c r="AA47" s="11"/>
      <c r="AB47" s="54"/>
      <c r="AC47" s="11"/>
      <c r="AD47" s="11"/>
      <c r="AE47" s="73"/>
      <c r="AF47" s="11"/>
    </row>
    <row r="48" spans="1:32">
      <c r="A48" s="356"/>
      <c r="B48" s="377"/>
      <c r="C48" s="369"/>
      <c r="D48" s="369"/>
      <c r="E48" s="369"/>
      <c r="F48" s="369"/>
      <c r="G48" s="369"/>
      <c r="H48" s="369"/>
      <c r="I48" s="369"/>
      <c r="J48" s="369"/>
      <c r="K48" s="369"/>
      <c r="L48" s="369"/>
      <c r="M48" s="369"/>
      <c r="N48" s="369"/>
      <c r="O48" s="369"/>
      <c r="P48" s="378"/>
      <c r="Q48" s="9"/>
      <c r="R48" s="9"/>
      <c r="S48" s="11"/>
      <c r="T48" s="11"/>
      <c r="U48" s="11"/>
      <c r="V48" s="54"/>
      <c r="W48" s="11"/>
      <c r="X48" s="54"/>
      <c r="Y48" s="11"/>
      <c r="Z48" s="54"/>
      <c r="AA48" s="11"/>
      <c r="AB48" s="54"/>
      <c r="AC48" s="11"/>
      <c r="AD48" s="11"/>
      <c r="AE48" s="73"/>
      <c r="AF48" s="11"/>
    </row>
    <row r="49" spans="1:32">
      <c r="A49" s="356"/>
      <c r="B49" s="377"/>
      <c r="C49" s="369"/>
      <c r="D49" s="369"/>
      <c r="E49" s="369"/>
      <c r="F49" s="369"/>
      <c r="G49" s="369"/>
      <c r="H49" s="369"/>
      <c r="I49" s="369"/>
      <c r="J49" s="369"/>
      <c r="K49" s="369"/>
      <c r="L49" s="369"/>
      <c r="M49" s="369"/>
      <c r="N49" s="369"/>
      <c r="O49" s="369"/>
      <c r="P49" s="378"/>
      <c r="Q49" s="9"/>
      <c r="R49" s="9"/>
      <c r="S49" s="11"/>
      <c r="T49" s="11"/>
      <c r="U49" s="54"/>
      <c r="V49" s="54"/>
      <c r="W49" s="54"/>
      <c r="X49" s="54"/>
      <c r="Y49" s="11"/>
      <c r="Z49" s="54"/>
      <c r="AA49" s="11"/>
      <c r="AB49" s="54"/>
      <c r="AC49" s="11"/>
      <c r="AD49" s="11"/>
      <c r="AE49" s="73"/>
      <c r="AF49" s="11"/>
    </row>
    <row r="50" spans="1:32">
      <c r="A50" s="356"/>
      <c r="B50" s="377"/>
      <c r="C50" s="369"/>
      <c r="D50" s="369"/>
      <c r="E50" s="369"/>
      <c r="F50" s="369"/>
      <c r="G50" s="369"/>
      <c r="H50" s="369"/>
      <c r="I50" s="369"/>
      <c r="J50" s="369"/>
      <c r="K50" s="369"/>
      <c r="L50" s="369"/>
      <c r="M50" s="369"/>
      <c r="N50" s="369"/>
      <c r="O50" s="369"/>
      <c r="P50" s="378"/>
      <c r="Q50" s="9"/>
      <c r="R50" s="9"/>
      <c r="S50" s="11"/>
      <c r="T50" s="11"/>
      <c r="U50" s="11"/>
      <c r="V50" s="54"/>
      <c r="W50" s="54"/>
      <c r="X50" s="54"/>
      <c r="Y50" s="54"/>
      <c r="Z50" s="54"/>
      <c r="AA50" s="54"/>
      <c r="AB50" s="54"/>
      <c r="AC50" s="54"/>
      <c r="AD50" s="11"/>
      <c r="AE50" s="73"/>
      <c r="AF50" s="11"/>
    </row>
    <row r="51" spans="1:32">
      <c r="A51" s="356"/>
      <c r="B51" s="377"/>
      <c r="C51" s="369"/>
      <c r="D51" s="369"/>
      <c r="E51" s="369"/>
      <c r="F51" s="369"/>
      <c r="G51" s="369"/>
      <c r="H51" s="369"/>
      <c r="I51" s="369"/>
      <c r="J51" s="369"/>
      <c r="K51" s="369"/>
      <c r="L51" s="369"/>
      <c r="M51" s="369"/>
      <c r="N51" s="369"/>
      <c r="O51" s="369"/>
      <c r="P51" s="378"/>
      <c r="Q51" s="9"/>
      <c r="R51" s="9"/>
      <c r="S51" s="11"/>
      <c r="T51" s="11"/>
      <c r="U51" s="11"/>
      <c r="V51" s="54"/>
      <c r="W51" s="11"/>
      <c r="X51" s="54"/>
      <c r="Y51" s="11"/>
      <c r="Z51" s="54"/>
      <c r="AA51" s="11"/>
      <c r="AB51" s="54"/>
      <c r="AC51" s="11"/>
      <c r="AD51" s="11"/>
      <c r="AE51" s="73"/>
      <c r="AF51" s="11"/>
    </row>
    <row r="52" spans="1:32">
      <c r="A52" s="356"/>
      <c r="B52" s="377"/>
      <c r="C52" s="369"/>
      <c r="D52" s="369"/>
      <c r="E52" s="369"/>
      <c r="F52" s="369"/>
      <c r="G52" s="369"/>
      <c r="H52" s="369"/>
      <c r="I52" s="369"/>
      <c r="J52" s="369"/>
      <c r="K52" s="369"/>
      <c r="L52" s="369"/>
      <c r="M52" s="369"/>
      <c r="N52" s="369"/>
      <c r="O52" s="369"/>
      <c r="P52" s="378"/>
      <c r="Q52" s="9"/>
      <c r="R52" s="9"/>
      <c r="S52" s="11"/>
      <c r="T52" s="11"/>
      <c r="U52" s="11"/>
      <c r="V52" s="54"/>
      <c r="W52" s="11"/>
      <c r="X52" s="54"/>
      <c r="Y52" s="11"/>
      <c r="Z52" s="54"/>
      <c r="AA52" s="11"/>
      <c r="AB52" s="54"/>
      <c r="AC52" s="11"/>
      <c r="AD52" s="11"/>
      <c r="AE52" s="73"/>
      <c r="AF52" s="11"/>
    </row>
    <row r="53" spans="1:32">
      <c r="A53" s="356"/>
      <c r="B53" s="377"/>
      <c r="C53" s="369"/>
      <c r="D53" s="369"/>
      <c r="E53" s="369"/>
      <c r="F53" s="369"/>
      <c r="G53" s="369"/>
      <c r="H53" s="369"/>
      <c r="I53" s="369"/>
      <c r="J53" s="369"/>
      <c r="K53" s="369"/>
      <c r="L53" s="369"/>
      <c r="M53" s="369"/>
      <c r="N53" s="369"/>
      <c r="O53" s="369"/>
      <c r="P53" s="378"/>
      <c r="Q53" s="9"/>
      <c r="R53" s="9"/>
      <c r="S53" s="11"/>
      <c r="T53" s="11"/>
      <c r="U53" s="54"/>
      <c r="V53" s="54"/>
      <c r="W53" s="54"/>
      <c r="X53" s="54"/>
      <c r="Y53" s="11"/>
      <c r="Z53" s="54"/>
      <c r="AA53" s="11"/>
      <c r="AB53" s="54"/>
      <c r="AC53" s="11"/>
      <c r="AD53" s="11"/>
      <c r="AE53" s="73"/>
      <c r="AF53" s="11"/>
    </row>
    <row r="54" spans="1:32">
      <c r="A54" s="356"/>
      <c r="B54" s="377"/>
      <c r="C54" s="369"/>
      <c r="D54" s="369"/>
      <c r="E54" s="369"/>
      <c r="F54" s="369"/>
      <c r="G54" s="369"/>
      <c r="H54" s="369"/>
      <c r="I54" s="369"/>
      <c r="J54" s="369"/>
      <c r="K54" s="369"/>
      <c r="L54" s="369"/>
      <c r="M54" s="369"/>
      <c r="N54" s="369"/>
      <c r="O54" s="369"/>
      <c r="P54" s="378"/>
      <c r="Q54" s="9"/>
      <c r="R54" s="9"/>
      <c r="S54" s="11"/>
      <c r="T54" s="11"/>
      <c r="U54" s="11"/>
      <c r="V54" s="11"/>
      <c r="W54" s="11"/>
      <c r="X54" s="54"/>
      <c r="Y54" s="11"/>
      <c r="Z54" s="54"/>
      <c r="AA54" s="11"/>
      <c r="AB54" s="54"/>
      <c r="AC54" s="11"/>
      <c r="AD54" s="11"/>
      <c r="AE54" s="73"/>
      <c r="AF54" s="11"/>
    </row>
    <row r="55" spans="1:32">
      <c r="A55" s="356"/>
      <c r="B55" s="377"/>
      <c r="C55" s="369"/>
      <c r="D55" s="369"/>
      <c r="E55" s="369"/>
      <c r="F55" s="369"/>
      <c r="G55" s="369"/>
      <c r="H55" s="369"/>
      <c r="I55" s="369"/>
      <c r="J55" s="369"/>
      <c r="K55" s="369"/>
      <c r="L55" s="369"/>
      <c r="M55" s="369"/>
      <c r="N55" s="369"/>
      <c r="O55" s="369"/>
      <c r="P55" s="378"/>
      <c r="Q55" s="9"/>
      <c r="R55" s="9"/>
      <c r="S55" s="11"/>
      <c r="T55" s="11"/>
      <c r="U55" s="11"/>
      <c r="V55" s="11"/>
      <c r="W55" s="11"/>
      <c r="X55" s="54"/>
      <c r="Y55" s="11"/>
      <c r="Z55" s="54"/>
      <c r="AA55" s="11"/>
      <c r="AB55" s="54"/>
      <c r="AC55" s="11"/>
      <c r="AD55" s="11"/>
      <c r="AE55" s="73"/>
      <c r="AF55" s="11"/>
    </row>
    <row r="56" spans="1:32">
      <c r="A56" s="356"/>
      <c r="B56" s="377"/>
      <c r="C56" s="369"/>
      <c r="D56" s="369"/>
      <c r="E56" s="369"/>
      <c r="F56" s="369"/>
      <c r="G56" s="369"/>
      <c r="H56" s="369"/>
      <c r="I56" s="369"/>
      <c r="J56" s="369"/>
      <c r="K56" s="369"/>
      <c r="L56" s="369"/>
      <c r="M56" s="369"/>
      <c r="N56" s="369"/>
      <c r="O56" s="369"/>
      <c r="P56" s="378"/>
      <c r="Q56" s="9"/>
      <c r="R56" s="9"/>
      <c r="S56" s="11"/>
      <c r="T56" s="11"/>
      <c r="U56" s="11"/>
      <c r="V56" s="11"/>
      <c r="W56" s="11"/>
      <c r="X56" s="54"/>
      <c r="Y56" s="11"/>
      <c r="Z56" s="54"/>
      <c r="AA56" s="11"/>
      <c r="AB56" s="54"/>
      <c r="AC56" s="11"/>
      <c r="AD56" s="11"/>
      <c r="AE56" s="73"/>
      <c r="AF56" s="11"/>
    </row>
    <row r="57" spans="1:32">
      <c r="A57" s="356"/>
      <c r="B57" s="377"/>
      <c r="C57" s="369"/>
      <c r="D57" s="369"/>
      <c r="E57" s="369"/>
      <c r="F57" s="369"/>
      <c r="G57" s="369"/>
      <c r="H57" s="369"/>
      <c r="I57" s="369"/>
      <c r="J57" s="369"/>
      <c r="K57" s="369"/>
      <c r="L57" s="369"/>
      <c r="M57" s="369"/>
      <c r="N57" s="369"/>
      <c r="O57" s="369"/>
      <c r="P57" s="378"/>
      <c r="Q57" s="9"/>
      <c r="R57" s="9"/>
      <c r="S57" s="11"/>
      <c r="T57" s="11"/>
      <c r="U57" s="11"/>
      <c r="V57" s="11"/>
      <c r="W57" s="11"/>
      <c r="X57" s="54"/>
      <c r="Y57" s="11"/>
      <c r="Z57" s="54"/>
      <c r="AA57" s="11"/>
      <c r="AB57" s="54"/>
      <c r="AC57" s="11"/>
      <c r="AD57" s="11"/>
      <c r="AE57" s="73"/>
      <c r="AF57" s="11"/>
    </row>
    <row r="58" spans="1:32">
      <c r="A58" s="356"/>
      <c r="B58" s="377"/>
      <c r="C58" s="369"/>
      <c r="D58" s="369"/>
      <c r="E58" s="369"/>
      <c r="F58" s="369"/>
      <c r="G58" s="369"/>
      <c r="H58" s="369"/>
      <c r="I58" s="369"/>
      <c r="J58" s="369"/>
      <c r="K58" s="369"/>
      <c r="L58" s="369"/>
      <c r="M58" s="369"/>
      <c r="N58" s="369"/>
      <c r="O58" s="369"/>
      <c r="P58" s="378"/>
      <c r="Q58" s="9"/>
      <c r="R58" s="9"/>
      <c r="S58" s="11"/>
      <c r="T58" s="11"/>
      <c r="U58" s="11"/>
      <c r="V58" s="11"/>
      <c r="W58" s="11"/>
      <c r="X58" s="54"/>
      <c r="Y58" s="11"/>
      <c r="Z58" s="54"/>
      <c r="AA58" s="11"/>
      <c r="AB58" s="54"/>
      <c r="AC58" s="11"/>
      <c r="AD58" s="11"/>
      <c r="AE58" s="73"/>
      <c r="AF58" s="11"/>
    </row>
    <row r="59" spans="1:32">
      <c r="A59" s="356"/>
      <c r="B59" s="377"/>
      <c r="C59" s="369"/>
      <c r="D59" s="369"/>
      <c r="E59" s="369"/>
      <c r="F59" s="369"/>
      <c r="G59" s="369"/>
      <c r="H59" s="369"/>
      <c r="I59" s="369"/>
      <c r="J59" s="369"/>
      <c r="K59" s="369"/>
      <c r="L59" s="369"/>
      <c r="M59" s="369"/>
      <c r="N59" s="369"/>
      <c r="O59" s="369"/>
      <c r="P59" s="378"/>
      <c r="Q59" s="9"/>
      <c r="R59" s="9"/>
      <c r="S59" s="11"/>
      <c r="T59" s="11"/>
      <c r="U59" s="11"/>
      <c r="V59" s="11"/>
      <c r="W59" s="11"/>
      <c r="X59" s="54"/>
      <c r="Y59" s="11"/>
      <c r="Z59" s="54"/>
      <c r="AA59" s="11"/>
      <c r="AB59" s="54"/>
      <c r="AC59" s="11"/>
      <c r="AD59" s="11"/>
      <c r="AE59" s="73"/>
      <c r="AF59" s="11"/>
    </row>
    <row r="60" spans="1:32">
      <c r="A60" s="356"/>
      <c r="B60" s="377"/>
      <c r="C60" s="369"/>
      <c r="D60" s="369"/>
      <c r="E60" s="369"/>
      <c r="F60" s="369"/>
      <c r="G60" s="369"/>
      <c r="H60" s="369"/>
      <c r="I60" s="369"/>
      <c r="J60" s="369"/>
      <c r="K60" s="369"/>
      <c r="L60" s="369"/>
      <c r="M60" s="369"/>
      <c r="N60" s="369"/>
      <c r="O60" s="369"/>
      <c r="P60" s="378"/>
      <c r="Q60" s="9"/>
      <c r="R60" s="9"/>
      <c r="S60" s="11"/>
      <c r="T60" s="11"/>
      <c r="U60" s="11"/>
      <c r="V60" s="11"/>
      <c r="W60" s="11"/>
      <c r="X60" s="54"/>
      <c r="Y60" s="11"/>
      <c r="Z60" s="54"/>
      <c r="AA60" s="11"/>
      <c r="AB60" s="54"/>
      <c r="AC60" s="11"/>
      <c r="AD60" s="11"/>
      <c r="AE60" s="73"/>
      <c r="AF60" s="11"/>
    </row>
    <row r="61" spans="1:32">
      <c r="A61" s="356"/>
      <c r="B61" s="377"/>
      <c r="C61" s="369"/>
      <c r="D61" s="369"/>
      <c r="E61" s="369"/>
      <c r="F61" s="369"/>
      <c r="G61" s="369"/>
      <c r="H61" s="369"/>
      <c r="I61" s="369"/>
      <c r="J61" s="369"/>
      <c r="K61" s="369"/>
      <c r="L61" s="369"/>
      <c r="M61" s="369"/>
      <c r="N61" s="369"/>
      <c r="O61" s="369"/>
      <c r="P61" s="378"/>
      <c r="Q61" s="9"/>
      <c r="R61" s="9"/>
      <c r="S61" s="11"/>
      <c r="T61" s="11"/>
      <c r="U61" s="11"/>
      <c r="V61" s="11"/>
      <c r="W61" s="11"/>
      <c r="X61" s="54"/>
      <c r="Y61" s="11"/>
      <c r="Z61" s="54"/>
      <c r="AA61" s="11"/>
      <c r="AB61" s="54"/>
      <c r="AC61" s="11"/>
      <c r="AD61" s="11"/>
      <c r="AE61" s="73"/>
      <c r="AF61" s="11"/>
    </row>
    <row r="62" spans="1:32">
      <c r="A62" s="356"/>
      <c r="B62" s="377"/>
      <c r="C62" s="369"/>
      <c r="D62" s="369"/>
      <c r="E62" s="369"/>
      <c r="F62" s="369"/>
      <c r="G62" s="369"/>
      <c r="H62" s="369"/>
      <c r="I62" s="369"/>
      <c r="J62" s="369"/>
      <c r="K62" s="369"/>
      <c r="L62" s="369"/>
      <c r="M62" s="369"/>
      <c r="N62" s="369"/>
      <c r="O62" s="369"/>
      <c r="P62" s="378"/>
      <c r="Q62" s="9"/>
      <c r="R62" s="9"/>
      <c r="S62" s="11"/>
      <c r="T62" s="11"/>
      <c r="U62" s="78"/>
      <c r="V62" s="11"/>
      <c r="W62" s="11"/>
      <c r="X62" s="54"/>
      <c r="Y62" s="11"/>
      <c r="Z62" s="54"/>
      <c r="AA62" s="11"/>
      <c r="AB62" s="54"/>
      <c r="AC62" s="11"/>
      <c r="AD62" s="11"/>
      <c r="AE62" s="73"/>
      <c r="AF62" s="11"/>
    </row>
    <row r="63" spans="1:32">
      <c r="A63" s="356"/>
      <c r="B63" s="377"/>
      <c r="C63" s="369"/>
      <c r="D63" s="369"/>
      <c r="E63" s="369"/>
      <c r="F63" s="369"/>
      <c r="G63" s="369"/>
      <c r="H63" s="369"/>
      <c r="I63" s="369"/>
      <c r="J63" s="369"/>
      <c r="K63" s="369"/>
      <c r="L63" s="369"/>
      <c r="M63" s="369"/>
      <c r="N63" s="369"/>
      <c r="O63" s="369"/>
      <c r="P63" s="378"/>
      <c r="Q63" s="9"/>
      <c r="R63" s="9"/>
      <c r="S63" s="11"/>
      <c r="T63" s="11"/>
      <c r="U63" s="78"/>
      <c r="V63" s="11"/>
      <c r="W63" s="11"/>
      <c r="X63" s="54"/>
      <c r="Y63" s="11"/>
      <c r="Z63" s="54"/>
      <c r="AA63" s="11"/>
      <c r="AB63" s="54"/>
      <c r="AC63" s="11"/>
      <c r="AD63" s="11"/>
      <c r="AE63" s="73"/>
      <c r="AF63" s="11"/>
    </row>
    <row r="64" spans="1:32">
      <c r="A64" s="356"/>
      <c r="B64" s="377"/>
      <c r="C64" s="369"/>
      <c r="D64" s="369"/>
      <c r="E64" s="369"/>
      <c r="F64" s="369"/>
      <c r="G64" s="369"/>
      <c r="H64" s="369"/>
      <c r="I64" s="369"/>
      <c r="J64" s="369"/>
      <c r="K64" s="369"/>
      <c r="L64" s="369"/>
      <c r="M64" s="369"/>
      <c r="N64" s="369"/>
      <c r="O64" s="369"/>
      <c r="P64" s="378"/>
      <c r="Q64" s="9"/>
      <c r="R64" s="9"/>
      <c r="S64" s="11"/>
      <c r="T64" s="11"/>
      <c r="U64" s="84"/>
      <c r="V64" s="11"/>
      <c r="W64" s="11"/>
      <c r="X64" s="54"/>
      <c r="Y64" s="11"/>
      <c r="Z64" s="54"/>
      <c r="AA64" s="11"/>
      <c r="AB64" s="54"/>
      <c r="AC64" s="11"/>
      <c r="AD64" s="11"/>
      <c r="AE64" s="73"/>
      <c r="AF64" s="11"/>
    </row>
    <row r="65" spans="1:32">
      <c r="A65" s="356"/>
      <c r="B65" s="377"/>
      <c r="C65" s="369"/>
      <c r="D65" s="369"/>
      <c r="E65" s="369"/>
      <c r="F65" s="369"/>
      <c r="G65" s="369"/>
      <c r="H65" s="369"/>
      <c r="I65" s="369"/>
      <c r="J65" s="369"/>
      <c r="K65" s="369"/>
      <c r="L65" s="369"/>
      <c r="M65" s="369"/>
      <c r="N65" s="369"/>
      <c r="O65" s="369"/>
      <c r="P65" s="378"/>
      <c r="Q65" s="9"/>
      <c r="R65" s="9"/>
      <c r="S65" s="11"/>
      <c r="T65" s="11"/>
      <c r="U65" s="11"/>
      <c r="V65" s="11"/>
      <c r="W65" s="11"/>
      <c r="X65" s="54"/>
      <c r="Y65" s="11"/>
      <c r="Z65" s="54"/>
      <c r="AA65" s="11"/>
      <c r="AB65" s="54"/>
      <c r="AC65" s="11"/>
      <c r="AD65" s="11"/>
      <c r="AE65" s="73"/>
      <c r="AF65" s="11"/>
    </row>
    <row r="66" spans="1:32">
      <c r="A66" s="356"/>
      <c r="B66" s="377"/>
      <c r="C66" s="369"/>
      <c r="D66" s="369"/>
      <c r="E66" s="369"/>
      <c r="F66" s="369"/>
      <c r="G66" s="369"/>
      <c r="H66" s="369"/>
      <c r="I66" s="369"/>
      <c r="J66" s="369"/>
      <c r="K66" s="369"/>
      <c r="L66" s="369"/>
      <c r="M66" s="369"/>
      <c r="N66" s="369"/>
      <c r="O66" s="369"/>
      <c r="P66" s="378"/>
      <c r="Q66" s="9"/>
      <c r="R66" s="9"/>
      <c r="S66" s="11"/>
      <c r="T66" s="11"/>
      <c r="U66" s="11"/>
      <c r="V66" s="11"/>
      <c r="W66" s="11"/>
      <c r="X66" s="54"/>
      <c r="Y66" s="11"/>
      <c r="Z66" s="54"/>
      <c r="AA66" s="11"/>
      <c r="AB66" s="54"/>
      <c r="AC66" s="11"/>
      <c r="AD66" s="11"/>
      <c r="AE66" s="73"/>
      <c r="AF66" s="11"/>
    </row>
    <row r="67" spans="1:32">
      <c r="A67" s="356"/>
      <c r="B67" s="377"/>
      <c r="C67" s="369"/>
      <c r="D67" s="369"/>
      <c r="E67" s="369"/>
      <c r="F67" s="369"/>
      <c r="G67" s="369"/>
      <c r="H67" s="369"/>
      <c r="I67" s="369"/>
      <c r="J67" s="369"/>
      <c r="K67" s="369"/>
      <c r="L67" s="369"/>
      <c r="M67" s="369"/>
      <c r="N67" s="369"/>
      <c r="O67" s="369"/>
      <c r="P67" s="378"/>
      <c r="Q67" s="9"/>
      <c r="R67" s="9"/>
      <c r="S67" s="11"/>
      <c r="T67" s="11"/>
      <c r="U67" s="11"/>
      <c r="V67" s="11"/>
      <c r="W67" s="11"/>
      <c r="X67" s="54"/>
      <c r="Y67" s="11"/>
      <c r="Z67" s="54"/>
      <c r="AA67" s="11"/>
      <c r="AB67" s="54"/>
      <c r="AC67" s="11"/>
      <c r="AD67" s="11"/>
      <c r="AE67" s="73"/>
      <c r="AF67" s="11"/>
    </row>
    <row r="68" spans="1:32">
      <c r="A68" s="356"/>
      <c r="B68" s="377"/>
      <c r="C68" s="369"/>
      <c r="D68" s="369"/>
      <c r="E68" s="369"/>
      <c r="F68" s="369"/>
      <c r="G68" s="369"/>
      <c r="H68" s="369"/>
      <c r="I68" s="369"/>
      <c r="J68" s="369"/>
      <c r="K68" s="369"/>
      <c r="L68" s="369"/>
      <c r="M68" s="369"/>
      <c r="N68" s="369"/>
      <c r="O68" s="369"/>
      <c r="P68" s="378"/>
      <c r="Q68" s="9"/>
      <c r="R68" s="9"/>
      <c r="S68" s="11"/>
      <c r="T68" s="11"/>
      <c r="U68" s="11"/>
      <c r="V68" s="11"/>
      <c r="W68" s="11"/>
      <c r="X68" s="54"/>
      <c r="Y68" s="11"/>
      <c r="Z68" s="54"/>
      <c r="AA68" s="11"/>
      <c r="AB68" s="54"/>
      <c r="AC68" s="11"/>
      <c r="AD68" s="11"/>
      <c r="AE68" s="73"/>
      <c r="AF68" s="11"/>
    </row>
    <row r="69" spans="1:32">
      <c r="A69" s="356"/>
      <c r="B69" s="369"/>
      <c r="C69" s="369"/>
      <c r="D69" s="369"/>
      <c r="E69" s="369"/>
      <c r="F69" s="369"/>
      <c r="G69" s="369"/>
      <c r="H69" s="369"/>
      <c r="I69" s="369"/>
      <c r="J69" s="369"/>
      <c r="K69" s="369"/>
      <c r="L69" s="369"/>
      <c r="M69" s="369"/>
      <c r="N69" s="369"/>
      <c r="O69" s="369"/>
      <c r="P69" s="378"/>
      <c r="Q69" s="9"/>
      <c r="R69" s="9"/>
      <c r="S69" s="11"/>
      <c r="T69" s="11"/>
      <c r="U69" s="11"/>
      <c r="V69" s="11"/>
      <c r="W69" s="11"/>
      <c r="X69" s="54"/>
      <c r="Y69" s="11"/>
      <c r="Z69" s="54"/>
      <c r="AA69" s="11"/>
      <c r="AB69" s="54"/>
      <c r="AC69" s="11"/>
      <c r="AD69" s="11"/>
      <c r="AE69" s="73"/>
      <c r="AF69" s="11"/>
    </row>
    <row r="70" spans="1:32">
      <c r="A70" s="356"/>
      <c r="B70" s="377"/>
      <c r="C70" s="369"/>
      <c r="D70" s="369"/>
      <c r="E70" s="369"/>
      <c r="F70" s="369"/>
      <c r="G70" s="369"/>
      <c r="H70" s="369"/>
      <c r="I70" s="369"/>
      <c r="J70" s="369"/>
      <c r="K70" s="379"/>
      <c r="L70" s="380"/>
      <c r="M70" s="379"/>
      <c r="N70" s="380"/>
      <c r="O70" s="369"/>
      <c r="P70" s="378"/>
      <c r="Q70" s="9"/>
      <c r="R70" s="9"/>
      <c r="S70" s="11"/>
      <c r="T70" s="11"/>
      <c r="U70" s="11"/>
      <c r="V70" s="11"/>
      <c r="W70" s="11"/>
      <c r="X70" s="54"/>
      <c r="Y70" s="11"/>
      <c r="Z70" s="54"/>
      <c r="AA70" s="11"/>
      <c r="AB70" s="54"/>
      <c r="AC70" s="11"/>
      <c r="AD70" s="11"/>
      <c r="AE70" s="73"/>
      <c r="AF70" s="11"/>
    </row>
    <row r="71" spans="1:32">
      <c r="A71" s="360"/>
      <c r="B71" s="361"/>
      <c r="C71" s="361"/>
      <c r="D71" s="361"/>
      <c r="E71" s="361"/>
      <c r="F71" s="361"/>
      <c r="G71" s="361"/>
      <c r="H71" s="361"/>
      <c r="I71" s="361"/>
      <c r="J71" s="361"/>
      <c r="K71" s="381"/>
      <c r="L71" s="381"/>
      <c r="M71" s="381"/>
      <c r="N71" s="381"/>
      <c r="O71" s="361"/>
      <c r="P71" s="362"/>
      <c r="Q71" s="9"/>
      <c r="R71" s="9"/>
      <c r="S71" s="11"/>
      <c r="T71" s="11"/>
      <c r="U71" s="11"/>
      <c r="V71" s="11"/>
      <c r="W71" s="11"/>
      <c r="X71" s="54"/>
      <c r="Y71" s="11"/>
      <c r="Z71" s="54"/>
      <c r="AA71" s="11"/>
      <c r="AB71" s="54"/>
      <c r="AC71" s="11"/>
      <c r="AD71" s="11"/>
      <c r="AE71" s="73"/>
      <c r="AF71" s="11"/>
    </row>
    <row r="72" spans="1:32">
      <c r="Q72" s="9"/>
      <c r="R72" s="9"/>
      <c r="S72" s="11"/>
      <c r="T72" s="11"/>
      <c r="U72" s="11"/>
      <c r="V72" s="11"/>
      <c r="W72" s="11"/>
      <c r="X72" s="54"/>
      <c r="Y72" s="11"/>
      <c r="Z72" s="54"/>
      <c r="AA72" s="11"/>
      <c r="AB72" s="54"/>
      <c r="AC72" s="11"/>
      <c r="AD72" s="11"/>
      <c r="AE72" s="73"/>
      <c r="AF72" s="11"/>
    </row>
    <row r="73" spans="1:32">
      <c r="Q73" s="9"/>
      <c r="R73" s="9"/>
      <c r="S73" s="11"/>
      <c r="T73" s="11"/>
      <c r="U73" s="11"/>
      <c r="V73" s="11"/>
      <c r="W73" s="11"/>
      <c r="X73" s="54"/>
      <c r="Y73" s="11"/>
      <c r="Z73" s="54"/>
      <c r="AA73" s="11"/>
      <c r="AB73" s="54"/>
      <c r="AC73" s="11"/>
      <c r="AD73" s="11"/>
      <c r="AE73" s="73"/>
      <c r="AF73" s="11"/>
    </row>
    <row r="74" spans="1:32">
      <c r="I74" s="12"/>
      <c r="P74" s="5" t="s">
        <v>151</v>
      </c>
      <c r="Q74" s="9"/>
      <c r="R74" s="9"/>
      <c r="S74" s="11"/>
      <c r="T74" s="11"/>
      <c r="U74" s="11"/>
      <c r="V74" s="11"/>
      <c r="W74" s="11"/>
      <c r="X74" s="54"/>
      <c r="Y74" s="11"/>
      <c r="Z74" s="54"/>
      <c r="AA74" s="11"/>
      <c r="AB74" s="54"/>
      <c r="AC74" s="11"/>
      <c r="AD74" s="11"/>
      <c r="AE74" s="73"/>
      <c r="AF74" s="11"/>
    </row>
    <row r="75" spans="1:32">
      <c r="P75" s="5" t="s">
        <v>686</v>
      </c>
      <c r="Q75" s="9"/>
      <c r="R75" s="9"/>
      <c r="S75" s="11"/>
      <c r="T75" s="11"/>
      <c r="U75" s="11"/>
      <c r="V75" s="11"/>
      <c r="W75" s="11"/>
      <c r="X75" s="54"/>
      <c r="Y75" s="11"/>
      <c r="Z75" s="54"/>
      <c r="AA75" s="11"/>
      <c r="AB75" s="54"/>
      <c r="AC75" s="11"/>
      <c r="AD75" s="11"/>
      <c r="AE75" s="73"/>
      <c r="AF75" s="11"/>
    </row>
    <row r="76" spans="1:32">
      <c r="Q76" s="9"/>
      <c r="R76" s="9"/>
      <c r="S76" s="11"/>
      <c r="T76" s="11"/>
      <c r="U76" s="11"/>
      <c r="V76" s="11"/>
      <c r="W76" s="11"/>
      <c r="X76" s="54"/>
      <c r="Y76" s="11"/>
      <c r="Z76" s="54"/>
      <c r="AA76" s="11"/>
      <c r="AB76" s="54"/>
      <c r="AC76" s="11"/>
      <c r="AD76" s="11"/>
      <c r="AE76" s="73"/>
      <c r="AF76" s="11"/>
    </row>
    <row r="77" spans="1:32">
      <c r="Q77" s="9"/>
      <c r="R77" s="9"/>
      <c r="S77" s="11"/>
      <c r="T77" s="11"/>
      <c r="U77" s="11"/>
      <c r="V77" s="11"/>
      <c r="W77" s="11"/>
      <c r="X77" s="54"/>
      <c r="Y77" s="11"/>
      <c r="Z77" s="54"/>
      <c r="AA77" s="11"/>
      <c r="AB77" s="54"/>
      <c r="AC77" s="11"/>
      <c r="AD77" s="11"/>
      <c r="AE77" s="73"/>
      <c r="AF77" s="11"/>
    </row>
    <row r="78" spans="1:32">
      <c r="Q78" s="9"/>
      <c r="R78" s="9"/>
      <c r="S78" s="79"/>
      <c r="T78" s="79"/>
      <c r="U78" s="79"/>
      <c r="V78" s="79"/>
      <c r="W78" s="11"/>
      <c r="X78" s="54"/>
      <c r="Y78" s="11"/>
      <c r="Z78" s="54"/>
      <c r="AA78" s="11"/>
      <c r="AB78" s="54"/>
      <c r="AC78" s="11"/>
      <c r="AD78" s="11"/>
      <c r="AE78" s="11"/>
      <c r="AF78" s="11"/>
    </row>
    <row r="79" spans="1:32">
      <c r="Q79" s="9"/>
      <c r="R79" s="9"/>
      <c r="S79" s="79"/>
      <c r="T79" s="79"/>
      <c r="U79" s="79"/>
      <c r="V79" s="79"/>
      <c r="W79" s="54"/>
      <c r="X79" s="54"/>
      <c r="Y79" s="11"/>
      <c r="Z79" s="54"/>
      <c r="AA79" s="11"/>
      <c r="AB79" s="82"/>
      <c r="AC79" s="82"/>
      <c r="AD79" s="11"/>
      <c r="AE79" s="73"/>
      <c r="AF79" s="11"/>
    </row>
    <row r="80" spans="1:32">
      <c r="Q80" s="9"/>
      <c r="R80" s="9"/>
      <c r="S80" s="79"/>
      <c r="T80" s="79"/>
      <c r="U80" s="79"/>
      <c r="V80" s="79"/>
      <c r="W80" s="11"/>
      <c r="X80" s="54"/>
      <c r="Y80" s="11"/>
      <c r="Z80" s="54"/>
      <c r="AA80" s="11"/>
      <c r="AB80" s="82"/>
      <c r="AC80" s="82"/>
      <c r="AD80" s="11"/>
      <c r="AE80" s="11"/>
      <c r="AF80" s="11"/>
    </row>
    <row r="81" spans="1:32">
      <c r="S81" s="56"/>
      <c r="T81" s="56"/>
      <c r="U81" s="56"/>
      <c r="V81" s="56"/>
      <c r="W81" s="13"/>
      <c r="X81" s="13"/>
      <c r="Y81" s="13"/>
      <c r="Z81" s="13"/>
      <c r="AA81" s="13"/>
      <c r="AB81" s="13"/>
      <c r="AC81" s="13"/>
      <c r="AD81" s="13"/>
      <c r="AE81" s="13"/>
      <c r="AF81" s="13"/>
    </row>
    <row r="82" spans="1:32">
      <c r="S82" s="13"/>
      <c r="T82" s="13"/>
      <c r="U82" s="13"/>
      <c r="V82" s="13"/>
      <c r="W82" s="13"/>
      <c r="X82" s="13"/>
      <c r="Y82" s="80"/>
      <c r="Z82" s="13"/>
      <c r="AA82" s="13"/>
      <c r="AB82" s="13"/>
      <c r="AC82" s="13"/>
      <c r="AD82" s="13"/>
      <c r="AE82" s="13"/>
      <c r="AF82" s="13"/>
    </row>
    <row r="84" spans="1:32" ht="15.75">
      <c r="A84" s="9"/>
      <c r="B84" s="9"/>
      <c r="C84" s="9"/>
      <c r="D84" s="81"/>
    </row>
    <row r="89" spans="1:32">
      <c r="A89" s="9"/>
      <c r="B89" s="9"/>
      <c r="C89" s="9"/>
      <c r="D89" s="9"/>
      <c r="E89" s="9"/>
      <c r="F89" s="9"/>
      <c r="G89" s="9"/>
      <c r="H89" s="9"/>
      <c r="I89" s="9"/>
      <c r="J89" s="9"/>
      <c r="K89" s="9"/>
      <c r="L89" s="9"/>
      <c r="M89" s="9"/>
      <c r="N89" s="9"/>
      <c r="O89" s="9"/>
      <c r="P89" s="9"/>
      <c r="Q89" s="9"/>
      <c r="R89" s="9"/>
      <c r="S89" s="9"/>
      <c r="T89" s="9"/>
      <c r="U89" s="9"/>
      <c r="V89" s="9"/>
      <c r="W89" s="43"/>
    </row>
    <row r="167" spans="18:18">
      <c r="R167" t="s">
        <v>189</v>
      </c>
    </row>
  </sheetData>
  <customSheetViews>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1"/>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2"/>
      <headerFooter alignWithMargins="0"/>
    </customSheetView>
  </customSheetViews>
  <mergeCells count="2">
    <mergeCell ref="K6:N7"/>
    <mergeCell ref="A5:F7"/>
  </mergeCells>
  <phoneticPr fontId="0" type="noConversion"/>
  <pageMargins left="0.5" right="0.5" top="0.5" bottom="0.55000000000000004" header="0.5" footer="0.5"/>
  <pageSetup scale="60" fitToWidth="2" orientation="portrait"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C1:N71"/>
  <sheetViews>
    <sheetView zoomScale="87" workbookViewId="0">
      <selection activeCell="K8" sqref="K8"/>
    </sheetView>
  </sheetViews>
  <sheetFormatPr defaultRowHeight="15"/>
  <cols>
    <col min="1" max="1" width="1.5546875" customWidth="1"/>
    <col min="2" max="2" width="1" customWidth="1"/>
    <col min="3" max="3" width="3.109375" customWidth="1"/>
    <col min="4" max="4" width="12.6640625" customWidth="1"/>
    <col min="6" max="6" width="11.88671875" customWidth="1"/>
    <col min="7" max="7" width="12.77734375" customWidth="1"/>
    <col min="8" max="8" width="2.109375" customWidth="1"/>
    <col min="9" max="9" width="12.88671875" customWidth="1"/>
    <col min="10" max="10" width="6.21875" customWidth="1"/>
    <col min="11" max="11" width="8.5546875" customWidth="1"/>
    <col min="12" max="12" width="13.21875" customWidth="1"/>
    <col min="13" max="13" width="7.44140625" customWidth="1"/>
    <col min="14" max="14" width="10.109375" customWidth="1"/>
    <col min="15" max="15" width="0.5546875" customWidth="1"/>
  </cols>
  <sheetData>
    <row r="1" spans="3:14">
      <c r="C1" s="542"/>
    </row>
    <row r="2" spans="3:14">
      <c r="C2" s="542"/>
    </row>
    <row r="4" spans="3:14">
      <c r="C4" s="544" t="s">
        <v>191</v>
      </c>
      <c r="D4" s="545"/>
      <c r="E4" s="545"/>
      <c r="F4" s="545"/>
      <c r="G4" s="546"/>
      <c r="H4" s="545"/>
      <c r="I4" s="545" t="s">
        <v>192</v>
      </c>
      <c r="J4" s="547"/>
      <c r="K4" s="545" t="s">
        <v>193</v>
      </c>
      <c r="L4" s="547"/>
      <c r="M4" s="989" t="s">
        <v>194</v>
      </c>
      <c r="N4" s="990"/>
    </row>
    <row r="5" spans="3:14" ht="15" customHeight="1">
      <c r="C5" s="983" t="str">
        <f>+respondent</f>
        <v>ABC Utility</v>
      </c>
      <c r="D5" s="889"/>
      <c r="E5" s="889"/>
      <c r="F5" s="889"/>
      <c r="G5" s="889"/>
      <c r="H5" s="601"/>
      <c r="I5" s="548" t="s">
        <v>725</v>
      </c>
      <c r="J5" s="549"/>
      <c r="K5" s="550" t="s">
        <v>196</v>
      </c>
      <c r="L5" s="549"/>
      <c r="M5" s="991"/>
      <c r="N5" s="992"/>
    </row>
    <row r="6" spans="3:14" ht="15" customHeight="1">
      <c r="C6" s="984"/>
      <c r="D6" s="985"/>
      <c r="E6" s="985"/>
      <c r="F6" s="985"/>
      <c r="G6" s="985"/>
      <c r="H6" s="602"/>
      <c r="I6" s="548" t="s">
        <v>726</v>
      </c>
      <c r="J6" s="550"/>
      <c r="K6" s="1003" t="str">
        <f>'Pg1 - Identification'!$M$10</f>
        <v>December 31, 2022</v>
      </c>
      <c r="L6" s="1004"/>
      <c r="M6" s="993" t="str">
        <f>'Pg1 - Identification'!$M$10</f>
        <v>December 31, 2022</v>
      </c>
      <c r="N6" s="994"/>
    </row>
    <row r="7" spans="3:14">
      <c r="C7" s="986"/>
      <c r="D7" s="893"/>
      <c r="E7" s="893"/>
      <c r="F7" s="893"/>
      <c r="G7" s="985"/>
      <c r="H7" s="550"/>
      <c r="I7" s="550"/>
      <c r="J7" s="550"/>
      <c r="K7" s="1005"/>
      <c r="L7" s="1006"/>
      <c r="M7" s="995"/>
      <c r="N7" s="996"/>
    </row>
    <row r="8" spans="3:14">
      <c r="C8" s="551"/>
      <c r="D8" s="550"/>
      <c r="E8" s="552"/>
      <c r="F8" s="550"/>
      <c r="G8" s="544"/>
      <c r="H8" s="545"/>
      <c r="I8" s="545"/>
      <c r="J8" s="545"/>
      <c r="K8" s="545"/>
      <c r="L8" s="545"/>
      <c r="M8" s="545"/>
      <c r="N8" s="547"/>
    </row>
    <row r="9" spans="3:14" ht="15.75">
      <c r="C9" s="551"/>
      <c r="D9" s="550"/>
      <c r="E9" s="549"/>
      <c r="F9" s="553"/>
      <c r="G9" s="970" t="s">
        <v>727</v>
      </c>
      <c r="H9" s="971"/>
      <c r="I9" s="971"/>
      <c r="J9" s="971"/>
      <c r="K9" s="971"/>
      <c r="L9" s="972"/>
      <c r="M9" s="971"/>
      <c r="N9" s="973"/>
    </row>
    <row r="10" spans="3:14">
      <c r="C10" s="551"/>
      <c r="D10" s="550"/>
      <c r="E10" s="549"/>
      <c r="F10" s="553"/>
      <c r="G10" s="999" t="s">
        <v>723</v>
      </c>
      <c r="H10" s="1000"/>
      <c r="I10" s="1000"/>
      <c r="J10" s="1000"/>
      <c r="K10" s="1000"/>
      <c r="L10" s="1001"/>
      <c r="M10" s="1001"/>
      <c r="N10" s="1002"/>
    </row>
    <row r="11" spans="3:14">
      <c r="C11" s="551"/>
      <c r="D11" s="550"/>
      <c r="E11" s="549"/>
      <c r="F11" s="553"/>
      <c r="G11" s="554"/>
      <c r="H11" s="555"/>
      <c r="I11" s="556"/>
      <c r="J11" s="989" t="s">
        <v>722</v>
      </c>
      <c r="K11" s="990"/>
      <c r="L11" s="557"/>
      <c r="M11" s="1007" t="s">
        <v>0</v>
      </c>
      <c r="N11" s="990"/>
    </row>
    <row r="12" spans="3:14">
      <c r="C12" s="558"/>
      <c r="D12" s="559"/>
      <c r="E12" s="560"/>
      <c r="F12" s="561" t="s">
        <v>728</v>
      </c>
      <c r="G12" s="562" t="s">
        <v>720</v>
      </c>
      <c r="H12" s="987" t="s">
        <v>721</v>
      </c>
      <c r="I12" s="988"/>
      <c r="J12" s="997"/>
      <c r="K12" s="998"/>
      <c r="L12" s="563" t="s">
        <v>724</v>
      </c>
      <c r="M12" s="997"/>
      <c r="N12" s="998"/>
    </row>
    <row r="13" spans="3:14" ht="15.75">
      <c r="C13" s="564" t="s">
        <v>732</v>
      </c>
      <c r="D13" s="565"/>
      <c r="E13" s="546"/>
      <c r="F13" s="565"/>
      <c r="G13" s="566"/>
      <c r="H13" s="975"/>
      <c r="I13" s="976"/>
      <c r="J13" s="975"/>
      <c r="K13" s="976"/>
      <c r="L13" s="566"/>
      <c r="M13" s="975"/>
      <c r="N13" s="976"/>
    </row>
    <row r="14" spans="3:14">
      <c r="C14" s="567"/>
      <c r="D14" s="568" t="s">
        <v>729</v>
      </c>
      <c r="E14" s="569"/>
      <c r="F14" s="639"/>
      <c r="G14" s="641"/>
      <c r="H14" s="977"/>
      <c r="I14" s="978"/>
      <c r="J14" s="977"/>
      <c r="K14" s="978"/>
      <c r="L14" s="641"/>
      <c r="M14" s="977"/>
      <c r="N14" s="978"/>
    </row>
    <row r="15" spans="3:14">
      <c r="C15" s="567"/>
      <c r="D15" s="568" t="s">
        <v>730</v>
      </c>
      <c r="E15" s="546"/>
      <c r="F15" s="639"/>
      <c r="G15" s="641"/>
      <c r="H15" s="977"/>
      <c r="I15" s="978"/>
      <c r="J15" s="977"/>
      <c r="K15" s="978"/>
      <c r="L15" s="641"/>
      <c r="M15" s="977"/>
      <c r="N15" s="978"/>
    </row>
    <row r="16" spans="3:14" ht="15.75" thickBot="1">
      <c r="C16" s="570"/>
      <c r="D16" s="571" t="s">
        <v>731</v>
      </c>
      <c r="E16" s="547"/>
      <c r="F16" s="640"/>
      <c r="G16" s="642"/>
      <c r="H16" s="979"/>
      <c r="I16" s="980"/>
      <c r="J16" s="979"/>
      <c r="K16" s="980"/>
      <c r="L16" s="642"/>
      <c r="M16" s="979"/>
      <c r="N16" s="980"/>
    </row>
    <row r="17" spans="3:14" ht="17.25" thickTop="1" thickBot="1">
      <c r="C17" s="572"/>
      <c r="D17" s="573" t="s">
        <v>10</v>
      </c>
      <c r="E17" s="574"/>
      <c r="F17" s="575">
        <f>SUM(F14:F16)</f>
        <v>0</v>
      </c>
      <c r="G17" s="576">
        <f>SUM(G14:G16)</f>
        <v>0</v>
      </c>
      <c r="H17" s="981">
        <f>SUM(H14:I16)</f>
        <v>0</v>
      </c>
      <c r="I17" s="982"/>
      <c r="J17" s="981">
        <f>SUM(J14:K16)</f>
        <v>0</v>
      </c>
      <c r="K17" s="982"/>
      <c r="L17" s="577">
        <f>SUM(L14:L16)</f>
        <v>0</v>
      </c>
      <c r="M17" s="981">
        <f>SUM(M14:N16)</f>
        <v>0</v>
      </c>
      <c r="N17" s="1008"/>
    </row>
    <row r="18" spans="3:14" ht="15.75" thickTop="1">
      <c r="C18" s="578"/>
      <c r="D18" s="579"/>
      <c r="E18" s="580"/>
      <c r="F18" s="11"/>
      <c r="G18" s="581"/>
      <c r="H18" s="964"/>
      <c r="I18" s="965"/>
      <c r="J18" s="964"/>
      <c r="K18" s="965"/>
      <c r="L18" s="581"/>
      <c r="M18" s="582"/>
      <c r="N18" s="580"/>
    </row>
    <row r="19" spans="3:14">
      <c r="C19" s="578"/>
      <c r="D19" s="11"/>
      <c r="E19" s="580"/>
      <c r="F19" s="11"/>
      <c r="G19" s="581"/>
      <c r="H19" s="964"/>
      <c r="I19" s="965"/>
      <c r="J19" s="964"/>
      <c r="K19" s="965"/>
      <c r="L19" s="581"/>
      <c r="M19" s="582"/>
      <c r="N19" s="580"/>
    </row>
    <row r="20" spans="3:14">
      <c r="C20" s="570"/>
      <c r="D20" s="545"/>
      <c r="E20" s="547"/>
      <c r="F20" s="547"/>
      <c r="G20" s="583" t="s">
        <v>739</v>
      </c>
      <c r="H20" s="966"/>
      <c r="I20" s="967"/>
      <c r="J20" s="966"/>
      <c r="K20" s="967"/>
      <c r="L20" s="584"/>
      <c r="M20" s="585"/>
      <c r="N20" s="586"/>
    </row>
    <row r="21" spans="3:14" ht="15.75">
      <c r="C21" s="587" t="s">
        <v>735</v>
      </c>
      <c r="D21" s="559"/>
      <c r="E21" s="560"/>
      <c r="F21" s="561" t="s">
        <v>728</v>
      </c>
      <c r="G21" s="563" t="s">
        <v>719</v>
      </c>
      <c r="H21" s="968"/>
      <c r="I21" s="969"/>
      <c r="J21" s="968"/>
      <c r="K21" s="969"/>
      <c r="L21" s="588"/>
      <c r="M21" s="589"/>
      <c r="N21" s="590"/>
    </row>
    <row r="22" spans="3:14">
      <c r="C22" s="591" t="s">
        <v>734</v>
      </c>
      <c r="D22" s="565"/>
      <c r="E22" s="546"/>
      <c r="F22" s="565"/>
      <c r="G22" s="566"/>
      <c r="H22" s="968"/>
      <c r="I22" s="969"/>
      <c r="J22" s="968"/>
      <c r="K22" s="969"/>
      <c r="L22" s="588"/>
      <c r="M22" s="589"/>
      <c r="N22" s="590"/>
    </row>
    <row r="23" spans="3:14">
      <c r="C23" s="592"/>
      <c r="D23" s="568" t="s">
        <v>729</v>
      </c>
      <c r="E23" s="546"/>
      <c r="F23" s="643"/>
      <c r="G23" s="648"/>
      <c r="H23" s="974"/>
      <c r="I23" s="969"/>
      <c r="J23" s="968"/>
      <c r="K23" s="969"/>
      <c r="L23" s="588"/>
      <c r="M23" s="589"/>
      <c r="N23" s="590"/>
    </row>
    <row r="24" spans="3:14">
      <c r="C24" s="592"/>
      <c r="D24" s="568" t="s">
        <v>730</v>
      </c>
      <c r="E24" s="546"/>
      <c r="F24" s="643"/>
      <c r="G24" s="648"/>
      <c r="H24" s="974"/>
      <c r="I24" s="969"/>
      <c r="J24" s="968"/>
      <c r="K24" s="969"/>
      <c r="L24" s="588"/>
      <c r="M24" s="589"/>
      <c r="N24" s="590"/>
    </row>
    <row r="25" spans="3:14" ht="15.75" thickBot="1">
      <c r="C25" s="551"/>
      <c r="D25" s="593" t="s">
        <v>731</v>
      </c>
      <c r="E25" s="549"/>
      <c r="F25" s="644"/>
      <c r="G25" s="649"/>
      <c r="H25" s="594"/>
      <c r="I25" s="594"/>
      <c r="J25" s="968"/>
      <c r="K25" s="969"/>
      <c r="L25" s="594"/>
      <c r="M25" s="594"/>
      <c r="N25" s="590"/>
    </row>
    <row r="26" spans="3:14" ht="16.5" thickTop="1" thickBot="1">
      <c r="C26" s="595"/>
      <c r="D26" s="596" t="s">
        <v>736</v>
      </c>
      <c r="E26" s="574"/>
      <c r="F26" s="575">
        <f>SUM(F23:F25)</f>
        <v>0</v>
      </c>
      <c r="G26" s="597">
        <f>SUM(G23:G25)</f>
        <v>0</v>
      </c>
      <c r="H26" s="594"/>
      <c r="I26" s="594"/>
      <c r="J26" s="594"/>
      <c r="K26" s="594"/>
      <c r="L26" s="594"/>
      <c r="M26" s="594"/>
      <c r="N26" s="590"/>
    </row>
    <row r="27" spans="3:14" ht="15" customHeight="1" thickTop="1">
      <c r="C27" s="598" t="s">
        <v>733</v>
      </c>
      <c r="D27" s="559"/>
      <c r="E27" s="560"/>
      <c r="F27" s="645"/>
      <c r="G27" s="650"/>
      <c r="H27" s="594"/>
      <c r="I27" s="594"/>
      <c r="J27" s="594"/>
      <c r="K27" s="594"/>
      <c r="L27" s="594"/>
      <c r="M27" s="594"/>
      <c r="N27" s="590"/>
    </row>
    <row r="28" spans="3:14">
      <c r="C28" s="592"/>
      <c r="D28" s="568" t="s">
        <v>729</v>
      </c>
      <c r="E28" s="546"/>
      <c r="F28" s="646"/>
      <c r="G28" s="651"/>
      <c r="H28" s="594"/>
      <c r="I28" s="594"/>
      <c r="J28" s="594"/>
      <c r="K28" s="594"/>
      <c r="L28" s="594"/>
      <c r="M28" s="594"/>
      <c r="N28" s="590"/>
    </row>
    <row r="29" spans="3:14">
      <c r="C29" s="592"/>
      <c r="D29" s="568" t="s">
        <v>730</v>
      </c>
      <c r="E29" s="546"/>
      <c r="F29" s="646"/>
      <c r="G29" s="651"/>
      <c r="H29" s="594"/>
      <c r="I29" s="594"/>
      <c r="J29" s="594"/>
      <c r="K29" s="594"/>
      <c r="L29" s="594"/>
      <c r="M29" s="594"/>
      <c r="N29" s="590"/>
    </row>
    <row r="30" spans="3:14" ht="15.75" thickBot="1">
      <c r="C30" s="544"/>
      <c r="D30" s="571" t="s">
        <v>731</v>
      </c>
      <c r="E30" s="547"/>
      <c r="F30" s="647"/>
      <c r="G30" s="652"/>
      <c r="H30" s="594"/>
      <c r="I30" s="594"/>
      <c r="J30" s="594"/>
      <c r="K30" s="594"/>
      <c r="L30" s="594"/>
      <c r="M30" s="594"/>
      <c r="N30" s="590"/>
    </row>
    <row r="31" spans="3:14" ht="16.5" thickTop="1" thickBot="1">
      <c r="C31" s="595"/>
      <c r="D31" s="596" t="s">
        <v>737</v>
      </c>
      <c r="E31" s="574"/>
      <c r="F31" s="575">
        <f>SUM(F28:F30)</f>
        <v>0</v>
      </c>
      <c r="G31" s="597">
        <f>SUM(G28:G30)</f>
        <v>0</v>
      </c>
      <c r="H31" s="599"/>
      <c r="I31" s="599"/>
      <c r="J31" s="599"/>
      <c r="K31" s="599"/>
      <c r="L31" s="599"/>
      <c r="M31" s="599"/>
      <c r="N31" s="600"/>
    </row>
    <row r="32" spans="3:14" ht="15.75" thickTop="1"/>
    <row r="34" spans="3:13">
      <c r="C34" s="603" t="s">
        <v>2</v>
      </c>
    </row>
    <row r="35" spans="3:13">
      <c r="C35" s="603" t="s">
        <v>3</v>
      </c>
    </row>
    <row r="36" spans="3:13">
      <c r="C36" s="603" t="s">
        <v>738</v>
      </c>
    </row>
    <row r="39" spans="3:13">
      <c r="D39" s="604" t="s">
        <v>25</v>
      </c>
      <c r="E39" s="605"/>
      <c r="F39" s="605"/>
      <c r="G39" s="605"/>
      <c r="H39" s="605"/>
      <c r="I39" s="605"/>
      <c r="J39" s="605"/>
      <c r="K39" s="605"/>
      <c r="L39" s="605"/>
      <c r="M39" s="606"/>
    </row>
    <row r="40" spans="3:13">
      <c r="D40" s="533"/>
      <c r="E40" s="534"/>
      <c r="F40" s="534"/>
      <c r="G40" s="534"/>
      <c r="H40" s="534"/>
      <c r="I40" s="534"/>
      <c r="J40" s="534"/>
      <c r="K40" s="534"/>
      <c r="L40" s="534"/>
      <c r="M40" s="535"/>
    </row>
    <row r="41" spans="3:13">
      <c r="D41" s="533"/>
      <c r="E41" s="534"/>
      <c r="F41" s="534"/>
      <c r="G41" s="534"/>
      <c r="H41" s="534"/>
      <c r="I41" s="534"/>
      <c r="J41" s="534"/>
      <c r="K41" s="534"/>
      <c r="L41" s="534"/>
      <c r="M41" s="535"/>
    </row>
    <row r="42" spans="3:13">
      <c r="D42" s="536"/>
      <c r="E42" s="537"/>
      <c r="F42" s="537"/>
      <c r="G42" s="537"/>
      <c r="H42" s="537"/>
      <c r="I42" s="537"/>
      <c r="J42" s="537"/>
      <c r="K42" s="537"/>
      <c r="L42" s="537"/>
      <c r="M42" s="538"/>
    </row>
    <row r="43" spans="3:13">
      <c r="D43" s="536"/>
      <c r="E43" s="537"/>
      <c r="F43" s="537"/>
      <c r="G43" s="537"/>
      <c r="H43" s="537"/>
      <c r="I43" s="537"/>
      <c r="J43" s="537"/>
      <c r="K43" s="537"/>
      <c r="L43" s="537"/>
      <c r="M43" s="538"/>
    </row>
    <row r="44" spans="3:13">
      <c r="D44" s="536"/>
      <c r="E44" s="537"/>
      <c r="F44" s="537"/>
      <c r="G44" s="537"/>
      <c r="H44" s="537"/>
      <c r="I44" s="537"/>
      <c r="J44" s="537"/>
      <c r="K44" s="537"/>
      <c r="L44" s="537"/>
      <c r="M44" s="538"/>
    </row>
    <row r="45" spans="3:13">
      <c r="D45" s="536"/>
      <c r="E45" s="543"/>
      <c r="F45" s="543"/>
      <c r="G45" s="543"/>
      <c r="H45" s="543"/>
      <c r="I45" s="543"/>
      <c r="J45" s="543"/>
      <c r="K45" s="543"/>
      <c r="L45" s="543"/>
      <c r="M45" s="538"/>
    </row>
    <row r="46" spans="3:13">
      <c r="D46" s="536"/>
      <c r="E46" s="543"/>
      <c r="F46" s="543"/>
      <c r="G46" s="543"/>
      <c r="H46" s="543"/>
      <c r="I46" s="543"/>
      <c r="J46" s="543"/>
      <c r="K46" s="543"/>
      <c r="L46" s="543"/>
      <c r="M46" s="538"/>
    </row>
    <row r="47" spans="3:13">
      <c r="D47" s="536"/>
      <c r="E47" s="543"/>
      <c r="F47" s="543"/>
      <c r="G47" s="543"/>
      <c r="H47" s="543"/>
      <c r="I47" s="543"/>
      <c r="J47" s="543"/>
      <c r="K47" s="543"/>
      <c r="L47" s="543"/>
      <c r="M47" s="538"/>
    </row>
    <row r="48" spans="3:13">
      <c r="D48" s="536"/>
      <c r="E48" s="543"/>
      <c r="F48" s="543"/>
      <c r="G48" s="543"/>
      <c r="H48" s="543"/>
      <c r="I48" s="543"/>
      <c r="J48" s="543"/>
      <c r="K48" s="543"/>
      <c r="L48" s="543"/>
      <c r="M48" s="538"/>
    </row>
    <row r="49" spans="4:13">
      <c r="D49" s="536"/>
      <c r="E49" s="543"/>
      <c r="F49" s="543"/>
      <c r="G49" s="543"/>
      <c r="H49" s="543"/>
      <c r="I49" s="543"/>
      <c r="J49" s="543"/>
      <c r="K49" s="543"/>
      <c r="L49" s="543"/>
      <c r="M49" s="538"/>
    </row>
    <row r="50" spans="4:13">
      <c r="D50" s="536"/>
      <c r="E50" s="543"/>
      <c r="F50" s="543"/>
      <c r="G50" s="543"/>
      <c r="H50" s="543"/>
      <c r="I50" s="543"/>
      <c r="J50" s="543"/>
      <c r="K50" s="543"/>
      <c r="L50" s="543"/>
      <c r="M50" s="538"/>
    </row>
    <row r="51" spans="4:13">
      <c r="D51" s="536"/>
      <c r="E51" s="543"/>
      <c r="F51" s="543"/>
      <c r="G51" s="543"/>
      <c r="H51" s="543"/>
      <c r="I51" s="543"/>
      <c r="J51" s="543"/>
      <c r="K51" s="543"/>
      <c r="L51" s="543"/>
      <c r="M51" s="538"/>
    </row>
    <row r="52" spans="4:13">
      <c r="D52" s="536"/>
      <c r="E52" s="543"/>
      <c r="F52" s="543"/>
      <c r="G52" s="543"/>
      <c r="H52" s="543"/>
      <c r="I52" s="543"/>
      <c r="J52" s="543"/>
      <c r="K52" s="543"/>
      <c r="L52" s="543"/>
      <c r="M52" s="538"/>
    </row>
    <row r="53" spans="4:13">
      <c r="D53" s="536"/>
      <c r="E53" s="543"/>
      <c r="F53" s="543"/>
      <c r="G53" s="543"/>
      <c r="H53" s="543"/>
      <c r="I53" s="543"/>
      <c r="J53" s="543"/>
      <c r="K53" s="543"/>
      <c r="L53" s="543"/>
      <c r="M53" s="538"/>
    </row>
    <row r="54" spans="4:13">
      <c r="D54" s="536"/>
      <c r="E54" s="543"/>
      <c r="F54" s="543"/>
      <c r="G54" s="543"/>
      <c r="H54" s="543"/>
      <c r="I54" s="543"/>
      <c r="J54" s="543"/>
      <c r="K54" s="543"/>
      <c r="L54" s="543"/>
      <c r="M54" s="538"/>
    </row>
    <row r="55" spans="4:13">
      <c r="D55" s="536"/>
      <c r="E55" s="543"/>
      <c r="F55" s="543"/>
      <c r="G55" s="543"/>
      <c r="H55" s="543"/>
      <c r="I55" s="543"/>
      <c r="J55" s="543"/>
      <c r="K55" s="543"/>
      <c r="L55" s="543"/>
      <c r="M55" s="538"/>
    </row>
    <row r="56" spans="4:13">
      <c r="D56" s="536"/>
      <c r="E56" s="543"/>
      <c r="F56" s="543"/>
      <c r="G56" s="543"/>
      <c r="H56" s="543"/>
      <c r="I56" s="543"/>
      <c r="J56" s="543"/>
      <c r="K56" s="543"/>
      <c r="L56" s="543"/>
      <c r="M56" s="538"/>
    </row>
    <row r="57" spans="4:13">
      <c r="D57" s="536"/>
      <c r="E57" s="543"/>
      <c r="F57" s="543"/>
      <c r="G57" s="543"/>
      <c r="H57" s="543"/>
      <c r="I57" s="543"/>
      <c r="J57" s="543"/>
      <c r="K57" s="543"/>
      <c r="L57" s="543"/>
      <c r="M57" s="538"/>
    </row>
    <row r="58" spans="4:13">
      <c r="D58" s="536"/>
      <c r="E58" s="543"/>
      <c r="F58" s="543"/>
      <c r="G58" s="543"/>
      <c r="H58" s="543"/>
      <c r="I58" s="543"/>
      <c r="J58" s="543"/>
      <c r="K58" s="543"/>
      <c r="L58" s="543"/>
      <c r="M58" s="538"/>
    </row>
    <row r="59" spans="4:13">
      <c r="D59" s="539"/>
      <c r="E59" s="540"/>
      <c r="F59" s="540"/>
      <c r="G59" s="540"/>
      <c r="H59" s="540"/>
      <c r="I59" s="540"/>
      <c r="J59" s="540"/>
      <c r="K59" s="540"/>
      <c r="L59" s="540"/>
      <c r="M59" s="541"/>
    </row>
    <row r="61" spans="4:13">
      <c r="L61" s="5" t="s">
        <v>1</v>
      </c>
    </row>
    <row r="62" spans="4:13">
      <c r="L62" s="5" t="s">
        <v>686</v>
      </c>
    </row>
    <row r="70" spans="12:12">
      <c r="L70" s="5"/>
    </row>
    <row r="71" spans="12:12">
      <c r="L71" s="5"/>
    </row>
  </sheetData>
  <mergeCells count="39">
    <mergeCell ref="J23:K23"/>
    <mergeCell ref="J24:K24"/>
    <mergeCell ref="M11:N12"/>
    <mergeCell ref="M13:N13"/>
    <mergeCell ref="M14:N14"/>
    <mergeCell ref="M15:N15"/>
    <mergeCell ref="M16:N16"/>
    <mergeCell ref="M17:N17"/>
    <mergeCell ref="J19:K19"/>
    <mergeCell ref="J20:K20"/>
    <mergeCell ref="J21:K21"/>
    <mergeCell ref="J22:K22"/>
    <mergeCell ref="J14:K14"/>
    <mergeCell ref="J15:K15"/>
    <mergeCell ref="J16:K16"/>
    <mergeCell ref="J17:K17"/>
    <mergeCell ref="C5:G7"/>
    <mergeCell ref="H12:I12"/>
    <mergeCell ref="M4:N5"/>
    <mergeCell ref="M6:N7"/>
    <mergeCell ref="J11:K12"/>
    <mergeCell ref="G10:N10"/>
    <mergeCell ref="K6:L7"/>
    <mergeCell ref="J18:K18"/>
    <mergeCell ref="H20:I20"/>
    <mergeCell ref="J25:K25"/>
    <mergeCell ref="G9:N9"/>
    <mergeCell ref="H23:I23"/>
    <mergeCell ref="H13:I13"/>
    <mergeCell ref="H14:I14"/>
    <mergeCell ref="H15:I15"/>
    <mergeCell ref="H16:I16"/>
    <mergeCell ref="H17:I17"/>
    <mergeCell ref="H18:I18"/>
    <mergeCell ref="H19:I19"/>
    <mergeCell ref="H21:I21"/>
    <mergeCell ref="H22:I22"/>
    <mergeCell ref="H24:I24"/>
    <mergeCell ref="J13:K13"/>
  </mergeCells>
  <phoneticPr fontId="26" type="noConversion"/>
  <pageMargins left="0.75" right="0" top="1" bottom="1" header="0.5" footer="0.5"/>
  <pageSetup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74"/>
  <sheetViews>
    <sheetView workbookViewId="0">
      <selection activeCell="M17" sqref="M17"/>
    </sheetView>
  </sheetViews>
  <sheetFormatPr defaultRowHeight="15"/>
  <cols>
    <col min="1" max="1" width="6.77734375" customWidth="1"/>
    <col min="2" max="2" width="40.21875" customWidth="1"/>
    <col min="3" max="3" width="3.109375" customWidth="1"/>
    <col min="4" max="4" width="1.44140625" customWidth="1"/>
    <col min="5" max="5" width="4.44140625" customWidth="1"/>
    <col min="6" max="6" width="13.77734375" customWidth="1"/>
    <col min="7" max="7" width="1.77734375" customWidth="1"/>
    <col min="8" max="8" width="10.77734375" customWidth="1"/>
    <col min="9" max="9" width="1.77734375" customWidth="1"/>
    <col min="10" max="10" width="10.77734375" customWidth="1"/>
    <col min="11" max="11" width="1.77734375" customWidth="1"/>
    <col min="12" max="12" width="17.77734375" customWidth="1"/>
  </cols>
  <sheetData>
    <row r="1" spans="1:12">
      <c r="A1" s="654"/>
      <c r="B1" s="654"/>
      <c r="C1" s="654"/>
      <c r="D1" s="654"/>
      <c r="E1" s="654"/>
      <c r="F1" s="654"/>
      <c r="G1" s="654"/>
      <c r="H1" s="654"/>
      <c r="I1" s="654"/>
      <c r="J1" s="654"/>
      <c r="K1" s="654"/>
      <c r="L1" s="654"/>
    </row>
    <row r="2" spans="1:12">
      <c r="A2" s="654"/>
      <c r="B2" s="654"/>
      <c r="C2" s="654"/>
      <c r="D2" s="654"/>
      <c r="E2" s="654"/>
      <c r="F2" s="654"/>
      <c r="G2" s="654"/>
      <c r="H2" s="654"/>
      <c r="I2" s="654"/>
      <c r="J2" s="654"/>
      <c r="K2" s="654"/>
      <c r="L2" s="654"/>
    </row>
    <row r="3" spans="1:12">
      <c r="A3" s="655"/>
      <c r="B3" s="655"/>
      <c r="C3" s="655"/>
      <c r="D3" s="655"/>
      <c r="E3" s="655"/>
      <c r="F3" s="655"/>
      <c r="G3" s="655"/>
      <c r="H3" s="655"/>
      <c r="I3" s="655"/>
      <c r="J3" s="655"/>
      <c r="K3" s="655"/>
      <c r="L3" s="655"/>
    </row>
    <row r="4" spans="1:12">
      <c r="A4" s="656"/>
      <c r="B4" s="657" t="s">
        <v>191</v>
      </c>
      <c r="C4" s="658"/>
      <c r="D4" s="656"/>
      <c r="E4" s="657" t="s">
        <v>192</v>
      </c>
      <c r="F4" s="658"/>
      <c r="G4" s="656"/>
      <c r="H4" s="657" t="s">
        <v>193</v>
      </c>
      <c r="I4" s="657"/>
      <c r="J4" s="658"/>
      <c r="K4" s="656"/>
      <c r="L4" s="658" t="s">
        <v>194</v>
      </c>
    </row>
    <row r="5" spans="1:12" ht="15" customHeight="1">
      <c r="A5" s="983" t="str">
        <f>+respondent</f>
        <v>ABC Utility</v>
      </c>
      <c r="B5" s="889"/>
      <c r="C5" s="889"/>
      <c r="D5" s="889"/>
      <c r="E5" s="889"/>
      <c r="F5" s="659"/>
      <c r="G5" s="660"/>
      <c r="H5" s="661" t="s">
        <v>196</v>
      </c>
      <c r="I5" s="661"/>
      <c r="J5" s="659"/>
      <c r="K5" s="660"/>
      <c r="L5" s="659"/>
    </row>
    <row r="6" spans="1:12" ht="15" customHeight="1">
      <c r="A6" s="984"/>
      <c r="B6" s="985"/>
      <c r="C6" s="985"/>
      <c r="D6" s="985"/>
      <c r="E6" s="985"/>
      <c r="F6" s="659"/>
      <c r="G6" s="1003" t="str">
        <f>'Pg1 - Identification'!$M$10</f>
        <v>December 31, 2022</v>
      </c>
      <c r="H6" s="1014"/>
      <c r="I6" s="1015"/>
      <c r="J6" s="1016"/>
      <c r="K6" s="660"/>
      <c r="L6" s="122" t="str">
        <f>'Pg1 - Identification'!$M$10</f>
        <v>December 31, 2022</v>
      </c>
    </row>
    <row r="7" spans="1:12" ht="15" customHeight="1">
      <c r="A7" s="986"/>
      <c r="B7" s="893"/>
      <c r="C7" s="893"/>
      <c r="D7" s="893"/>
      <c r="E7" s="985"/>
      <c r="F7" s="664"/>
      <c r="G7" s="1005"/>
      <c r="H7" s="1017"/>
      <c r="I7" s="1018"/>
      <c r="J7" s="1019"/>
      <c r="K7" s="662"/>
      <c r="L7" s="664"/>
    </row>
    <row r="8" spans="1:12">
      <c r="A8" s="660"/>
      <c r="B8" s="661"/>
      <c r="C8" s="661"/>
      <c r="D8" s="661"/>
      <c r="E8" s="661"/>
      <c r="F8" s="661"/>
      <c r="G8" s="661"/>
      <c r="H8" s="661"/>
      <c r="I8" s="661"/>
      <c r="J8" s="661"/>
      <c r="K8" s="661"/>
      <c r="L8" s="659"/>
    </row>
    <row r="9" spans="1:12">
      <c r="A9" s="1020" t="s">
        <v>743</v>
      </c>
      <c r="B9" s="1021"/>
      <c r="C9" s="1021"/>
      <c r="D9" s="1021"/>
      <c r="E9" s="1021"/>
      <c r="F9" s="1021"/>
      <c r="G9" s="1021"/>
      <c r="H9" s="1021"/>
      <c r="I9" s="1021"/>
      <c r="J9" s="1021"/>
      <c r="K9" s="1021"/>
      <c r="L9" s="1022"/>
    </row>
    <row r="10" spans="1:12">
      <c r="A10" s="1023" t="s">
        <v>744</v>
      </c>
      <c r="B10" s="1021"/>
      <c r="C10" s="1021"/>
      <c r="D10" s="1021"/>
      <c r="E10" s="1021"/>
      <c r="F10" s="1021"/>
      <c r="G10" s="1021"/>
      <c r="H10" s="1021"/>
      <c r="I10" s="1021"/>
      <c r="J10" s="1021"/>
      <c r="K10" s="1021"/>
      <c r="L10" s="1022"/>
    </row>
    <row r="11" spans="1:12">
      <c r="A11" s="662"/>
      <c r="B11" s="663"/>
      <c r="C11" s="663"/>
      <c r="D11" s="663"/>
      <c r="E11" s="663"/>
      <c r="F11" s="663"/>
      <c r="G11" s="663"/>
      <c r="H11" s="663"/>
      <c r="I11" s="663"/>
      <c r="J11" s="663"/>
      <c r="K11" s="663"/>
      <c r="L11" s="664"/>
    </row>
    <row r="12" spans="1:12">
      <c r="A12" s="660"/>
      <c r="B12" s="1009" t="s">
        <v>761</v>
      </c>
      <c r="C12" s="1010"/>
      <c r="D12" s="1010"/>
      <c r="E12" s="1010"/>
      <c r="F12" s="1010"/>
      <c r="G12" s="1010"/>
      <c r="H12" s="1010"/>
      <c r="I12" s="1010"/>
      <c r="J12" s="1010"/>
      <c r="K12" s="1010"/>
      <c r="L12" s="659"/>
    </row>
    <row r="13" spans="1:12">
      <c r="A13" s="660"/>
      <c r="B13" s="661"/>
      <c r="C13" s="661"/>
      <c r="D13" s="661"/>
      <c r="E13" s="661"/>
      <c r="F13" s="661"/>
      <c r="G13" s="661"/>
      <c r="H13" s="661"/>
      <c r="I13" s="661"/>
      <c r="J13" s="661"/>
      <c r="K13" s="661"/>
      <c r="L13" s="659"/>
    </row>
    <row r="14" spans="1:12">
      <c r="A14" s="665"/>
      <c r="B14" s="666" t="s">
        <v>745</v>
      </c>
      <c r="C14" s="666"/>
      <c r="D14" s="666"/>
      <c r="E14" s="666"/>
      <c r="F14" s="1011" t="s">
        <v>777</v>
      </c>
      <c r="G14" s="1012"/>
      <c r="H14" s="1012"/>
      <c r="I14" s="1012"/>
      <c r="J14" s="1012"/>
      <c r="K14" s="1012"/>
      <c r="L14" s="1013"/>
    </row>
    <row r="15" spans="1:12">
      <c r="A15" s="665" t="s">
        <v>662</v>
      </c>
      <c r="B15" s="666"/>
      <c r="C15" s="666"/>
      <c r="D15" s="666"/>
      <c r="E15" s="666"/>
      <c r="F15" s="667">
        <v>2019</v>
      </c>
      <c r="G15" s="668"/>
      <c r="H15" s="668">
        <v>2020</v>
      </c>
      <c r="I15" s="668"/>
      <c r="J15" s="668">
        <v>2021</v>
      </c>
      <c r="K15" s="668"/>
      <c r="L15" s="669">
        <v>2022</v>
      </c>
    </row>
    <row r="16" spans="1:12">
      <c r="A16" s="665">
        <v>1</v>
      </c>
      <c r="B16" s="666" t="s">
        <v>747</v>
      </c>
      <c r="C16" s="666"/>
      <c r="D16" s="666"/>
      <c r="E16" s="666"/>
      <c r="F16" s="670"/>
      <c r="G16" s="670"/>
      <c r="H16" s="670"/>
      <c r="I16" s="670"/>
      <c r="J16" s="670"/>
      <c r="K16" s="670"/>
      <c r="L16" s="671"/>
    </row>
    <row r="17" spans="1:12" ht="30">
      <c r="A17" s="665">
        <v>2</v>
      </c>
      <c r="B17" s="672" t="s">
        <v>748</v>
      </c>
      <c r="C17" s="666"/>
      <c r="D17" s="666"/>
      <c r="E17" s="666"/>
      <c r="F17" s="673"/>
      <c r="G17" s="673"/>
      <c r="H17" s="673"/>
      <c r="I17" s="673"/>
      <c r="J17" s="673"/>
      <c r="K17" s="673"/>
      <c r="L17" s="674"/>
    </row>
    <row r="18" spans="1:12">
      <c r="A18" s="675">
        <v>3</v>
      </c>
      <c r="B18" s="676" t="s">
        <v>749</v>
      </c>
      <c r="C18" s="677"/>
      <c r="D18" s="677"/>
      <c r="E18" s="677"/>
      <c r="F18" s="678"/>
      <c r="G18" s="678"/>
      <c r="H18" s="678"/>
      <c r="I18" s="678"/>
      <c r="J18" s="678"/>
      <c r="K18" s="678"/>
      <c r="L18" s="679"/>
    </row>
    <row r="19" spans="1:12">
      <c r="A19" s="665">
        <v>4</v>
      </c>
      <c r="B19" s="680" t="s">
        <v>750</v>
      </c>
      <c r="C19" s="681"/>
      <c r="D19" s="681"/>
      <c r="E19" s="681"/>
      <c r="F19" s="682"/>
      <c r="G19" s="682"/>
      <c r="H19" s="682"/>
      <c r="I19" s="682"/>
      <c r="J19" s="682"/>
      <c r="K19" s="682"/>
      <c r="L19" s="671"/>
    </row>
    <row r="20" spans="1:12">
      <c r="A20" s="665">
        <v>5</v>
      </c>
      <c r="B20" s="654"/>
      <c r="C20" s="681"/>
      <c r="D20" s="681"/>
      <c r="E20" s="681"/>
      <c r="F20" s="682"/>
      <c r="G20" s="683"/>
      <c r="H20" s="683"/>
      <c r="I20" s="683"/>
      <c r="J20" s="683"/>
      <c r="K20" s="682"/>
      <c r="L20" s="684"/>
    </row>
    <row r="21" spans="1:12">
      <c r="A21" s="665">
        <v>6</v>
      </c>
      <c r="B21" s="681"/>
      <c r="C21" s="681"/>
      <c r="D21" s="681"/>
      <c r="E21" s="681"/>
      <c r="F21" s="685"/>
      <c r="G21" s="686"/>
      <c r="H21" s="685"/>
      <c r="I21" s="683"/>
      <c r="J21" s="683"/>
      <c r="K21" s="682"/>
      <c r="L21" s="684"/>
    </row>
    <row r="22" spans="1:12">
      <c r="A22" s="665">
        <v>7</v>
      </c>
      <c r="B22" s="681"/>
      <c r="C22" s="681"/>
      <c r="D22" s="681"/>
      <c r="E22" s="681"/>
      <c r="F22" s="682"/>
      <c r="G22" s="682"/>
      <c r="H22" s="686"/>
      <c r="I22" s="682"/>
      <c r="J22" s="686"/>
      <c r="K22" s="682"/>
      <c r="L22" s="684"/>
    </row>
    <row r="23" spans="1:12">
      <c r="A23" s="665">
        <v>8</v>
      </c>
      <c r="B23" s="687"/>
      <c r="C23" s="688"/>
      <c r="D23" s="681"/>
      <c r="E23" s="681"/>
      <c r="F23" s="686"/>
      <c r="G23" s="682"/>
      <c r="H23" s="686"/>
      <c r="I23" s="682"/>
      <c r="J23" s="686"/>
      <c r="K23" s="682"/>
      <c r="L23" s="684"/>
    </row>
    <row r="24" spans="1:12">
      <c r="A24" s="665">
        <v>9</v>
      </c>
      <c r="B24" s="681"/>
      <c r="C24" s="688"/>
      <c r="D24" s="681"/>
      <c r="E24" s="681"/>
      <c r="F24" s="686"/>
      <c r="G24" s="682"/>
      <c r="H24" s="686"/>
      <c r="I24" s="682"/>
      <c r="J24" s="686"/>
      <c r="K24" s="682"/>
      <c r="L24" s="684"/>
    </row>
    <row r="25" spans="1:12">
      <c r="A25" s="665">
        <v>10</v>
      </c>
      <c r="B25" s="681"/>
      <c r="C25" s="681"/>
      <c r="D25" s="681"/>
      <c r="E25" s="681"/>
      <c r="F25" s="682"/>
      <c r="G25" s="682"/>
      <c r="H25" s="682"/>
      <c r="I25" s="682"/>
      <c r="J25" s="686"/>
      <c r="K25" s="682"/>
      <c r="L25" s="684"/>
    </row>
    <row r="26" spans="1:12">
      <c r="A26" s="665">
        <v>11</v>
      </c>
      <c r="B26" s="689" t="s">
        <v>751</v>
      </c>
      <c r="C26" s="681"/>
      <c r="D26" s="681"/>
      <c r="E26" s="681"/>
      <c r="F26" s="690"/>
      <c r="G26" s="690"/>
      <c r="H26" s="690"/>
      <c r="I26" s="690"/>
      <c r="J26" s="690"/>
      <c r="K26" s="690"/>
      <c r="L26" s="691"/>
    </row>
    <row r="27" spans="1:12">
      <c r="A27" s="665">
        <v>12</v>
      </c>
      <c r="B27" s="681"/>
      <c r="C27" s="688"/>
      <c r="D27" s="681"/>
      <c r="E27" s="681"/>
      <c r="F27" s="687"/>
      <c r="G27" s="681"/>
      <c r="H27" s="687"/>
      <c r="I27" s="681"/>
      <c r="J27" s="692"/>
      <c r="K27" s="681"/>
      <c r="L27" s="693"/>
    </row>
    <row r="28" spans="1:12">
      <c r="A28" s="694">
        <v>13</v>
      </c>
      <c r="B28" s="681" t="s">
        <v>752</v>
      </c>
      <c r="C28" s="681"/>
      <c r="D28" s="681"/>
      <c r="E28" s="681"/>
      <c r="F28" s="681"/>
      <c r="G28" s="681"/>
      <c r="H28" s="681"/>
      <c r="I28" s="681"/>
      <c r="J28" s="681"/>
      <c r="K28" s="681"/>
      <c r="L28" s="695"/>
    </row>
    <row r="29" spans="1:12" ht="45">
      <c r="A29" s="665">
        <v>14</v>
      </c>
      <c r="B29" s="696" t="s">
        <v>753</v>
      </c>
      <c r="C29" s="681"/>
      <c r="D29" s="681"/>
      <c r="E29" s="681"/>
      <c r="F29" s="697"/>
      <c r="G29" s="697"/>
      <c r="H29" s="697"/>
      <c r="I29" s="697"/>
      <c r="J29" s="697"/>
      <c r="K29" s="697"/>
      <c r="L29" s="674"/>
    </row>
    <row r="30" spans="1:12">
      <c r="A30" s="665">
        <v>15</v>
      </c>
      <c r="B30" s="680" t="s">
        <v>754</v>
      </c>
      <c r="C30" s="681"/>
      <c r="D30" s="681"/>
      <c r="E30" s="681"/>
      <c r="F30" s="681"/>
      <c r="G30" s="681"/>
      <c r="H30" s="687"/>
      <c r="I30" s="681"/>
      <c r="J30" s="687"/>
      <c r="K30" s="681"/>
      <c r="L30" s="698"/>
    </row>
    <row r="31" spans="1:12">
      <c r="A31" s="665">
        <v>16</v>
      </c>
      <c r="B31" s="680" t="s">
        <v>755</v>
      </c>
      <c r="C31" s="681"/>
      <c r="D31" s="681"/>
      <c r="E31" s="681"/>
      <c r="F31" s="681"/>
      <c r="G31" s="681"/>
      <c r="H31" s="687"/>
      <c r="I31" s="681"/>
      <c r="J31" s="687"/>
      <c r="K31" s="681"/>
      <c r="L31" s="698"/>
    </row>
    <row r="32" spans="1:12">
      <c r="A32" s="665">
        <v>17</v>
      </c>
      <c r="B32" s="680" t="s">
        <v>756</v>
      </c>
      <c r="C32" s="681"/>
      <c r="D32" s="681"/>
      <c r="E32" s="681"/>
      <c r="F32" s="681"/>
      <c r="G32" s="681"/>
      <c r="H32" s="692"/>
      <c r="I32" s="681"/>
      <c r="J32" s="687"/>
      <c r="K32" s="681"/>
      <c r="L32" s="698"/>
    </row>
    <row r="33" spans="1:12">
      <c r="A33" s="665">
        <v>18</v>
      </c>
      <c r="B33" s="680"/>
      <c r="C33" s="681"/>
      <c r="D33" s="681"/>
      <c r="E33" s="681"/>
      <c r="F33" s="681"/>
      <c r="G33" s="681"/>
      <c r="H33" s="687"/>
      <c r="I33" s="681"/>
      <c r="J33" s="687"/>
      <c r="K33" s="681"/>
      <c r="L33" s="699"/>
    </row>
    <row r="34" spans="1:12">
      <c r="A34" s="665">
        <v>19</v>
      </c>
      <c r="B34" s="680"/>
      <c r="C34" s="681"/>
      <c r="D34" s="681"/>
      <c r="E34" s="681"/>
      <c r="F34" s="681"/>
      <c r="G34" s="681"/>
      <c r="H34" s="681"/>
      <c r="I34" s="681"/>
      <c r="J34" s="681"/>
      <c r="K34" s="681"/>
      <c r="L34" s="699"/>
    </row>
    <row r="35" spans="1:12">
      <c r="A35" s="665">
        <v>20</v>
      </c>
      <c r="B35" s="680"/>
      <c r="C35" s="681"/>
      <c r="D35" s="681"/>
      <c r="E35" s="681"/>
      <c r="F35" s="681"/>
      <c r="G35" s="681"/>
      <c r="H35" s="681"/>
      <c r="I35" s="681"/>
      <c r="J35" s="681"/>
      <c r="K35" s="681"/>
      <c r="L35" s="699"/>
    </row>
    <row r="36" spans="1:12">
      <c r="A36" s="665">
        <v>21</v>
      </c>
      <c r="B36" s="680"/>
      <c r="C36" s="681"/>
      <c r="D36" s="681"/>
      <c r="E36" s="681"/>
      <c r="F36" s="681"/>
      <c r="G36" s="681"/>
      <c r="H36" s="681"/>
      <c r="I36" s="681"/>
      <c r="J36" s="681"/>
      <c r="K36" s="681"/>
      <c r="L36" s="700"/>
    </row>
    <row r="37" spans="1:12" ht="30">
      <c r="A37" s="665">
        <v>22</v>
      </c>
      <c r="B37" s="701" t="s">
        <v>757</v>
      </c>
      <c r="C37" s="681"/>
      <c r="D37" s="681"/>
      <c r="E37" s="681"/>
      <c r="F37" s="702"/>
      <c r="G37" s="702"/>
      <c r="H37" s="702"/>
      <c r="I37" s="702"/>
      <c r="J37" s="702"/>
      <c r="K37" s="702"/>
      <c r="L37" s="703"/>
    </row>
    <row r="38" spans="1:12">
      <c r="A38" s="665">
        <v>23</v>
      </c>
      <c r="B38" s="680"/>
      <c r="C38" s="681"/>
      <c r="D38" s="681"/>
      <c r="E38" s="681"/>
      <c r="F38" s="681"/>
      <c r="G38" s="681"/>
      <c r="H38" s="681"/>
      <c r="I38" s="681"/>
      <c r="J38" s="681"/>
      <c r="K38" s="681"/>
      <c r="L38" s="700"/>
    </row>
    <row r="39" spans="1:12" ht="30.75" thickBot="1">
      <c r="A39" s="665">
        <v>24</v>
      </c>
      <c r="B39" s="704" t="s">
        <v>758</v>
      </c>
      <c r="C39" s="681"/>
      <c r="D39" s="681"/>
      <c r="E39" s="681"/>
      <c r="F39" s="705"/>
      <c r="G39" s="705"/>
      <c r="H39" s="705"/>
      <c r="I39" s="705"/>
      <c r="J39" s="705"/>
      <c r="K39" s="705"/>
      <c r="L39" s="706"/>
    </row>
    <row r="40" spans="1:12" ht="15.75" thickTop="1">
      <c r="A40" s="665">
        <v>25</v>
      </c>
      <c r="B40" s="680"/>
      <c r="C40" s="681"/>
      <c r="D40" s="681"/>
      <c r="E40" s="681"/>
      <c r="F40" s="681"/>
      <c r="G40" s="681"/>
      <c r="H40" s="681"/>
      <c r="I40" s="681"/>
      <c r="J40" s="681"/>
      <c r="K40" s="681"/>
      <c r="L40" s="700"/>
    </row>
    <row r="41" spans="1:12">
      <c r="A41" s="665">
        <v>26</v>
      </c>
      <c r="B41" s="707" t="s">
        <v>759</v>
      </c>
      <c r="C41" s="681"/>
      <c r="D41" s="681"/>
      <c r="E41" s="681"/>
      <c r="F41" s="681"/>
      <c r="G41" s="681"/>
      <c r="H41" s="681"/>
      <c r="I41" s="681"/>
      <c r="J41" s="681"/>
      <c r="K41" s="681"/>
      <c r="L41" s="700"/>
    </row>
    <row r="42" spans="1:12">
      <c r="A42" s="665">
        <v>27</v>
      </c>
      <c r="B42" s="708" t="s">
        <v>760</v>
      </c>
      <c r="C42" s="681"/>
      <c r="D42" s="681"/>
      <c r="E42" s="681"/>
      <c r="F42" s="681"/>
      <c r="G42" s="681"/>
      <c r="H42" s="681"/>
      <c r="I42" s="681"/>
      <c r="J42" s="681"/>
      <c r="K42" s="681"/>
      <c r="L42" s="700"/>
    </row>
    <row r="43" spans="1:12">
      <c r="A43" s="665"/>
      <c r="B43" s="709"/>
      <c r="C43" s="681"/>
      <c r="D43" s="681"/>
      <c r="E43" s="681"/>
      <c r="F43" s="681"/>
      <c r="G43" s="681"/>
      <c r="H43" s="681"/>
      <c r="I43" s="681"/>
      <c r="J43" s="681"/>
      <c r="K43" s="681"/>
      <c r="L43" s="700"/>
    </row>
    <row r="44" spans="1:12">
      <c r="A44" s="665"/>
      <c r="B44" s="709"/>
      <c r="C44" s="681"/>
      <c r="D44" s="681"/>
      <c r="E44" s="681"/>
      <c r="F44" s="681"/>
      <c r="G44" s="681"/>
      <c r="H44" s="681"/>
      <c r="I44" s="681"/>
      <c r="J44" s="681"/>
      <c r="K44" s="681"/>
      <c r="L44" s="700"/>
    </row>
    <row r="45" spans="1:12">
      <c r="A45" s="665"/>
      <c r="B45" s="709"/>
      <c r="C45" s="681"/>
      <c r="D45" s="681"/>
      <c r="E45" s="681"/>
      <c r="F45" s="681"/>
      <c r="G45" s="681"/>
      <c r="H45" s="681"/>
      <c r="I45" s="681"/>
      <c r="J45" s="681"/>
      <c r="K45" s="681"/>
      <c r="L45" s="700"/>
    </row>
    <row r="46" spans="1:12">
      <c r="A46" s="665"/>
      <c r="B46" s="709"/>
      <c r="C46" s="681"/>
      <c r="D46" s="681"/>
      <c r="E46" s="681"/>
      <c r="F46" s="681"/>
      <c r="G46" s="681"/>
      <c r="H46" s="681"/>
      <c r="I46" s="681"/>
      <c r="J46" s="681"/>
      <c r="K46" s="681"/>
      <c r="L46" s="700"/>
    </row>
    <row r="47" spans="1:12">
      <c r="A47" s="665"/>
      <c r="B47" s="709"/>
      <c r="C47" s="681"/>
      <c r="D47" s="681"/>
      <c r="E47" s="681"/>
      <c r="F47" s="681"/>
      <c r="G47" s="681"/>
      <c r="H47" s="681"/>
      <c r="I47" s="681"/>
      <c r="J47" s="681"/>
      <c r="K47" s="681"/>
      <c r="L47" s="700"/>
    </row>
    <row r="48" spans="1:12">
      <c r="A48" s="665"/>
      <c r="B48" s="709"/>
      <c r="C48" s="681"/>
      <c r="D48" s="681"/>
      <c r="E48" s="681"/>
      <c r="F48" s="681"/>
      <c r="G48" s="681"/>
      <c r="H48" s="681"/>
      <c r="I48" s="681"/>
      <c r="J48" s="681"/>
      <c r="K48" s="681"/>
      <c r="L48" s="700"/>
    </row>
    <row r="49" spans="1:12">
      <c r="A49" s="665"/>
      <c r="B49" s="709"/>
      <c r="C49" s="681"/>
      <c r="D49" s="681"/>
      <c r="E49" s="681"/>
      <c r="F49" s="681"/>
      <c r="G49" s="681"/>
      <c r="H49" s="681"/>
      <c r="I49" s="681"/>
      <c r="J49" s="681"/>
      <c r="K49" s="681"/>
      <c r="L49" s="700"/>
    </row>
    <row r="50" spans="1:12">
      <c r="A50" s="665"/>
      <c r="B50" s="709"/>
      <c r="C50" s="681"/>
      <c r="D50" s="681"/>
      <c r="E50" s="681"/>
      <c r="F50" s="681"/>
      <c r="G50" s="681"/>
      <c r="H50" s="681"/>
      <c r="I50" s="681"/>
      <c r="J50" s="681"/>
      <c r="K50" s="681"/>
      <c r="L50" s="700"/>
    </row>
    <row r="51" spans="1:12">
      <c r="A51" s="665"/>
      <c r="B51" s="709"/>
      <c r="C51" s="681"/>
      <c r="D51" s="681"/>
      <c r="E51" s="681"/>
      <c r="F51" s="681"/>
      <c r="G51" s="681"/>
      <c r="H51" s="681"/>
      <c r="I51" s="681"/>
      <c r="J51" s="681"/>
      <c r="K51" s="681"/>
      <c r="L51" s="700"/>
    </row>
    <row r="52" spans="1:12">
      <c r="A52" s="665"/>
      <c r="B52" s="709"/>
      <c r="C52" s="681"/>
      <c r="D52" s="681"/>
      <c r="E52" s="681"/>
      <c r="F52" s="681"/>
      <c r="G52" s="681"/>
      <c r="H52" s="681"/>
      <c r="I52" s="681"/>
      <c r="J52" s="681"/>
      <c r="K52" s="681"/>
      <c r="L52" s="700"/>
    </row>
    <row r="53" spans="1:12">
      <c r="A53" s="665"/>
      <c r="B53" s="709"/>
      <c r="C53" s="681"/>
      <c r="D53" s="681"/>
      <c r="E53" s="681"/>
      <c r="F53" s="681"/>
      <c r="G53" s="681"/>
      <c r="H53" s="681"/>
      <c r="I53" s="681"/>
      <c r="J53" s="681"/>
      <c r="K53" s="681"/>
      <c r="L53" s="700"/>
    </row>
    <row r="54" spans="1:12">
      <c r="A54" s="665"/>
      <c r="B54" s="709"/>
      <c r="C54" s="681"/>
      <c r="D54" s="681"/>
      <c r="E54" s="681"/>
      <c r="F54" s="681"/>
      <c r="G54" s="681"/>
      <c r="H54" s="681"/>
      <c r="I54" s="681"/>
      <c r="J54" s="681"/>
      <c r="K54" s="681"/>
      <c r="L54" s="700"/>
    </row>
    <row r="55" spans="1:12">
      <c r="A55" s="665"/>
      <c r="B55" s="709"/>
      <c r="C55" s="681"/>
      <c r="D55" s="681"/>
      <c r="E55" s="681"/>
      <c r="F55" s="681"/>
      <c r="G55" s="681"/>
      <c r="H55" s="681"/>
      <c r="I55" s="681"/>
      <c r="J55" s="681"/>
      <c r="K55" s="681"/>
      <c r="L55" s="700"/>
    </row>
    <row r="56" spans="1:12">
      <c r="A56" s="665"/>
      <c r="B56" s="709"/>
      <c r="C56" s="681"/>
      <c r="D56" s="681"/>
      <c r="E56" s="681"/>
      <c r="F56" s="681"/>
      <c r="G56" s="681"/>
      <c r="H56" s="681"/>
      <c r="I56" s="681"/>
      <c r="J56" s="681"/>
      <c r="K56" s="681"/>
      <c r="L56" s="700"/>
    </row>
    <row r="57" spans="1:12">
      <c r="A57" s="665"/>
      <c r="B57" s="709"/>
      <c r="C57" s="681"/>
      <c r="D57" s="681"/>
      <c r="E57" s="681"/>
      <c r="F57" s="681"/>
      <c r="G57" s="681"/>
      <c r="H57" s="681"/>
      <c r="I57" s="681"/>
      <c r="J57" s="681"/>
      <c r="K57" s="681"/>
      <c r="L57" s="700"/>
    </row>
    <row r="58" spans="1:12">
      <c r="A58" s="665"/>
      <c r="B58" s="709"/>
      <c r="C58" s="681"/>
      <c r="D58" s="681"/>
      <c r="E58" s="681"/>
      <c r="F58" s="681"/>
      <c r="G58" s="681"/>
      <c r="H58" s="681"/>
      <c r="I58" s="681"/>
      <c r="J58" s="681"/>
      <c r="K58" s="681"/>
      <c r="L58" s="700"/>
    </row>
    <row r="59" spans="1:12">
      <c r="A59" s="665"/>
      <c r="B59" s="709"/>
      <c r="C59" s="681"/>
      <c r="D59" s="681"/>
      <c r="E59" s="681"/>
      <c r="F59" s="681"/>
      <c r="G59" s="681"/>
      <c r="H59" s="681"/>
      <c r="I59" s="681"/>
      <c r="J59" s="681"/>
      <c r="K59" s="681"/>
      <c r="L59" s="700"/>
    </row>
    <row r="60" spans="1:12">
      <c r="A60" s="665"/>
      <c r="B60" s="709"/>
      <c r="C60" s="681"/>
      <c r="D60" s="681"/>
      <c r="E60" s="681"/>
      <c r="F60" s="681"/>
      <c r="G60" s="681"/>
      <c r="H60" s="681"/>
      <c r="I60" s="681"/>
      <c r="J60" s="681"/>
      <c r="K60" s="681"/>
      <c r="L60" s="700"/>
    </row>
    <row r="61" spans="1:12">
      <c r="A61" s="665"/>
      <c r="B61" s="709"/>
      <c r="C61" s="681"/>
      <c r="D61" s="681"/>
      <c r="E61" s="681"/>
      <c r="F61" s="681"/>
      <c r="G61" s="681"/>
      <c r="H61" s="681"/>
      <c r="I61" s="681"/>
      <c r="J61" s="681"/>
      <c r="K61" s="681"/>
      <c r="L61" s="700"/>
    </row>
    <row r="62" spans="1:12">
      <c r="A62" s="665"/>
      <c r="B62" s="709"/>
      <c r="C62" s="681"/>
      <c r="D62" s="681"/>
      <c r="E62" s="681"/>
      <c r="F62" s="681"/>
      <c r="G62" s="681"/>
      <c r="H62" s="681"/>
      <c r="I62" s="681"/>
      <c r="J62" s="681"/>
      <c r="K62" s="681"/>
      <c r="L62" s="700"/>
    </row>
    <row r="63" spans="1:12">
      <c r="A63" s="665"/>
      <c r="B63" s="709"/>
      <c r="C63" s="681"/>
      <c r="D63" s="681"/>
      <c r="E63" s="681"/>
      <c r="F63" s="681"/>
      <c r="G63" s="681"/>
      <c r="H63" s="681"/>
      <c r="I63" s="681"/>
      <c r="J63" s="681"/>
      <c r="K63" s="681"/>
      <c r="L63" s="700"/>
    </row>
    <row r="64" spans="1:12">
      <c r="A64" s="665"/>
      <c r="B64" s="709"/>
      <c r="C64" s="681"/>
      <c r="D64" s="681"/>
      <c r="E64" s="681"/>
      <c r="F64" s="681"/>
      <c r="G64" s="681"/>
      <c r="H64" s="681"/>
      <c r="I64" s="681"/>
      <c r="J64" s="681"/>
      <c r="K64" s="681"/>
      <c r="L64" s="700"/>
    </row>
    <row r="65" spans="1:12">
      <c r="A65" s="665"/>
      <c r="B65" s="709"/>
      <c r="C65" s="681"/>
      <c r="D65" s="681"/>
      <c r="E65" s="681"/>
      <c r="F65" s="681"/>
      <c r="G65" s="681"/>
      <c r="H65" s="681"/>
      <c r="I65" s="681"/>
      <c r="J65" s="681"/>
      <c r="K65" s="681"/>
      <c r="L65" s="700"/>
    </row>
    <row r="66" spans="1:12">
      <c r="A66" s="665"/>
      <c r="B66" s="709"/>
      <c r="C66" s="681"/>
      <c r="D66" s="681"/>
      <c r="E66" s="681"/>
      <c r="F66" s="681"/>
      <c r="G66" s="681"/>
      <c r="H66" s="681"/>
      <c r="I66" s="681"/>
      <c r="J66" s="681"/>
      <c r="K66" s="681"/>
      <c r="L66" s="700"/>
    </row>
    <row r="67" spans="1:12">
      <c r="A67" s="665"/>
      <c r="B67" s="709"/>
      <c r="C67" s="681"/>
      <c r="D67" s="681"/>
      <c r="E67" s="681"/>
      <c r="F67" s="681"/>
      <c r="G67" s="681"/>
      <c r="H67" s="681"/>
      <c r="I67" s="681"/>
      <c r="J67" s="681"/>
      <c r="K67" s="681"/>
      <c r="L67" s="700"/>
    </row>
    <row r="68" spans="1:12">
      <c r="A68" s="665"/>
      <c r="B68" s="681"/>
      <c r="C68" s="681"/>
      <c r="D68" s="681"/>
      <c r="E68" s="681"/>
      <c r="F68" s="681"/>
      <c r="G68" s="681"/>
      <c r="H68" s="681"/>
      <c r="I68" s="681"/>
      <c r="J68" s="681"/>
      <c r="K68" s="681"/>
      <c r="L68" s="700"/>
    </row>
    <row r="69" spans="1:12">
      <c r="A69" s="665"/>
      <c r="B69" s="709"/>
      <c r="C69" s="681"/>
      <c r="D69" s="681"/>
      <c r="E69" s="681"/>
      <c r="F69" s="681"/>
      <c r="G69" s="710"/>
      <c r="H69" s="711"/>
      <c r="I69" s="710"/>
      <c r="J69" s="711"/>
      <c r="K69" s="681"/>
      <c r="L69" s="700"/>
    </row>
    <row r="70" spans="1:12">
      <c r="A70" s="712"/>
      <c r="B70" s="713"/>
      <c r="C70" s="713"/>
      <c r="D70" s="713"/>
      <c r="E70" s="713"/>
      <c r="F70" s="713"/>
      <c r="G70" s="714"/>
      <c r="H70" s="714"/>
      <c r="I70" s="714"/>
      <c r="J70" s="714"/>
      <c r="K70" s="713"/>
      <c r="L70" s="715"/>
    </row>
    <row r="71" spans="1:12">
      <c r="A71" s="654"/>
      <c r="B71" s="654"/>
      <c r="C71" s="654"/>
      <c r="D71" s="654"/>
      <c r="E71" s="654"/>
      <c r="F71" s="654"/>
      <c r="G71" s="654"/>
      <c r="H71" s="654"/>
      <c r="I71" s="654"/>
      <c r="J71" s="654"/>
      <c r="K71" s="654"/>
      <c r="L71" s="654"/>
    </row>
    <row r="72" spans="1:12">
      <c r="A72" s="654"/>
      <c r="B72" s="654"/>
      <c r="C72" s="654"/>
      <c r="D72" s="654"/>
      <c r="E72" s="654"/>
      <c r="F72" s="654"/>
      <c r="G72" s="654"/>
      <c r="H72" s="654"/>
      <c r="I72" s="654"/>
      <c r="J72" s="654"/>
      <c r="K72" s="654"/>
      <c r="L72" s="654"/>
    </row>
    <row r="73" spans="1:12">
      <c r="A73" s="654"/>
      <c r="B73" s="654"/>
      <c r="C73" s="654"/>
      <c r="D73" s="654"/>
      <c r="E73" s="654"/>
      <c r="F73" s="654"/>
      <c r="G73" s="654"/>
      <c r="H73" s="654"/>
      <c r="I73" s="654"/>
      <c r="J73" s="654"/>
      <c r="K73" s="654"/>
      <c r="L73" s="716" t="s">
        <v>151</v>
      </c>
    </row>
    <row r="74" spans="1:12">
      <c r="A74" s="654"/>
      <c r="B74" s="654"/>
      <c r="C74" s="654"/>
      <c r="D74" s="654"/>
      <c r="E74" s="654"/>
      <c r="F74" s="654"/>
      <c r="G74" s="654"/>
      <c r="H74" s="654"/>
      <c r="I74" s="654"/>
      <c r="J74" s="654"/>
      <c r="K74" s="654"/>
      <c r="L74" s="716" t="s">
        <v>686</v>
      </c>
    </row>
  </sheetData>
  <mergeCells count="6">
    <mergeCell ref="B12:K12"/>
    <mergeCell ref="F14:L14"/>
    <mergeCell ref="A5:E7"/>
    <mergeCell ref="G6:J7"/>
    <mergeCell ref="A9:L9"/>
    <mergeCell ref="A10:L10"/>
  </mergeCells>
  <phoneticPr fontId="26"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74"/>
  <sheetViews>
    <sheetView workbookViewId="0">
      <selection activeCell="N18" sqref="N18"/>
    </sheetView>
  </sheetViews>
  <sheetFormatPr defaultRowHeight="15"/>
  <cols>
    <col min="1" max="1" width="6.77734375" customWidth="1"/>
    <col min="2" max="2" width="40.21875" customWidth="1"/>
    <col min="3" max="3" width="3.109375" customWidth="1"/>
    <col min="4" max="4" width="1.44140625" customWidth="1"/>
    <col min="5" max="5" width="4.44140625" customWidth="1"/>
    <col min="6" max="6" width="13.77734375" customWidth="1"/>
    <col min="7" max="7" width="1.77734375" customWidth="1"/>
    <col min="8" max="8" width="10.77734375" customWidth="1"/>
    <col min="9" max="9" width="1.77734375" customWidth="1"/>
    <col min="10" max="10" width="10.77734375" customWidth="1"/>
    <col min="11" max="11" width="1.77734375" customWidth="1"/>
    <col min="12" max="12" width="17.77734375" customWidth="1"/>
  </cols>
  <sheetData>
    <row r="1" spans="1:12">
      <c r="A1" s="654"/>
      <c r="B1" s="654"/>
      <c r="C1" s="654"/>
      <c r="D1" s="654"/>
      <c r="E1" s="654"/>
      <c r="F1" s="654"/>
      <c r="G1" s="654"/>
      <c r="H1" s="654"/>
      <c r="I1" s="654"/>
      <c r="J1" s="654"/>
      <c r="K1" s="654"/>
      <c r="L1" s="654"/>
    </row>
    <row r="2" spans="1:12">
      <c r="A2" s="654"/>
      <c r="B2" s="654"/>
      <c r="C2" s="654"/>
      <c r="D2" s="654"/>
      <c r="E2" s="654"/>
      <c r="F2" s="654"/>
      <c r="G2" s="654"/>
      <c r="H2" s="654"/>
      <c r="I2" s="654"/>
      <c r="J2" s="654"/>
      <c r="K2" s="654"/>
      <c r="L2" s="654"/>
    </row>
    <row r="3" spans="1:12">
      <c r="A3" s="655"/>
      <c r="B3" s="655"/>
      <c r="C3" s="655"/>
      <c r="D3" s="655"/>
      <c r="E3" s="655"/>
      <c r="F3" s="655"/>
      <c r="G3" s="655"/>
      <c r="H3" s="655"/>
      <c r="I3" s="655"/>
      <c r="J3" s="655"/>
      <c r="K3" s="655"/>
      <c r="L3" s="655"/>
    </row>
    <row r="4" spans="1:12">
      <c r="A4" s="656"/>
      <c r="B4" s="657" t="s">
        <v>191</v>
      </c>
      <c r="C4" s="658"/>
      <c r="D4" s="656"/>
      <c r="E4" s="657" t="s">
        <v>192</v>
      </c>
      <c r="F4" s="658"/>
      <c r="G4" s="656"/>
      <c r="H4" s="657" t="s">
        <v>193</v>
      </c>
      <c r="I4" s="657"/>
      <c r="J4" s="658"/>
      <c r="K4" s="656"/>
      <c r="L4" s="658" t="s">
        <v>194</v>
      </c>
    </row>
    <row r="5" spans="1:12" ht="15" customHeight="1">
      <c r="A5" s="983" t="str">
        <f>+respondent</f>
        <v>ABC Utility</v>
      </c>
      <c r="B5" s="889"/>
      <c r="C5" s="889"/>
      <c r="D5" s="889"/>
      <c r="E5" s="889"/>
      <c r="F5" s="659"/>
      <c r="G5" s="660"/>
      <c r="H5" s="661" t="s">
        <v>196</v>
      </c>
      <c r="I5" s="661"/>
      <c r="J5" s="659"/>
      <c r="K5" s="660"/>
      <c r="L5" s="659"/>
    </row>
    <row r="6" spans="1:12" ht="15" customHeight="1">
      <c r="A6" s="984"/>
      <c r="B6" s="985"/>
      <c r="C6" s="985"/>
      <c r="D6" s="985"/>
      <c r="E6" s="985"/>
      <c r="F6" s="659"/>
      <c r="G6" s="1003" t="str">
        <f>'Pg1 - Identification'!$M$10</f>
        <v>December 31, 2022</v>
      </c>
      <c r="H6" s="1014"/>
      <c r="I6" s="1015"/>
      <c r="J6" s="1016"/>
      <c r="K6" s="660"/>
      <c r="L6" s="122" t="str">
        <f>'Pg1 - Identification'!$M$10</f>
        <v>December 31, 2022</v>
      </c>
    </row>
    <row r="7" spans="1:12">
      <c r="A7" s="986"/>
      <c r="B7" s="893"/>
      <c r="C7" s="893"/>
      <c r="D7" s="893"/>
      <c r="E7" s="985"/>
      <c r="F7" s="664"/>
      <c r="G7" s="1005"/>
      <c r="H7" s="1017"/>
      <c r="I7" s="1018"/>
      <c r="J7" s="1019"/>
      <c r="K7" s="662"/>
      <c r="L7" s="664"/>
    </row>
    <row r="8" spans="1:12">
      <c r="A8" s="660"/>
      <c r="B8" s="661"/>
      <c r="C8" s="661"/>
      <c r="D8" s="661"/>
      <c r="E8" s="661"/>
      <c r="F8" s="661"/>
      <c r="G8" s="661"/>
      <c r="H8" s="661"/>
      <c r="I8" s="661"/>
      <c r="J8" s="661"/>
      <c r="K8" s="661"/>
      <c r="L8" s="659"/>
    </row>
    <row r="9" spans="1:12">
      <c r="A9" s="1020"/>
      <c r="B9" s="1021"/>
      <c r="C9" s="1021"/>
      <c r="D9" s="1021"/>
      <c r="E9" s="1021"/>
      <c r="F9" s="1021"/>
      <c r="G9" s="1021"/>
      <c r="H9" s="1021"/>
      <c r="I9" s="1021"/>
      <c r="J9" s="1021"/>
      <c r="K9" s="1021"/>
      <c r="L9" s="1022"/>
    </row>
    <row r="10" spans="1:12">
      <c r="A10" s="1023" t="s">
        <v>762</v>
      </c>
      <c r="B10" s="1021"/>
      <c r="C10" s="1021"/>
      <c r="D10" s="1021"/>
      <c r="E10" s="1021"/>
      <c r="F10" s="1021"/>
      <c r="G10" s="1021"/>
      <c r="H10" s="1021"/>
      <c r="I10" s="1021"/>
      <c r="J10" s="1021"/>
      <c r="K10" s="1021"/>
      <c r="L10" s="1022"/>
    </row>
    <row r="11" spans="1:12">
      <c r="A11" s="662"/>
      <c r="B11" s="663"/>
      <c r="C11" s="663"/>
      <c r="D11" s="663"/>
      <c r="E11" s="663"/>
      <c r="F11" s="663"/>
      <c r="G11" s="663"/>
      <c r="H11" s="663"/>
      <c r="I11" s="663"/>
      <c r="J11" s="663"/>
      <c r="K11" s="663"/>
      <c r="L11" s="664"/>
    </row>
    <row r="12" spans="1:12">
      <c r="A12" s="660"/>
      <c r="B12" s="1009" t="s">
        <v>763</v>
      </c>
      <c r="C12" s="1010"/>
      <c r="D12" s="1010"/>
      <c r="E12" s="1010"/>
      <c r="F12" s="1010"/>
      <c r="G12" s="1010"/>
      <c r="H12" s="1010"/>
      <c r="I12" s="1010"/>
      <c r="J12" s="1010"/>
      <c r="K12" s="1010"/>
      <c r="L12" s="659"/>
    </row>
    <row r="13" spans="1:12">
      <c r="A13" s="660"/>
      <c r="B13" s="661"/>
      <c r="C13" s="661"/>
      <c r="D13" s="661"/>
      <c r="E13" s="661"/>
      <c r="F13" s="661"/>
      <c r="G13" s="661"/>
      <c r="H13" s="661"/>
      <c r="I13" s="661"/>
      <c r="J13" s="661"/>
      <c r="K13" s="661"/>
      <c r="L13" s="659"/>
    </row>
    <row r="14" spans="1:12">
      <c r="A14" s="665"/>
      <c r="B14" s="666" t="s">
        <v>764</v>
      </c>
      <c r="C14" s="666"/>
      <c r="D14" s="666"/>
      <c r="E14" s="666"/>
      <c r="F14" s="1011" t="s">
        <v>746</v>
      </c>
      <c r="G14" s="1012"/>
      <c r="H14" s="1012"/>
      <c r="I14" s="1012"/>
      <c r="J14" s="1012"/>
      <c r="K14" s="1012"/>
      <c r="L14" s="1013"/>
    </row>
    <row r="15" spans="1:12">
      <c r="A15" s="665" t="s">
        <v>662</v>
      </c>
      <c r="B15" s="666"/>
      <c r="C15" s="666"/>
      <c r="D15" s="666"/>
      <c r="E15" s="666"/>
      <c r="F15" s="667">
        <v>2019</v>
      </c>
      <c r="G15" s="668"/>
      <c r="H15" s="668">
        <v>2020</v>
      </c>
      <c r="I15" s="668"/>
      <c r="J15" s="668">
        <v>2021</v>
      </c>
      <c r="K15" s="668"/>
      <c r="L15" s="669">
        <v>2022</v>
      </c>
    </row>
    <row r="16" spans="1:12">
      <c r="A16" s="665">
        <v>1</v>
      </c>
      <c r="B16" s="666" t="s">
        <v>747</v>
      </c>
      <c r="C16" s="666"/>
      <c r="D16" s="666"/>
      <c r="E16" s="666"/>
      <c r="F16" s="670"/>
      <c r="G16" s="670"/>
      <c r="H16" s="670"/>
      <c r="I16" s="670"/>
      <c r="J16" s="670"/>
      <c r="K16" s="670"/>
      <c r="L16" s="671"/>
    </row>
    <row r="17" spans="1:12" ht="30">
      <c r="A17" s="665">
        <v>2</v>
      </c>
      <c r="B17" s="672" t="s">
        <v>765</v>
      </c>
      <c r="C17" s="666"/>
      <c r="D17" s="666"/>
      <c r="E17" s="666"/>
      <c r="F17" s="673"/>
      <c r="G17" s="673"/>
      <c r="H17" s="673"/>
      <c r="I17" s="673"/>
      <c r="J17" s="673"/>
      <c r="K17" s="673"/>
      <c r="L17" s="674"/>
    </row>
    <row r="18" spans="1:12">
      <c r="A18" s="675">
        <v>3</v>
      </c>
      <c r="B18" s="676" t="s">
        <v>766</v>
      </c>
      <c r="C18" s="677"/>
      <c r="D18" s="677"/>
      <c r="E18" s="677"/>
      <c r="F18" s="678"/>
      <c r="G18" s="678"/>
      <c r="H18" s="678"/>
      <c r="I18" s="678"/>
      <c r="J18" s="678"/>
      <c r="K18" s="678"/>
      <c r="L18" s="679"/>
    </row>
    <row r="19" spans="1:12">
      <c r="A19" s="665">
        <v>4</v>
      </c>
      <c r="B19" s="680" t="s">
        <v>767</v>
      </c>
      <c r="C19" s="681"/>
      <c r="D19" s="681"/>
      <c r="E19" s="681"/>
      <c r="F19" s="682"/>
      <c r="G19" s="682"/>
      <c r="H19" s="682"/>
      <c r="I19" s="682"/>
      <c r="J19" s="682"/>
      <c r="K19" s="682"/>
      <c r="L19" s="671"/>
    </row>
    <row r="20" spans="1:12">
      <c r="A20" s="665">
        <v>5</v>
      </c>
      <c r="B20" s="680" t="s">
        <v>750</v>
      </c>
      <c r="C20" s="681"/>
      <c r="D20" s="681"/>
      <c r="E20" s="681"/>
      <c r="F20" s="682"/>
      <c r="G20" s="683"/>
      <c r="H20" s="683"/>
      <c r="I20" s="683"/>
      <c r="J20" s="683"/>
      <c r="K20" s="682"/>
      <c r="L20" s="684"/>
    </row>
    <row r="21" spans="1:12">
      <c r="A21" s="665">
        <v>6</v>
      </c>
      <c r="B21" s="681"/>
      <c r="C21" s="681"/>
      <c r="D21" s="681"/>
      <c r="E21" s="681"/>
      <c r="F21" s="685"/>
      <c r="G21" s="686"/>
      <c r="H21" s="685"/>
      <c r="I21" s="683"/>
      <c r="J21" s="683"/>
      <c r="K21" s="682"/>
      <c r="L21" s="684"/>
    </row>
    <row r="22" spans="1:12">
      <c r="A22" s="665">
        <v>7</v>
      </c>
      <c r="B22" s="681"/>
      <c r="C22" s="681"/>
      <c r="D22" s="681"/>
      <c r="E22" s="681"/>
      <c r="F22" s="682"/>
      <c r="G22" s="682"/>
      <c r="H22" s="686"/>
      <c r="I22" s="682"/>
      <c r="J22" s="686"/>
      <c r="K22" s="682"/>
      <c r="L22" s="684"/>
    </row>
    <row r="23" spans="1:12">
      <c r="A23" s="665">
        <v>8</v>
      </c>
      <c r="B23" s="687"/>
      <c r="C23" s="688"/>
      <c r="D23" s="681"/>
      <c r="E23" s="681"/>
      <c r="F23" s="686"/>
      <c r="G23" s="682"/>
      <c r="H23" s="686"/>
      <c r="I23" s="682"/>
      <c r="J23" s="686"/>
      <c r="K23" s="682"/>
      <c r="L23" s="684"/>
    </row>
    <row r="24" spans="1:12">
      <c r="A24" s="665">
        <v>9</v>
      </c>
      <c r="B24" s="681"/>
      <c r="C24" s="688"/>
      <c r="D24" s="681"/>
      <c r="E24" s="681"/>
      <c r="F24" s="686"/>
      <c r="G24" s="682"/>
      <c r="H24" s="686"/>
      <c r="I24" s="682"/>
      <c r="J24" s="686"/>
      <c r="K24" s="682"/>
      <c r="L24" s="684"/>
    </row>
    <row r="25" spans="1:12">
      <c r="A25" s="665">
        <v>10</v>
      </c>
      <c r="B25" s="681"/>
      <c r="C25" s="681"/>
      <c r="D25" s="681"/>
      <c r="E25" s="681"/>
      <c r="F25" s="682"/>
      <c r="G25" s="682"/>
      <c r="H25" s="682"/>
      <c r="I25" s="682"/>
      <c r="J25" s="686"/>
      <c r="K25" s="682"/>
      <c r="L25" s="684"/>
    </row>
    <row r="26" spans="1:12">
      <c r="A26" s="665">
        <v>11</v>
      </c>
      <c r="B26" s="689" t="s">
        <v>768</v>
      </c>
      <c r="C26" s="681"/>
      <c r="D26" s="681"/>
      <c r="E26" s="681"/>
      <c r="F26" s="690"/>
      <c r="G26" s="690"/>
      <c r="H26" s="690"/>
      <c r="I26" s="690"/>
      <c r="J26" s="690"/>
      <c r="K26" s="690"/>
      <c r="L26" s="691"/>
    </row>
    <row r="27" spans="1:12">
      <c r="A27" s="665">
        <v>12</v>
      </c>
      <c r="B27" s="681"/>
      <c r="C27" s="688"/>
      <c r="D27" s="681"/>
      <c r="E27" s="681"/>
      <c r="F27" s="687"/>
      <c r="G27" s="681"/>
      <c r="H27" s="687"/>
      <c r="I27" s="681"/>
      <c r="J27" s="692"/>
      <c r="K27" s="681"/>
      <c r="L27" s="693"/>
    </row>
    <row r="28" spans="1:12">
      <c r="A28" s="694">
        <v>13</v>
      </c>
      <c r="B28" s="681" t="s">
        <v>752</v>
      </c>
      <c r="C28" s="681"/>
      <c r="D28" s="681"/>
      <c r="E28" s="681"/>
      <c r="F28" s="681"/>
      <c r="G28" s="681"/>
      <c r="H28" s="681"/>
      <c r="I28" s="681"/>
      <c r="J28" s="681"/>
      <c r="K28" s="681"/>
      <c r="L28" s="695"/>
    </row>
    <row r="29" spans="1:12" ht="45">
      <c r="A29" s="665">
        <v>14</v>
      </c>
      <c r="B29" s="696" t="s">
        <v>769</v>
      </c>
      <c r="C29" s="681"/>
      <c r="D29" s="681"/>
      <c r="E29" s="681"/>
      <c r="F29" s="697"/>
      <c r="G29" s="697"/>
      <c r="H29" s="697"/>
      <c r="I29" s="697"/>
      <c r="J29" s="697"/>
      <c r="K29" s="697"/>
      <c r="L29" s="674"/>
    </row>
    <row r="30" spans="1:12">
      <c r="A30" s="665">
        <v>15</v>
      </c>
      <c r="B30" s="680" t="s">
        <v>770</v>
      </c>
      <c r="C30" s="681"/>
      <c r="D30" s="681"/>
      <c r="E30" s="681"/>
      <c r="F30" s="681"/>
      <c r="G30" s="681"/>
      <c r="H30" s="687"/>
      <c r="I30" s="681"/>
      <c r="J30" s="687"/>
      <c r="K30" s="681"/>
      <c r="L30" s="698"/>
    </row>
    <row r="31" spans="1:12">
      <c r="A31" s="665">
        <v>16</v>
      </c>
      <c r="B31" s="680" t="s">
        <v>771</v>
      </c>
      <c r="C31" s="681"/>
      <c r="D31" s="681"/>
      <c r="E31" s="681"/>
      <c r="F31" s="681"/>
      <c r="G31" s="681"/>
      <c r="H31" s="687"/>
      <c r="I31" s="681"/>
      <c r="J31" s="687"/>
      <c r="K31" s="681"/>
      <c r="L31" s="698"/>
    </row>
    <row r="32" spans="1:12">
      <c r="A32" s="665">
        <v>17</v>
      </c>
      <c r="B32" s="680" t="s">
        <v>755</v>
      </c>
      <c r="C32" s="681"/>
      <c r="D32" s="681"/>
      <c r="E32" s="681"/>
      <c r="F32" s="681"/>
      <c r="G32" s="681"/>
      <c r="H32" s="692"/>
      <c r="I32" s="681"/>
      <c r="J32" s="687"/>
      <c r="K32" s="681"/>
      <c r="L32" s="698"/>
    </row>
    <row r="33" spans="1:12">
      <c r="A33" s="665">
        <v>18</v>
      </c>
      <c r="B33" s="680" t="s">
        <v>756</v>
      </c>
      <c r="C33" s="681"/>
      <c r="D33" s="681"/>
      <c r="E33" s="681"/>
      <c r="F33" s="681"/>
      <c r="G33" s="681"/>
      <c r="H33" s="687"/>
      <c r="I33" s="681"/>
      <c r="J33" s="687"/>
      <c r="K33" s="681"/>
      <c r="L33" s="699"/>
    </row>
    <row r="34" spans="1:12">
      <c r="A34" s="665">
        <v>19</v>
      </c>
      <c r="B34" s="680"/>
      <c r="C34" s="681"/>
      <c r="D34" s="681"/>
      <c r="E34" s="681"/>
      <c r="F34" s="681"/>
      <c r="G34" s="681"/>
      <c r="H34" s="681"/>
      <c r="I34" s="681"/>
      <c r="J34" s="681"/>
      <c r="K34" s="681"/>
      <c r="L34" s="699"/>
    </row>
    <row r="35" spans="1:12">
      <c r="A35" s="665">
        <v>20</v>
      </c>
      <c r="B35" s="680"/>
      <c r="C35" s="681"/>
      <c r="D35" s="681"/>
      <c r="E35" s="681"/>
      <c r="F35" s="681"/>
      <c r="G35" s="681"/>
      <c r="H35" s="681"/>
      <c r="I35" s="681"/>
      <c r="J35" s="681"/>
      <c r="K35" s="681"/>
      <c r="L35" s="699"/>
    </row>
    <row r="36" spans="1:12">
      <c r="A36" s="665">
        <v>21</v>
      </c>
      <c r="B36" s="680"/>
      <c r="C36" s="681"/>
      <c r="D36" s="681"/>
      <c r="E36" s="681"/>
      <c r="F36" s="681"/>
      <c r="G36" s="681"/>
      <c r="H36" s="681"/>
      <c r="I36" s="681"/>
      <c r="J36" s="681"/>
      <c r="K36" s="681"/>
      <c r="L36" s="700"/>
    </row>
    <row r="37" spans="1:12" ht="30">
      <c r="A37" s="665">
        <v>22</v>
      </c>
      <c r="B37" s="701" t="s">
        <v>772</v>
      </c>
      <c r="C37" s="681"/>
      <c r="D37" s="681"/>
      <c r="E37" s="681"/>
      <c r="F37" s="702"/>
      <c r="G37" s="702"/>
      <c r="H37" s="702"/>
      <c r="I37" s="702"/>
      <c r="J37" s="702"/>
      <c r="K37" s="702"/>
      <c r="L37" s="703"/>
    </row>
    <row r="38" spans="1:12">
      <c r="A38" s="665">
        <v>23</v>
      </c>
      <c r="B38" s="680"/>
      <c r="C38" s="681"/>
      <c r="D38" s="681"/>
      <c r="E38" s="681"/>
      <c r="F38" s="681"/>
      <c r="G38" s="681"/>
      <c r="H38" s="681"/>
      <c r="I38" s="681"/>
      <c r="J38" s="681"/>
      <c r="K38" s="681"/>
      <c r="L38" s="700"/>
    </row>
    <row r="39" spans="1:12" ht="30.75" thickBot="1">
      <c r="A39" s="665">
        <v>24</v>
      </c>
      <c r="B39" s="704" t="s">
        <v>773</v>
      </c>
      <c r="C39" s="681"/>
      <c r="D39" s="681"/>
      <c r="E39" s="681"/>
      <c r="F39" s="705"/>
      <c r="G39" s="705"/>
      <c r="H39" s="705"/>
      <c r="I39" s="705"/>
      <c r="J39" s="705"/>
      <c r="K39" s="705"/>
      <c r="L39" s="706"/>
    </row>
    <row r="40" spans="1:12" ht="15.75" thickTop="1">
      <c r="A40" s="665">
        <v>25</v>
      </c>
      <c r="B40" s="680"/>
      <c r="C40" s="681"/>
      <c r="D40" s="681"/>
      <c r="E40" s="681"/>
      <c r="F40" s="681"/>
      <c r="G40" s="681"/>
      <c r="H40" s="681"/>
      <c r="I40" s="681"/>
      <c r="J40" s="681"/>
      <c r="K40" s="681"/>
      <c r="L40" s="700"/>
    </row>
    <row r="41" spans="1:12">
      <c r="A41" s="665">
        <v>26</v>
      </c>
      <c r="B41" s="707" t="s">
        <v>774</v>
      </c>
      <c r="C41" s="681"/>
      <c r="D41" s="681"/>
      <c r="E41" s="681"/>
      <c r="F41" s="681"/>
      <c r="G41" s="681"/>
      <c r="H41" s="681"/>
      <c r="I41" s="681"/>
      <c r="J41" s="681"/>
      <c r="K41" s="681"/>
      <c r="L41" s="700"/>
    </row>
    <row r="42" spans="1:12">
      <c r="A42" s="665"/>
      <c r="B42" s="709"/>
      <c r="C42" s="681"/>
      <c r="D42" s="681"/>
      <c r="E42" s="681"/>
      <c r="F42" s="681"/>
      <c r="G42" s="681"/>
      <c r="H42" s="681"/>
      <c r="I42" s="681"/>
      <c r="J42" s="681"/>
      <c r="K42" s="681"/>
      <c r="L42" s="700"/>
    </row>
    <row r="43" spans="1:12">
      <c r="A43" s="665"/>
      <c r="B43" s="709"/>
      <c r="C43" s="681"/>
      <c r="D43" s="681"/>
      <c r="E43" s="681"/>
      <c r="F43" s="681"/>
      <c r="G43" s="681"/>
      <c r="H43" s="681"/>
      <c r="I43" s="681"/>
      <c r="J43" s="681"/>
      <c r="K43" s="681"/>
      <c r="L43" s="700"/>
    </row>
    <row r="44" spans="1:12">
      <c r="A44" s="665"/>
      <c r="B44" s="709"/>
      <c r="C44" s="681"/>
      <c r="D44" s="681"/>
      <c r="E44" s="681"/>
      <c r="F44" s="681"/>
      <c r="G44" s="681"/>
      <c r="H44" s="681"/>
      <c r="I44" s="681"/>
      <c r="J44" s="681"/>
      <c r="K44" s="681"/>
      <c r="L44" s="700"/>
    </row>
    <row r="45" spans="1:12">
      <c r="A45" s="665"/>
      <c r="B45" s="709"/>
      <c r="C45" s="681"/>
      <c r="D45" s="681"/>
      <c r="E45" s="681"/>
      <c r="F45" s="681"/>
      <c r="G45" s="681"/>
      <c r="H45" s="681"/>
      <c r="I45" s="681"/>
      <c r="J45" s="681"/>
      <c r="K45" s="681"/>
      <c r="L45" s="700"/>
    </row>
    <row r="46" spans="1:12">
      <c r="A46" s="665"/>
      <c r="B46" s="709"/>
      <c r="C46" s="681"/>
      <c r="D46" s="681"/>
      <c r="E46" s="681"/>
      <c r="F46" s="681"/>
      <c r="G46" s="681"/>
      <c r="H46" s="681"/>
      <c r="I46" s="681"/>
      <c r="J46" s="681"/>
      <c r="K46" s="681"/>
      <c r="L46" s="700"/>
    </row>
    <row r="47" spans="1:12">
      <c r="A47" s="665"/>
      <c r="B47" s="709"/>
      <c r="C47" s="681"/>
      <c r="D47" s="681"/>
      <c r="E47" s="681"/>
      <c r="F47" s="681"/>
      <c r="G47" s="681"/>
      <c r="H47" s="681"/>
      <c r="I47" s="681"/>
      <c r="J47" s="681"/>
      <c r="K47" s="681"/>
      <c r="L47" s="700"/>
    </row>
    <row r="48" spans="1:12">
      <c r="A48" s="665"/>
      <c r="B48" s="709"/>
      <c r="C48" s="681"/>
      <c r="D48" s="681"/>
      <c r="E48" s="681"/>
      <c r="F48" s="681"/>
      <c r="G48" s="681"/>
      <c r="H48" s="681"/>
      <c r="I48" s="681"/>
      <c r="J48" s="681"/>
      <c r="K48" s="681"/>
      <c r="L48" s="700"/>
    </row>
    <row r="49" spans="1:12">
      <c r="A49" s="665"/>
      <c r="B49" s="709"/>
      <c r="C49" s="681"/>
      <c r="D49" s="681"/>
      <c r="E49" s="681"/>
      <c r="F49" s="681"/>
      <c r="G49" s="681"/>
      <c r="H49" s="681"/>
      <c r="I49" s="681"/>
      <c r="J49" s="681"/>
      <c r="K49" s="681"/>
      <c r="L49" s="700"/>
    </row>
    <row r="50" spans="1:12">
      <c r="A50" s="665"/>
      <c r="B50" s="709"/>
      <c r="C50" s="681"/>
      <c r="D50" s="681"/>
      <c r="E50" s="681"/>
      <c r="F50" s="681"/>
      <c r="G50" s="681"/>
      <c r="H50" s="681"/>
      <c r="I50" s="681"/>
      <c r="J50" s="681"/>
      <c r="K50" s="681"/>
      <c r="L50" s="700"/>
    </row>
    <row r="51" spans="1:12">
      <c r="A51" s="665"/>
      <c r="B51" s="709"/>
      <c r="C51" s="681"/>
      <c r="D51" s="681"/>
      <c r="E51" s="681"/>
      <c r="F51" s="681"/>
      <c r="G51" s="681"/>
      <c r="H51" s="681"/>
      <c r="I51" s="681"/>
      <c r="J51" s="681"/>
      <c r="K51" s="681"/>
      <c r="L51" s="700"/>
    </row>
    <row r="52" spans="1:12">
      <c r="A52" s="665"/>
      <c r="B52" s="709"/>
      <c r="C52" s="681"/>
      <c r="D52" s="681"/>
      <c r="E52" s="681"/>
      <c r="F52" s="681"/>
      <c r="G52" s="681"/>
      <c r="H52" s="681"/>
      <c r="I52" s="681"/>
      <c r="J52" s="681"/>
      <c r="K52" s="681"/>
      <c r="L52" s="700"/>
    </row>
    <row r="53" spans="1:12">
      <c r="A53" s="665"/>
      <c r="B53" s="709"/>
      <c r="C53" s="681"/>
      <c r="D53" s="681"/>
      <c r="E53" s="681"/>
      <c r="F53" s="681"/>
      <c r="G53" s="681"/>
      <c r="H53" s="681"/>
      <c r="I53" s="681"/>
      <c r="J53" s="681"/>
      <c r="K53" s="681"/>
      <c r="L53" s="700"/>
    </row>
    <row r="54" spans="1:12">
      <c r="A54" s="665"/>
      <c r="B54" s="709"/>
      <c r="C54" s="681"/>
      <c r="D54" s="681"/>
      <c r="E54" s="681"/>
      <c r="F54" s="681"/>
      <c r="G54" s="681"/>
      <c r="H54" s="681"/>
      <c r="I54" s="681"/>
      <c r="J54" s="681"/>
      <c r="K54" s="681"/>
      <c r="L54" s="700"/>
    </row>
    <row r="55" spans="1:12">
      <c r="A55" s="665"/>
      <c r="B55" s="709"/>
      <c r="C55" s="681"/>
      <c r="D55" s="681"/>
      <c r="E55" s="681"/>
      <c r="F55" s="681"/>
      <c r="G55" s="681"/>
      <c r="H55" s="681"/>
      <c r="I55" s="681"/>
      <c r="J55" s="681"/>
      <c r="K55" s="681"/>
      <c r="L55" s="700"/>
    </row>
    <row r="56" spans="1:12">
      <c r="A56" s="665"/>
      <c r="B56" s="709"/>
      <c r="C56" s="681"/>
      <c r="D56" s="681"/>
      <c r="E56" s="681"/>
      <c r="F56" s="681"/>
      <c r="G56" s="681"/>
      <c r="H56" s="681"/>
      <c r="I56" s="681"/>
      <c r="J56" s="681"/>
      <c r="K56" s="681"/>
      <c r="L56" s="700"/>
    </row>
    <row r="57" spans="1:12">
      <c r="A57" s="665"/>
      <c r="B57" s="709"/>
      <c r="C57" s="681"/>
      <c r="D57" s="681"/>
      <c r="E57" s="681"/>
      <c r="F57" s="681"/>
      <c r="G57" s="681"/>
      <c r="H57" s="681"/>
      <c r="I57" s="681"/>
      <c r="J57" s="681"/>
      <c r="K57" s="681"/>
      <c r="L57" s="700"/>
    </row>
    <row r="58" spans="1:12">
      <c r="A58" s="665"/>
      <c r="B58" s="709"/>
      <c r="C58" s="681"/>
      <c r="D58" s="681"/>
      <c r="E58" s="681"/>
      <c r="F58" s="681"/>
      <c r="G58" s="681"/>
      <c r="H58" s="681"/>
      <c r="I58" s="681"/>
      <c r="J58" s="681"/>
      <c r="K58" s="681"/>
      <c r="L58" s="700"/>
    </row>
    <row r="59" spans="1:12">
      <c r="A59" s="665"/>
      <c r="B59" s="709"/>
      <c r="C59" s="681"/>
      <c r="D59" s="681"/>
      <c r="E59" s="681"/>
      <c r="F59" s="681"/>
      <c r="G59" s="681"/>
      <c r="H59" s="681"/>
      <c r="I59" s="681"/>
      <c r="J59" s="681"/>
      <c r="K59" s="681"/>
      <c r="L59" s="700"/>
    </row>
    <row r="60" spans="1:12">
      <c r="A60" s="665"/>
      <c r="B60" s="709"/>
      <c r="C60" s="681"/>
      <c r="D60" s="681"/>
      <c r="E60" s="681"/>
      <c r="F60" s="681"/>
      <c r="G60" s="681"/>
      <c r="H60" s="681"/>
      <c r="I60" s="681"/>
      <c r="J60" s="681"/>
      <c r="K60" s="681"/>
      <c r="L60" s="700"/>
    </row>
    <row r="61" spans="1:12">
      <c r="A61" s="665"/>
      <c r="B61" s="709"/>
      <c r="C61" s="681"/>
      <c r="D61" s="681"/>
      <c r="E61" s="681"/>
      <c r="F61" s="681"/>
      <c r="G61" s="681"/>
      <c r="H61" s="681"/>
      <c r="I61" s="681"/>
      <c r="J61" s="681"/>
      <c r="K61" s="681"/>
      <c r="L61" s="700"/>
    </row>
    <row r="62" spans="1:12">
      <c r="A62" s="665"/>
      <c r="B62" s="709"/>
      <c r="C62" s="681"/>
      <c r="D62" s="681"/>
      <c r="E62" s="681"/>
      <c r="F62" s="681"/>
      <c r="G62" s="681"/>
      <c r="H62" s="681"/>
      <c r="I62" s="681"/>
      <c r="J62" s="681"/>
      <c r="K62" s="681"/>
      <c r="L62" s="700"/>
    </row>
    <row r="63" spans="1:12">
      <c r="A63" s="665"/>
      <c r="B63" s="709"/>
      <c r="C63" s="681"/>
      <c r="D63" s="681"/>
      <c r="E63" s="681"/>
      <c r="F63" s="681"/>
      <c r="G63" s="681"/>
      <c r="H63" s="681"/>
      <c r="I63" s="681"/>
      <c r="J63" s="681"/>
      <c r="K63" s="681"/>
      <c r="L63" s="700"/>
    </row>
    <row r="64" spans="1:12">
      <c r="A64" s="665"/>
      <c r="B64" s="709"/>
      <c r="C64" s="681"/>
      <c r="D64" s="681"/>
      <c r="E64" s="681"/>
      <c r="F64" s="681"/>
      <c r="G64" s="681"/>
      <c r="H64" s="681"/>
      <c r="I64" s="681"/>
      <c r="J64" s="681"/>
      <c r="K64" s="681"/>
      <c r="L64" s="700"/>
    </row>
    <row r="65" spans="1:12">
      <c r="A65" s="665"/>
      <c r="B65" s="709"/>
      <c r="C65" s="681"/>
      <c r="D65" s="681"/>
      <c r="E65" s="681"/>
      <c r="F65" s="681"/>
      <c r="G65" s="681"/>
      <c r="H65" s="681"/>
      <c r="I65" s="681"/>
      <c r="J65" s="681"/>
      <c r="K65" s="681"/>
      <c r="L65" s="700"/>
    </row>
    <row r="66" spans="1:12">
      <c r="A66" s="665"/>
      <c r="B66" s="709"/>
      <c r="C66" s="681"/>
      <c r="D66" s="681"/>
      <c r="E66" s="681"/>
      <c r="F66" s="681"/>
      <c r="G66" s="681"/>
      <c r="H66" s="681"/>
      <c r="I66" s="681"/>
      <c r="J66" s="681"/>
      <c r="K66" s="681"/>
      <c r="L66" s="700"/>
    </row>
    <row r="67" spans="1:12">
      <c r="A67" s="665"/>
      <c r="B67" s="709"/>
      <c r="C67" s="681"/>
      <c r="D67" s="681"/>
      <c r="E67" s="681"/>
      <c r="F67" s="681"/>
      <c r="G67" s="681"/>
      <c r="H67" s="681"/>
      <c r="I67" s="681"/>
      <c r="J67" s="681"/>
      <c r="K67" s="681"/>
      <c r="L67" s="700"/>
    </row>
    <row r="68" spans="1:12">
      <c r="A68" s="665"/>
      <c r="B68" s="681"/>
      <c r="C68" s="681"/>
      <c r="D68" s="681"/>
      <c r="E68" s="681"/>
      <c r="F68" s="681"/>
      <c r="G68" s="681"/>
      <c r="H68" s="681"/>
      <c r="I68" s="681"/>
      <c r="J68" s="681"/>
      <c r="K68" s="681"/>
      <c r="L68" s="700"/>
    </row>
    <row r="69" spans="1:12">
      <c r="A69" s="665"/>
      <c r="B69" s="709"/>
      <c r="C69" s="681"/>
      <c r="D69" s="681"/>
      <c r="E69" s="681"/>
      <c r="F69" s="681"/>
      <c r="G69" s="710"/>
      <c r="H69" s="711"/>
      <c r="I69" s="710"/>
      <c r="J69" s="711"/>
      <c r="K69" s="681"/>
      <c r="L69" s="700"/>
    </row>
    <row r="70" spans="1:12">
      <c r="A70" s="712"/>
      <c r="B70" s="713"/>
      <c r="C70" s="713"/>
      <c r="D70" s="713"/>
      <c r="E70" s="713"/>
      <c r="F70" s="713"/>
      <c r="G70" s="714"/>
      <c r="H70" s="714"/>
      <c r="I70" s="714"/>
      <c r="J70" s="714"/>
      <c r="K70" s="713"/>
      <c r="L70" s="715"/>
    </row>
    <row r="71" spans="1:12">
      <c r="A71" s="654"/>
      <c r="B71" s="654"/>
      <c r="C71" s="654"/>
      <c r="D71" s="654"/>
      <c r="E71" s="654"/>
      <c r="F71" s="654"/>
      <c r="G71" s="654"/>
      <c r="H71" s="654"/>
      <c r="I71" s="654"/>
      <c r="J71" s="654"/>
      <c r="K71" s="654"/>
      <c r="L71" s="654"/>
    </row>
    <row r="72" spans="1:12">
      <c r="A72" s="654"/>
      <c r="B72" s="654"/>
      <c r="C72" s="654"/>
      <c r="D72" s="654"/>
      <c r="E72" s="654"/>
      <c r="F72" s="654"/>
      <c r="G72" s="654"/>
      <c r="H72" s="654"/>
      <c r="I72" s="654"/>
      <c r="J72" s="654"/>
      <c r="K72" s="654"/>
      <c r="L72" s="654"/>
    </row>
    <row r="73" spans="1:12">
      <c r="A73" s="654"/>
      <c r="B73" s="654"/>
      <c r="C73" s="654"/>
      <c r="D73" s="654"/>
      <c r="E73" s="654"/>
      <c r="F73" s="654"/>
      <c r="G73" s="654"/>
      <c r="H73" s="654"/>
      <c r="I73" s="654"/>
      <c r="J73" s="654"/>
      <c r="K73" s="654"/>
      <c r="L73" s="717" t="s">
        <v>775</v>
      </c>
    </row>
    <row r="74" spans="1:12">
      <c r="A74" s="654"/>
      <c r="B74" s="654"/>
      <c r="C74" s="654"/>
      <c r="D74" s="654"/>
      <c r="E74" s="654"/>
      <c r="F74" s="654"/>
      <c r="G74" s="654"/>
      <c r="H74" s="654"/>
      <c r="I74" s="654"/>
      <c r="J74" s="654"/>
      <c r="K74" s="654"/>
      <c r="L74" s="716" t="s">
        <v>686</v>
      </c>
    </row>
  </sheetData>
  <mergeCells count="6">
    <mergeCell ref="B12:K12"/>
    <mergeCell ref="F14:L14"/>
    <mergeCell ref="A5:E7"/>
    <mergeCell ref="G6:J7"/>
    <mergeCell ref="A9:L9"/>
    <mergeCell ref="A10:L10"/>
  </mergeCells>
  <phoneticPr fontId="2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
    <pageSetUpPr fitToPage="1"/>
  </sheetPr>
  <dimension ref="C5:S172"/>
  <sheetViews>
    <sheetView defaultGridColor="0" topLeftCell="A4" colorId="22" workbookViewId="0">
      <selection activeCell="N30" sqref="N30:O32"/>
    </sheetView>
  </sheetViews>
  <sheetFormatPr defaultColWidth="9.77734375" defaultRowHeight="15"/>
  <cols>
    <col min="2" max="2" width="1.77734375" customWidth="1"/>
    <col min="7" max="7" width="1.77734375" customWidth="1"/>
    <col min="9" max="9" width="1.77734375" customWidth="1"/>
    <col min="12" max="12" width="1.77734375" customWidth="1"/>
    <col min="13" max="13" width="19.77734375" customWidth="1"/>
    <col min="14" max="14" width="1.77734375" customWidth="1"/>
    <col min="15" max="15" width="20.77734375" customWidth="1"/>
    <col min="16" max="16" width="1.77734375" customWidth="1"/>
  </cols>
  <sheetData>
    <row r="5" spans="3:15">
      <c r="C5" s="111"/>
      <c r="D5" s="112"/>
      <c r="E5" s="112"/>
      <c r="F5" s="112"/>
      <c r="G5" s="112"/>
      <c r="H5" s="112"/>
      <c r="I5" s="112"/>
      <c r="J5" s="112"/>
      <c r="K5" s="112"/>
      <c r="L5" s="112"/>
      <c r="M5" s="112"/>
      <c r="N5" s="112"/>
      <c r="O5" s="113"/>
    </row>
    <row r="6" spans="3:15" ht="15.75">
      <c r="C6" s="114"/>
      <c r="D6" s="102"/>
      <c r="E6" s="102"/>
      <c r="F6" s="102"/>
      <c r="G6" s="115" t="s">
        <v>155</v>
      </c>
      <c r="H6" s="102"/>
      <c r="I6" s="102"/>
      <c r="J6" s="102"/>
      <c r="K6" s="102"/>
      <c r="L6" s="102"/>
      <c r="M6" s="102"/>
      <c r="N6" s="102"/>
      <c r="O6" s="116"/>
    </row>
    <row r="7" spans="3:15">
      <c r="C7" s="117"/>
      <c r="D7" s="118"/>
      <c r="E7" s="118"/>
      <c r="F7" s="118"/>
      <c r="G7" s="118"/>
      <c r="H7" s="118"/>
      <c r="I7" s="118"/>
      <c r="J7" s="118"/>
      <c r="K7" s="118"/>
      <c r="L7" s="118"/>
      <c r="M7" s="118"/>
      <c r="N7" s="118"/>
      <c r="O7" s="119"/>
    </row>
    <row r="8" spans="3:15" ht="15.75">
      <c r="C8" s="120" t="s">
        <v>158</v>
      </c>
      <c r="D8" s="102"/>
      <c r="E8" s="102"/>
      <c r="F8" s="102"/>
      <c r="G8" s="102"/>
      <c r="H8" s="102"/>
      <c r="I8" s="102"/>
      <c r="J8" s="102"/>
      <c r="K8" s="102"/>
      <c r="L8" s="114"/>
      <c r="M8" s="121" t="s">
        <v>159</v>
      </c>
      <c r="N8" s="102"/>
      <c r="O8" s="116"/>
    </row>
    <row r="9" spans="3:15">
      <c r="C9" s="739"/>
      <c r="D9" s="740"/>
      <c r="E9" s="740"/>
      <c r="F9" s="740"/>
      <c r="G9" s="740"/>
      <c r="H9" s="740"/>
      <c r="I9" s="740"/>
      <c r="J9" s="740"/>
      <c r="K9" s="741"/>
      <c r="L9" s="114"/>
      <c r="M9" s="102"/>
      <c r="N9" s="102"/>
      <c r="O9" s="116"/>
    </row>
    <row r="10" spans="3:15">
      <c r="C10" s="742"/>
      <c r="D10" s="743"/>
      <c r="E10" s="743"/>
      <c r="F10" s="743"/>
      <c r="G10" s="743"/>
      <c r="H10" s="743"/>
      <c r="I10" s="743"/>
      <c r="J10" s="743"/>
      <c r="K10" s="744"/>
      <c r="L10" s="114"/>
      <c r="M10" s="122" t="s">
        <v>780</v>
      </c>
      <c r="N10" s="102"/>
      <c r="O10" s="116"/>
    </row>
    <row r="11" spans="3:15">
      <c r="C11" s="745"/>
      <c r="D11" s="746"/>
      <c r="E11" s="746"/>
      <c r="F11" s="746"/>
      <c r="G11" s="746"/>
      <c r="H11" s="746"/>
      <c r="I11" s="746"/>
      <c r="J11" s="746"/>
      <c r="K11" s="747"/>
      <c r="L11" s="117"/>
      <c r="M11" s="118"/>
      <c r="N11" s="118"/>
      <c r="O11" s="119"/>
    </row>
    <row r="12" spans="3:15" ht="15.75">
      <c r="C12" s="120" t="s">
        <v>161</v>
      </c>
      <c r="D12" s="102"/>
      <c r="E12" s="102"/>
      <c r="F12" s="102"/>
      <c r="G12" s="102"/>
      <c r="H12" s="102"/>
      <c r="I12" s="102"/>
      <c r="J12" s="102"/>
      <c r="K12" s="102"/>
      <c r="L12" s="102"/>
      <c r="M12" s="102"/>
      <c r="N12" s="102"/>
      <c r="O12" s="116"/>
    </row>
    <row r="13" spans="3:15">
      <c r="C13" s="739"/>
      <c r="D13" s="748"/>
      <c r="E13" s="748"/>
      <c r="F13" s="748"/>
      <c r="G13" s="748"/>
      <c r="H13" s="748"/>
      <c r="I13" s="748"/>
      <c r="J13" s="748"/>
      <c r="K13" s="748"/>
      <c r="L13" s="748"/>
      <c r="M13" s="748"/>
      <c r="N13" s="748"/>
      <c r="O13" s="749"/>
    </row>
    <row r="14" spans="3:15">
      <c r="C14" s="750"/>
      <c r="D14" s="751"/>
      <c r="E14" s="751"/>
      <c r="F14" s="751"/>
      <c r="G14" s="751"/>
      <c r="H14" s="751"/>
      <c r="I14" s="751"/>
      <c r="J14" s="751"/>
      <c r="K14" s="751"/>
      <c r="L14" s="751"/>
      <c r="M14" s="751"/>
      <c r="N14" s="751"/>
      <c r="O14" s="752"/>
    </row>
    <row r="15" spans="3:15">
      <c r="C15" s="753"/>
      <c r="D15" s="754"/>
      <c r="E15" s="754"/>
      <c r="F15" s="754"/>
      <c r="G15" s="754"/>
      <c r="H15" s="754"/>
      <c r="I15" s="754"/>
      <c r="J15" s="754"/>
      <c r="K15" s="754"/>
      <c r="L15" s="754"/>
      <c r="M15" s="754"/>
      <c r="N15" s="754"/>
      <c r="O15" s="755"/>
    </row>
    <row r="16" spans="3:15" ht="15.75">
      <c r="C16" s="120" t="s">
        <v>162</v>
      </c>
      <c r="D16" s="102"/>
      <c r="E16" s="102"/>
      <c r="F16" s="102"/>
      <c r="G16" s="102"/>
      <c r="H16" s="102"/>
      <c r="I16" s="102"/>
      <c r="J16" s="102"/>
      <c r="K16" s="102"/>
      <c r="L16" s="102"/>
      <c r="M16" s="102"/>
      <c r="N16" s="102"/>
      <c r="O16" s="116"/>
    </row>
    <row r="17" spans="3:15">
      <c r="C17" s="729"/>
      <c r="D17" s="730"/>
      <c r="E17" s="730"/>
      <c r="F17" s="730"/>
      <c r="G17" s="730"/>
      <c r="H17" s="730"/>
      <c r="I17" s="730"/>
      <c r="J17" s="730"/>
      <c r="K17" s="730"/>
      <c r="L17" s="730"/>
      <c r="M17" s="730"/>
      <c r="N17" s="730"/>
      <c r="O17" s="731"/>
    </row>
    <row r="18" spans="3:15">
      <c r="C18" s="732"/>
      <c r="D18" s="733"/>
      <c r="E18" s="733"/>
      <c r="F18" s="733"/>
      <c r="G18" s="733"/>
      <c r="H18" s="733"/>
      <c r="I18" s="733"/>
      <c r="J18" s="733"/>
      <c r="K18" s="733"/>
      <c r="L18" s="733"/>
      <c r="M18" s="733"/>
      <c r="N18" s="733"/>
      <c r="O18" s="734"/>
    </row>
    <row r="19" spans="3:15">
      <c r="C19" s="735"/>
      <c r="D19" s="736"/>
      <c r="E19" s="736"/>
      <c r="F19" s="736"/>
      <c r="G19" s="736"/>
      <c r="H19" s="736"/>
      <c r="I19" s="736"/>
      <c r="J19" s="736"/>
      <c r="K19" s="736"/>
      <c r="L19" s="736"/>
      <c r="M19" s="736"/>
      <c r="N19" s="736"/>
      <c r="O19" s="737"/>
    </row>
    <row r="20" spans="3:15" ht="15.75">
      <c r="C20" s="120" t="s">
        <v>163</v>
      </c>
      <c r="D20" s="102"/>
      <c r="E20" s="102"/>
      <c r="F20" s="102"/>
      <c r="G20" s="102"/>
      <c r="H20" s="102"/>
      <c r="I20" s="114"/>
      <c r="J20" s="121" t="s">
        <v>164</v>
      </c>
      <c r="K20" s="102"/>
      <c r="L20" s="102"/>
      <c r="M20" s="102"/>
      <c r="N20" s="102"/>
      <c r="O20" s="116"/>
    </row>
    <row r="21" spans="3:15">
      <c r="C21" s="739"/>
      <c r="D21" s="748"/>
      <c r="E21" s="748"/>
      <c r="F21" s="748"/>
      <c r="G21" s="748"/>
      <c r="H21" s="749"/>
      <c r="I21" s="739"/>
      <c r="J21" s="748"/>
      <c r="K21" s="748"/>
      <c r="L21" s="748"/>
      <c r="M21" s="748"/>
      <c r="N21" s="748"/>
      <c r="O21" s="749"/>
    </row>
    <row r="22" spans="3:15">
      <c r="C22" s="750"/>
      <c r="D22" s="751"/>
      <c r="E22" s="751"/>
      <c r="F22" s="751"/>
      <c r="G22" s="751"/>
      <c r="H22" s="752"/>
      <c r="I22" s="750"/>
      <c r="J22" s="751"/>
      <c r="K22" s="751"/>
      <c r="L22" s="751"/>
      <c r="M22" s="751"/>
      <c r="N22" s="751"/>
      <c r="O22" s="752"/>
    </row>
    <row r="23" spans="3:15">
      <c r="C23" s="753"/>
      <c r="D23" s="754"/>
      <c r="E23" s="754"/>
      <c r="F23" s="754"/>
      <c r="G23" s="754"/>
      <c r="H23" s="755"/>
      <c r="I23" s="753"/>
      <c r="J23" s="754"/>
      <c r="K23" s="754"/>
      <c r="L23" s="754"/>
      <c r="M23" s="754"/>
      <c r="N23" s="754"/>
      <c r="O23" s="755"/>
    </row>
    <row r="24" spans="3:15" ht="15.75">
      <c r="C24" s="120" t="s">
        <v>165</v>
      </c>
      <c r="D24" s="102"/>
      <c r="E24" s="102"/>
      <c r="F24" s="102"/>
      <c r="G24" s="102"/>
      <c r="H24" s="102"/>
      <c r="I24" s="102"/>
      <c r="J24" s="102"/>
      <c r="K24" s="102"/>
      <c r="L24" s="102"/>
      <c r="M24" s="102"/>
      <c r="N24" s="102"/>
      <c r="O24" s="116"/>
    </row>
    <row r="25" spans="3:15">
      <c r="C25" s="729"/>
      <c r="D25" s="730"/>
      <c r="E25" s="730"/>
      <c r="F25" s="730"/>
      <c r="G25" s="730"/>
      <c r="H25" s="730"/>
      <c r="I25" s="730"/>
      <c r="J25" s="730"/>
      <c r="K25" s="730"/>
      <c r="L25" s="730"/>
      <c r="M25" s="730"/>
      <c r="N25" s="730"/>
      <c r="O25" s="731"/>
    </row>
    <row r="26" spans="3:15">
      <c r="C26" s="732"/>
      <c r="D26" s="733"/>
      <c r="E26" s="733"/>
      <c r="F26" s="733"/>
      <c r="G26" s="733"/>
      <c r="H26" s="733"/>
      <c r="I26" s="733"/>
      <c r="J26" s="733"/>
      <c r="K26" s="733"/>
      <c r="L26" s="733"/>
      <c r="M26" s="733"/>
      <c r="N26" s="733"/>
      <c r="O26" s="734"/>
    </row>
    <row r="27" spans="3:15">
      <c r="C27" s="735"/>
      <c r="D27" s="736"/>
      <c r="E27" s="736"/>
      <c r="F27" s="736"/>
      <c r="G27" s="736"/>
      <c r="H27" s="736"/>
      <c r="I27" s="736"/>
      <c r="J27" s="736"/>
      <c r="K27" s="736"/>
      <c r="L27" s="736"/>
      <c r="M27" s="736"/>
      <c r="N27" s="736"/>
      <c r="O27" s="737"/>
    </row>
    <row r="28" spans="3:15" ht="15.75">
      <c r="C28" s="653" t="s">
        <v>741</v>
      </c>
      <c r="D28" s="102"/>
      <c r="E28" s="102"/>
      <c r="F28" s="102"/>
      <c r="G28" s="114"/>
      <c r="H28" s="121" t="s">
        <v>166</v>
      </c>
      <c r="I28" s="102"/>
      <c r="J28" s="102"/>
      <c r="K28" s="102"/>
      <c r="L28" s="102"/>
      <c r="M28" s="102"/>
      <c r="N28" s="114"/>
      <c r="O28" s="123" t="s">
        <v>167</v>
      </c>
    </row>
    <row r="29" spans="3:15" ht="15.75">
      <c r="C29" s="120" t="s">
        <v>742</v>
      </c>
      <c r="D29" s="102"/>
      <c r="E29" s="102"/>
      <c r="F29" s="102"/>
      <c r="G29" s="114"/>
      <c r="H29" s="738" t="s">
        <v>190</v>
      </c>
      <c r="I29" s="727"/>
      <c r="J29" s="727"/>
      <c r="K29" s="726" t="s">
        <v>168</v>
      </c>
      <c r="L29" s="727"/>
      <c r="M29" s="728"/>
      <c r="N29" s="114"/>
      <c r="O29" s="123" t="s">
        <v>169</v>
      </c>
    </row>
    <row r="30" spans="3:15" ht="15" customHeight="1">
      <c r="C30" s="729"/>
      <c r="D30" s="730"/>
      <c r="E30" s="730"/>
      <c r="F30" s="731"/>
      <c r="G30" s="114"/>
      <c r="H30" s="102"/>
      <c r="I30" s="102"/>
      <c r="J30" s="102"/>
      <c r="K30" s="102"/>
      <c r="L30" s="102"/>
      <c r="M30" s="102"/>
      <c r="N30" s="758" t="s">
        <v>781</v>
      </c>
      <c r="O30" s="759"/>
    </row>
    <row r="31" spans="3:15">
      <c r="C31" s="732"/>
      <c r="D31" s="733"/>
      <c r="E31" s="733"/>
      <c r="F31" s="734"/>
      <c r="G31" s="114"/>
      <c r="H31" s="237"/>
      <c r="I31" s="355"/>
      <c r="J31" s="102"/>
      <c r="K31" s="102"/>
      <c r="L31" s="355"/>
      <c r="M31" s="102"/>
      <c r="N31" s="760"/>
      <c r="O31" s="761"/>
    </row>
    <row r="32" spans="3:15">
      <c r="C32" s="735"/>
      <c r="D32" s="736"/>
      <c r="E32" s="736"/>
      <c r="F32" s="737"/>
      <c r="G32" s="117"/>
      <c r="H32" s="118"/>
      <c r="I32" s="118"/>
      <c r="J32" s="118"/>
      <c r="K32" s="118"/>
      <c r="L32" s="118"/>
      <c r="M32" s="118"/>
      <c r="N32" s="762"/>
      <c r="O32" s="763"/>
    </row>
    <row r="33" spans="3:15" ht="15.75">
      <c r="C33" s="120" t="s">
        <v>170</v>
      </c>
      <c r="D33" s="102"/>
      <c r="E33" s="102"/>
      <c r="F33" s="102"/>
      <c r="G33" s="102"/>
      <c r="H33" s="102"/>
      <c r="I33" s="102"/>
      <c r="J33" s="102"/>
      <c r="K33" s="102"/>
      <c r="L33" s="114"/>
      <c r="M33" s="121" t="s">
        <v>171</v>
      </c>
      <c r="N33" s="102"/>
      <c r="O33" s="116"/>
    </row>
    <row r="34" spans="3:15">
      <c r="C34" s="739"/>
      <c r="D34" s="748"/>
      <c r="E34" s="748"/>
      <c r="F34" s="748"/>
      <c r="G34" s="748"/>
      <c r="H34" s="748"/>
      <c r="I34" s="748"/>
      <c r="J34" s="748"/>
      <c r="K34" s="749"/>
      <c r="L34" s="739"/>
      <c r="M34" s="748"/>
      <c r="N34" s="748"/>
      <c r="O34" s="749"/>
    </row>
    <row r="35" spans="3:15">
      <c r="C35" s="750"/>
      <c r="D35" s="751"/>
      <c r="E35" s="751"/>
      <c r="F35" s="751"/>
      <c r="G35" s="751"/>
      <c r="H35" s="751"/>
      <c r="I35" s="751"/>
      <c r="J35" s="751"/>
      <c r="K35" s="752"/>
      <c r="L35" s="750"/>
      <c r="M35" s="751"/>
      <c r="N35" s="751"/>
      <c r="O35" s="752"/>
    </row>
    <row r="36" spans="3:15">
      <c r="C36" s="753"/>
      <c r="D36" s="754"/>
      <c r="E36" s="754"/>
      <c r="F36" s="754"/>
      <c r="G36" s="754"/>
      <c r="H36" s="754"/>
      <c r="I36" s="754"/>
      <c r="J36" s="754"/>
      <c r="K36" s="755"/>
      <c r="L36" s="753"/>
      <c r="M36" s="754"/>
      <c r="N36" s="754"/>
      <c r="O36" s="755"/>
    </row>
    <row r="37" spans="3:15" ht="15.75">
      <c r="C37" s="120" t="s">
        <v>172</v>
      </c>
      <c r="D37" s="102"/>
      <c r="E37" s="102"/>
      <c r="F37" s="102"/>
      <c r="G37" s="102"/>
      <c r="H37" s="102"/>
      <c r="I37" s="102"/>
      <c r="J37" s="102"/>
      <c r="K37" s="102"/>
      <c r="L37" s="102"/>
      <c r="M37" s="102"/>
      <c r="N37" s="102"/>
      <c r="O37" s="116"/>
    </row>
    <row r="38" spans="3:15">
      <c r="C38" s="729"/>
      <c r="D38" s="756"/>
      <c r="E38" s="756"/>
      <c r="F38" s="756"/>
      <c r="G38" s="756"/>
      <c r="H38" s="756"/>
      <c r="I38" s="756"/>
      <c r="J38" s="756"/>
      <c r="K38" s="756"/>
      <c r="L38" s="756"/>
      <c r="M38" s="756"/>
      <c r="N38" s="756"/>
      <c r="O38" s="757"/>
    </row>
    <row r="39" spans="3:15">
      <c r="C39" s="732"/>
      <c r="D39" s="733"/>
      <c r="E39" s="733"/>
      <c r="F39" s="733"/>
      <c r="G39" s="733"/>
      <c r="H39" s="733"/>
      <c r="I39" s="733"/>
      <c r="J39" s="733"/>
      <c r="K39" s="733"/>
      <c r="L39" s="733"/>
      <c r="M39" s="733"/>
      <c r="N39" s="733"/>
      <c r="O39" s="734"/>
    </row>
    <row r="40" spans="3:15">
      <c r="C40" s="735"/>
      <c r="D40" s="736"/>
      <c r="E40" s="736"/>
      <c r="F40" s="736"/>
      <c r="G40" s="736"/>
      <c r="H40" s="736"/>
      <c r="I40" s="736"/>
      <c r="J40" s="736"/>
      <c r="K40" s="736"/>
      <c r="L40" s="736"/>
      <c r="M40" s="736"/>
      <c r="N40" s="736"/>
      <c r="O40" s="737"/>
    </row>
    <row r="41" spans="3:15" ht="15.75">
      <c r="C41" s="120" t="s">
        <v>173</v>
      </c>
      <c r="D41" s="102"/>
      <c r="E41" s="102"/>
      <c r="F41" s="102"/>
      <c r="G41" s="114"/>
      <c r="H41" s="121" t="s">
        <v>174</v>
      </c>
      <c r="I41" s="102"/>
      <c r="J41" s="102"/>
      <c r="K41" s="102"/>
      <c r="L41" s="114"/>
      <c r="M41" s="121" t="s">
        <v>175</v>
      </c>
      <c r="N41" s="102"/>
      <c r="O41" s="116"/>
    </row>
    <row r="42" spans="3:15" ht="15.75">
      <c r="C42" s="120" t="s">
        <v>176</v>
      </c>
      <c r="D42" s="102"/>
      <c r="E42" s="102"/>
      <c r="F42" s="102"/>
      <c r="G42" s="114"/>
      <c r="H42" s="121" t="s">
        <v>169</v>
      </c>
      <c r="I42" s="102"/>
      <c r="J42" s="102"/>
      <c r="K42" s="102"/>
      <c r="L42" s="114"/>
      <c r="M42" s="121" t="s">
        <v>177</v>
      </c>
      <c r="N42" s="102"/>
      <c r="O42" s="116"/>
    </row>
    <row r="43" spans="3:15">
      <c r="C43" s="739"/>
      <c r="D43" s="748"/>
      <c r="E43" s="748"/>
      <c r="F43" s="749"/>
      <c r="G43" s="729"/>
      <c r="H43" s="730"/>
      <c r="I43" s="730"/>
      <c r="J43" s="730"/>
      <c r="K43" s="731"/>
      <c r="L43" s="739"/>
      <c r="M43" s="748"/>
      <c r="N43" s="748"/>
      <c r="O43" s="749"/>
    </row>
    <row r="44" spans="3:15">
      <c r="C44" s="750"/>
      <c r="D44" s="751"/>
      <c r="E44" s="751"/>
      <c r="F44" s="752"/>
      <c r="G44" s="732"/>
      <c r="H44" s="733"/>
      <c r="I44" s="733"/>
      <c r="J44" s="733"/>
      <c r="K44" s="734"/>
      <c r="L44" s="750"/>
      <c r="M44" s="751"/>
      <c r="N44" s="751"/>
      <c r="O44" s="752"/>
    </row>
    <row r="45" spans="3:15">
      <c r="C45" s="753"/>
      <c r="D45" s="754"/>
      <c r="E45" s="754"/>
      <c r="F45" s="755"/>
      <c r="G45" s="735"/>
      <c r="H45" s="736"/>
      <c r="I45" s="736"/>
      <c r="J45" s="736"/>
      <c r="K45" s="737"/>
      <c r="L45" s="753"/>
      <c r="M45" s="754"/>
      <c r="N45" s="754"/>
      <c r="O45" s="755"/>
    </row>
    <row r="46" spans="3:15" ht="15.75">
      <c r="C46" s="120" t="s">
        <v>178</v>
      </c>
      <c r="D46" s="102"/>
      <c r="E46" s="102"/>
      <c r="F46" s="102"/>
      <c r="G46" s="102"/>
      <c r="H46" s="102"/>
      <c r="I46" s="102"/>
      <c r="J46" s="102"/>
      <c r="K46" s="102"/>
      <c r="L46" s="102"/>
      <c r="M46" s="102"/>
      <c r="N46" s="102"/>
      <c r="O46" s="116"/>
    </row>
    <row r="47" spans="3:15" ht="15.75">
      <c r="C47" s="120" t="s">
        <v>179</v>
      </c>
      <c r="D47" s="102"/>
      <c r="E47" s="102"/>
      <c r="F47" s="102"/>
      <c r="G47" s="102"/>
      <c r="H47" s="102"/>
      <c r="I47" s="102"/>
      <c r="J47" s="102"/>
      <c r="K47" s="102"/>
      <c r="L47" s="102"/>
      <c r="M47" s="102"/>
      <c r="N47" s="102"/>
      <c r="O47" s="116"/>
    </row>
    <row r="48" spans="3:15">
      <c r="C48" s="764"/>
      <c r="D48" s="765"/>
      <c r="E48" s="765"/>
      <c r="F48" s="765"/>
      <c r="G48" s="765"/>
      <c r="H48" s="765"/>
      <c r="I48" s="765"/>
      <c r="J48" s="765"/>
      <c r="K48" s="765"/>
      <c r="L48" s="765"/>
      <c r="M48" s="765"/>
      <c r="N48" s="765"/>
      <c r="O48" s="766"/>
    </row>
    <row r="49" spans="3:15">
      <c r="C49" s="767"/>
      <c r="D49" s="768"/>
      <c r="E49" s="768"/>
      <c r="F49" s="768"/>
      <c r="G49" s="768"/>
      <c r="H49" s="768"/>
      <c r="I49" s="768"/>
      <c r="J49" s="768"/>
      <c r="K49" s="768"/>
      <c r="L49" s="768"/>
      <c r="M49" s="768"/>
      <c r="N49" s="768"/>
      <c r="O49" s="769"/>
    </row>
    <row r="50" spans="3:15">
      <c r="C50" s="767"/>
      <c r="D50" s="768"/>
      <c r="E50" s="768"/>
      <c r="F50" s="768"/>
      <c r="G50" s="768"/>
      <c r="H50" s="768"/>
      <c r="I50" s="768"/>
      <c r="J50" s="768"/>
      <c r="K50" s="768"/>
      <c r="L50" s="768"/>
      <c r="M50" s="768"/>
      <c r="N50" s="768"/>
      <c r="O50" s="769"/>
    </row>
    <row r="51" spans="3:15">
      <c r="C51" s="767"/>
      <c r="D51" s="768"/>
      <c r="E51" s="768"/>
      <c r="F51" s="768"/>
      <c r="G51" s="768"/>
      <c r="H51" s="768"/>
      <c r="I51" s="768"/>
      <c r="J51" s="768"/>
      <c r="K51" s="768"/>
      <c r="L51" s="768"/>
      <c r="M51" s="768"/>
      <c r="N51" s="768"/>
      <c r="O51" s="769"/>
    </row>
    <row r="52" spans="3:15">
      <c r="C52" s="767"/>
      <c r="D52" s="768"/>
      <c r="E52" s="768"/>
      <c r="F52" s="768"/>
      <c r="G52" s="768"/>
      <c r="H52" s="768"/>
      <c r="I52" s="768"/>
      <c r="J52" s="768"/>
      <c r="K52" s="768"/>
      <c r="L52" s="768"/>
      <c r="M52" s="768"/>
      <c r="N52" s="768"/>
      <c r="O52" s="769"/>
    </row>
    <row r="53" spans="3:15">
      <c r="C53" s="767"/>
      <c r="D53" s="768"/>
      <c r="E53" s="768"/>
      <c r="F53" s="768"/>
      <c r="G53" s="768"/>
      <c r="H53" s="768"/>
      <c r="I53" s="768"/>
      <c r="J53" s="768"/>
      <c r="K53" s="768"/>
      <c r="L53" s="768"/>
      <c r="M53" s="768"/>
      <c r="N53" s="768"/>
      <c r="O53" s="769"/>
    </row>
    <row r="54" spans="3:15">
      <c r="C54" s="767"/>
      <c r="D54" s="768"/>
      <c r="E54" s="768"/>
      <c r="F54" s="768"/>
      <c r="G54" s="768"/>
      <c r="H54" s="768"/>
      <c r="I54" s="768"/>
      <c r="J54" s="768"/>
      <c r="K54" s="768"/>
      <c r="L54" s="768"/>
      <c r="M54" s="768"/>
      <c r="N54" s="768"/>
      <c r="O54" s="769"/>
    </row>
    <row r="55" spans="3:15">
      <c r="C55" s="767"/>
      <c r="D55" s="768"/>
      <c r="E55" s="768"/>
      <c r="F55" s="768"/>
      <c r="G55" s="768"/>
      <c r="H55" s="768"/>
      <c r="I55" s="768"/>
      <c r="J55" s="768"/>
      <c r="K55" s="768"/>
      <c r="L55" s="768"/>
      <c r="M55" s="768"/>
      <c r="N55" s="768"/>
      <c r="O55" s="769"/>
    </row>
    <row r="56" spans="3:15">
      <c r="C56" s="770"/>
      <c r="D56" s="771"/>
      <c r="E56" s="771"/>
      <c r="F56" s="771"/>
      <c r="G56" s="771"/>
      <c r="H56" s="771"/>
      <c r="I56" s="771"/>
      <c r="J56" s="771"/>
      <c r="K56" s="771"/>
      <c r="L56" s="771"/>
      <c r="M56" s="771"/>
      <c r="N56" s="771"/>
      <c r="O56" s="772"/>
    </row>
    <row r="57" spans="3:15">
      <c r="C57" s="114"/>
      <c r="D57" s="102"/>
      <c r="E57" s="102"/>
      <c r="F57" s="102"/>
      <c r="G57" s="102"/>
      <c r="H57" s="102"/>
      <c r="I57" s="102"/>
      <c r="J57" s="102"/>
      <c r="K57" s="102"/>
      <c r="L57" s="102"/>
      <c r="M57" s="102"/>
      <c r="N57" s="102"/>
      <c r="O57" s="116"/>
    </row>
    <row r="58" spans="3:15" ht="15.75">
      <c r="C58" s="114"/>
      <c r="D58" s="102"/>
      <c r="E58" s="102"/>
      <c r="F58" s="102"/>
      <c r="G58" s="102"/>
      <c r="H58" s="102"/>
      <c r="I58" s="102"/>
      <c r="J58" s="121" t="s">
        <v>180</v>
      </c>
      <c r="K58" s="102"/>
      <c r="L58" s="102"/>
      <c r="M58" s="102"/>
      <c r="N58" s="102"/>
      <c r="O58" s="116"/>
    </row>
    <row r="59" spans="3:15">
      <c r="C59" s="117"/>
      <c r="D59" s="118"/>
      <c r="E59" s="118"/>
      <c r="F59" s="118"/>
      <c r="G59" s="118"/>
      <c r="H59" s="118"/>
      <c r="I59" s="118"/>
      <c r="J59" s="118"/>
      <c r="K59" s="118"/>
      <c r="L59" s="118"/>
      <c r="M59" s="118"/>
      <c r="N59" s="118"/>
      <c r="O59" s="119"/>
    </row>
    <row r="60" spans="3:15" ht="15.75">
      <c r="C60" s="120" t="s">
        <v>181</v>
      </c>
      <c r="D60" s="102"/>
      <c r="E60" s="102"/>
      <c r="F60" s="102"/>
      <c r="G60" s="102"/>
      <c r="H60" s="102"/>
      <c r="I60" s="102"/>
      <c r="J60" s="102"/>
      <c r="K60" s="102"/>
      <c r="L60" s="102"/>
      <c r="M60" s="102"/>
      <c r="N60" s="102"/>
      <c r="O60" s="116"/>
    </row>
    <row r="61" spans="3:15" ht="15.75">
      <c r="C61" s="120" t="s">
        <v>182</v>
      </c>
      <c r="D61" s="102"/>
      <c r="E61" s="102"/>
      <c r="F61" s="102"/>
      <c r="G61" s="102"/>
      <c r="H61" s="102"/>
      <c r="I61" s="102"/>
      <c r="J61" s="102"/>
      <c r="K61" s="102"/>
      <c r="L61" s="102"/>
      <c r="M61" s="102"/>
      <c r="N61" s="102"/>
      <c r="O61" s="116"/>
    </row>
    <row r="62" spans="3:15" ht="15.75">
      <c r="C62" s="120" t="s">
        <v>183</v>
      </c>
      <c r="D62" s="102"/>
      <c r="E62" s="102"/>
      <c r="F62" s="102"/>
      <c r="G62" s="102"/>
      <c r="H62" s="102"/>
      <c r="I62" s="102"/>
      <c r="J62" s="102"/>
      <c r="K62" s="102"/>
      <c r="L62" s="102"/>
      <c r="M62" s="102"/>
      <c r="N62" s="102"/>
      <c r="O62" s="116"/>
    </row>
    <row r="63" spans="3:15" ht="15.75">
      <c r="C63" s="120" t="s">
        <v>184</v>
      </c>
      <c r="D63" s="102"/>
      <c r="E63" s="102"/>
      <c r="F63" s="102"/>
      <c r="G63" s="102"/>
      <c r="H63" s="102"/>
      <c r="I63" s="102"/>
      <c r="J63" s="102"/>
      <c r="K63" s="102"/>
      <c r="L63" s="102"/>
      <c r="M63" s="102"/>
      <c r="N63" s="102"/>
      <c r="O63" s="116"/>
    </row>
    <row r="64" spans="3:15">
      <c r="C64" s="117"/>
      <c r="D64" s="118"/>
      <c r="E64" s="118"/>
      <c r="F64" s="118"/>
      <c r="G64" s="118"/>
      <c r="H64" s="118"/>
      <c r="I64" s="118"/>
      <c r="J64" s="118"/>
      <c r="K64" s="118"/>
      <c r="L64" s="118"/>
      <c r="M64" s="118"/>
      <c r="N64" s="118"/>
      <c r="O64" s="119"/>
    </row>
    <row r="65" spans="3:15" ht="15.75">
      <c r="C65" s="120" t="s">
        <v>185</v>
      </c>
      <c r="D65" s="102"/>
      <c r="E65" s="102"/>
      <c r="F65" s="102"/>
      <c r="G65" s="114"/>
      <c r="H65" s="121" t="s">
        <v>186</v>
      </c>
      <c r="I65" s="102"/>
      <c r="J65" s="102"/>
      <c r="K65" s="102"/>
      <c r="L65" s="102"/>
      <c r="M65" s="102"/>
      <c r="N65" s="114"/>
      <c r="O65" s="123" t="s">
        <v>187</v>
      </c>
    </row>
    <row r="66" spans="3:15" ht="15.75">
      <c r="C66" s="739"/>
      <c r="D66" s="748"/>
      <c r="E66" s="748"/>
      <c r="F66" s="749"/>
      <c r="G66" s="773"/>
      <c r="H66" s="743"/>
      <c r="I66" s="743"/>
      <c r="J66" s="743"/>
      <c r="K66" s="743"/>
      <c r="L66" s="743"/>
      <c r="M66" s="744"/>
      <c r="N66" s="114"/>
      <c r="O66" s="123" t="s">
        <v>692</v>
      </c>
    </row>
    <row r="67" spans="3:15">
      <c r="C67" s="750"/>
      <c r="D67" s="751"/>
      <c r="E67" s="751"/>
      <c r="F67" s="752"/>
      <c r="G67" s="742"/>
      <c r="H67" s="743"/>
      <c r="I67" s="743"/>
      <c r="J67" s="743"/>
      <c r="K67" s="743"/>
      <c r="L67" s="743"/>
      <c r="M67" s="744"/>
      <c r="N67" s="774"/>
      <c r="O67" s="775"/>
    </row>
    <row r="68" spans="3:15">
      <c r="C68" s="753"/>
      <c r="D68" s="754"/>
      <c r="E68" s="754"/>
      <c r="F68" s="755"/>
      <c r="G68" s="742"/>
      <c r="H68" s="743"/>
      <c r="I68" s="743"/>
      <c r="J68" s="743"/>
      <c r="K68" s="743"/>
      <c r="L68" s="743"/>
      <c r="M68" s="744"/>
      <c r="N68" s="776"/>
      <c r="O68" s="777"/>
    </row>
    <row r="69" spans="3:15" ht="15.75">
      <c r="C69" s="120" t="s">
        <v>188</v>
      </c>
      <c r="D69" s="102"/>
      <c r="E69" s="102"/>
      <c r="F69" s="102"/>
      <c r="G69" s="742"/>
      <c r="H69" s="743"/>
      <c r="I69" s="743"/>
      <c r="J69" s="743"/>
      <c r="K69" s="743"/>
      <c r="L69" s="743"/>
      <c r="M69" s="744"/>
      <c r="N69" s="776"/>
      <c r="O69" s="777"/>
    </row>
    <row r="70" spans="3:15">
      <c r="C70" s="739"/>
      <c r="D70" s="748"/>
      <c r="E70" s="748"/>
      <c r="F70" s="749"/>
      <c r="G70" s="742"/>
      <c r="H70" s="743"/>
      <c r="I70" s="743"/>
      <c r="J70" s="743"/>
      <c r="K70" s="743"/>
      <c r="L70" s="743"/>
      <c r="M70" s="744"/>
      <c r="N70" s="776"/>
      <c r="O70" s="777"/>
    </row>
    <row r="71" spans="3:15">
      <c r="C71" s="750"/>
      <c r="D71" s="751"/>
      <c r="E71" s="751"/>
      <c r="F71" s="752"/>
      <c r="G71" s="742"/>
      <c r="H71" s="743"/>
      <c r="I71" s="743"/>
      <c r="J71" s="743"/>
      <c r="K71" s="743"/>
      <c r="L71" s="743"/>
      <c r="M71" s="744"/>
      <c r="N71" s="776"/>
      <c r="O71" s="777"/>
    </row>
    <row r="72" spans="3:15">
      <c r="C72" s="753"/>
      <c r="D72" s="754"/>
      <c r="E72" s="754"/>
      <c r="F72" s="755"/>
      <c r="G72" s="745"/>
      <c r="H72" s="746"/>
      <c r="I72" s="746"/>
      <c r="J72" s="746"/>
      <c r="K72" s="746"/>
      <c r="L72" s="746"/>
      <c r="M72" s="747"/>
      <c r="N72" s="778"/>
      <c r="O72" s="779"/>
    </row>
    <row r="73" spans="3:15">
      <c r="C73" s="114"/>
      <c r="D73" s="102"/>
      <c r="E73" s="102"/>
      <c r="F73" s="102"/>
      <c r="G73" s="102"/>
      <c r="H73" s="102"/>
      <c r="I73" s="102"/>
      <c r="J73" s="102"/>
      <c r="K73" s="102"/>
      <c r="L73" s="102"/>
      <c r="M73" s="102"/>
      <c r="N73" s="102"/>
      <c r="O73" s="116"/>
    </row>
    <row r="74" spans="3:15" ht="15.75">
      <c r="C74" s="120"/>
      <c r="D74" s="102"/>
      <c r="E74" s="102"/>
      <c r="F74" s="102"/>
      <c r="G74" s="102"/>
      <c r="H74" s="102"/>
      <c r="I74" s="102"/>
      <c r="J74" s="102"/>
      <c r="K74" s="102"/>
      <c r="L74" s="102"/>
      <c r="M74" s="102"/>
      <c r="N74" s="102"/>
      <c r="O74" s="116"/>
    </row>
    <row r="75" spans="3:15" ht="15.75">
      <c r="C75" s="120"/>
      <c r="D75" s="102"/>
      <c r="E75" s="102"/>
      <c r="F75" s="102"/>
      <c r="G75" s="102"/>
      <c r="H75" s="102"/>
      <c r="I75" s="102"/>
      <c r="J75" s="102"/>
      <c r="K75" s="102"/>
      <c r="L75" s="102"/>
      <c r="M75" s="102"/>
      <c r="N75" s="102"/>
      <c r="O75" s="116"/>
    </row>
    <row r="76" spans="3:15">
      <c r="C76" s="117"/>
      <c r="D76" s="118"/>
      <c r="E76" s="118"/>
      <c r="F76" s="118"/>
      <c r="G76" s="118"/>
      <c r="H76" s="118"/>
      <c r="I76" s="118"/>
      <c r="J76" s="118"/>
      <c r="K76" s="118"/>
      <c r="L76" s="118"/>
      <c r="M76" s="118"/>
      <c r="N76" s="118"/>
      <c r="O76" s="119"/>
    </row>
    <row r="78" spans="3:15">
      <c r="O78" s="5" t="s">
        <v>141</v>
      </c>
    </row>
    <row r="79" spans="3:15">
      <c r="O79" s="5" t="s">
        <v>679</v>
      </c>
    </row>
    <row r="172" spans="17:19">
      <c r="Q172" t="s">
        <v>189</v>
      </c>
      <c r="R172" t="s">
        <v>189</v>
      </c>
      <c r="S172" t="s">
        <v>189</v>
      </c>
    </row>
  </sheetData>
  <customSheetViews>
    <customSheetView guid="{CCA0C3E2-B2E2-4226-9654-0AB73CE002E7}" scale="87" colorId="22" showPageBreaks="1" fitToPage="1" printArea="1" showRuler="0" topLeftCell="E58">
      <selection activeCell="O79" sqref="O79"/>
      <pageMargins left="0.75" right="0.25" top="0.5" bottom="0.55000000000000004" header="0.5" footer="0.5"/>
      <pageSetup scale="61" orientation="portrait" r:id="rId1"/>
      <headerFooter alignWithMargins="0"/>
    </customSheetView>
    <customSheetView guid="{0F9397AA-B4ED-47EF-BC79-BFEC0D3E0701}" scale="87" colorId="22" showPageBreaks="1" fitToPage="1" printArea="1" showRuler="0" topLeftCell="B1">
      <selection activeCell="C74" sqref="C74"/>
      <pageMargins left="0.75" right="0.25" top="0.5" bottom="0.55000000000000004" header="0.5" footer="0.5"/>
      <pageSetup scale="61" orientation="portrait" r:id="rId2"/>
      <headerFooter alignWithMargins="0"/>
    </customSheetView>
  </customSheetViews>
  <mergeCells count="21">
    <mergeCell ref="C48:O56"/>
    <mergeCell ref="C66:F68"/>
    <mergeCell ref="C70:F72"/>
    <mergeCell ref="G66:M72"/>
    <mergeCell ref="N67:O72"/>
    <mergeCell ref="C43:F45"/>
    <mergeCell ref="G43:K45"/>
    <mergeCell ref="L43:O45"/>
    <mergeCell ref="C38:O40"/>
    <mergeCell ref="C30:F32"/>
    <mergeCell ref="N30:O32"/>
    <mergeCell ref="C34:K36"/>
    <mergeCell ref="L34:O36"/>
    <mergeCell ref="K29:M29"/>
    <mergeCell ref="C25:O27"/>
    <mergeCell ref="H29:J29"/>
    <mergeCell ref="C9:K11"/>
    <mergeCell ref="C13:O15"/>
    <mergeCell ref="C17:O19"/>
    <mergeCell ref="C21:H23"/>
    <mergeCell ref="I21:O23"/>
  </mergeCells>
  <phoneticPr fontId="0" type="noConversion"/>
  <pageMargins left="0.75" right="0.25" top="0.5" bottom="0.55000000000000004" header="0.5" footer="0.5"/>
  <pageSetup scale="60"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3"/>
  <dimension ref="B5:S165"/>
  <sheetViews>
    <sheetView defaultGridColor="0" colorId="22" zoomScale="87" workbookViewId="0">
      <selection activeCell="J8" sqref="J8:L8"/>
    </sheetView>
  </sheetViews>
  <sheetFormatPr defaultColWidth="9.77734375" defaultRowHeight="15"/>
  <cols>
    <col min="1" max="1" width="1.77734375" customWidth="1"/>
    <col min="4" max="4" width="10.77734375" customWidth="1"/>
    <col min="6" max="6" width="1.77734375" customWidth="1"/>
    <col min="8" max="9" width="13.77734375" customWidth="1"/>
    <col min="10" max="10" width="1.77734375" customWidth="1"/>
    <col min="11" max="11" width="13.77734375" customWidth="1"/>
    <col min="13" max="13" width="1.77734375" customWidth="1"/>
    <col min="15" max="15" width="10.77734375" customWidth="1"/>
    <col min="16" max="16" width="1.77734375" customWidth="1"/>
  </cols>
  <sheetData>
    <row r="5" spans="2:15">
      <c r="B5" s="111" t="s">
        <v>191</v>
      </c>
      <c r="C5" s="112"/>
      <c r="D5" s="112"/>
      <c r="E5" s="112"/>
      <c r="F5" s="111"/>
      <c r="G5" s="112" t="s">
        <v>192</v>
      </c>
      <c r="H5" s="112"/>
      <c r="I5" s="112"/>
      <c r="J5" s="111"/>
      <c r="K5" s="112" t="s">
        <v>193</v>
      </c>
      <c r="L5" s="112"/>
      <c r="M5" s="111"/>
      <c r="N5" s="112" t="s">
        <v>194</v>
      </c>
      <c r="O5" s="113"/>
    </row>
    <row r="6" spans="2:15" ht="15" customHeight="1">
      <c r="B6" s="781" t="s">
        <v>776</v>
      </c>
      <c r="C6" s="782"/>
      <c r="D6" s="782"/>
      <c r="E6" s="783"/>
      <c r="F6" s="355"/>
      <c r="G6" s="128" t="s">
        <v>195</v>
      </c>
      <c r="H6" s="102"/>
      <c r="I6" s="102"/>
      <c r="J6" s="114"/>
      <c r="K6" s="237" t="s">
        <v>196</v>
      </c>
      <c r="L6" s="116"/>
      <c r="M6" s="114"/>
      <c r="N6" s="102"/>
      <c r="O6" s="116"/>
    </row>
    <row r="7" spans="2:15">
      <c r="B7" s="784"/>
      <c r="C7" s="785"/>
      <c r="D7" s="785"/>
      <c r="E7" s="786"/>
      <c r="F7" s="355"/>
      <c r="G7" s="102" t="s">
        <v>168</v>
      </c>
      <c r="H7" s="102"/>
      <c r="I7" s="102"/>
      <c r="J7" s="341"/>
      <c r="K7" s="339"/>
      <c r="L7" s="330"/>
      <c r="M7" s="114"/>
      <c r="N7" s="122" t="str">
        <f>'Pg1 - Identification'!$M$10</f>
        <v>December 31, 2022</v>
      </c>
      <c r="O7" s="116"/>
    </row>
    <row r="8" spans="2:15" ht="15" customHeight="1">
      <c r="B8" s="787"/>
      <c r="C8" s="788"/>
      <c r="D8" s="788"/>
      <c r="E8" s="789"/>
      <c r="F8" s="117"/>
      <c r="G8" s="118"/>
      <c r="H8" s="118"/>
      <c r="I8" s="118"/>
      <c r="J8" s="790" t="str">
        <f>'Pg1 - Identification'!$N$30</f>
        <v>12/31/22</v>
      </c>
      <c r="K8" s="791" t="str">
        <f>'Pg1 - Identification'!$M$10</f>
        <v>December 31, 2022</v>
      </c>
      <c r="L8" s="792" t="str">
        <f>'Pg1 - Identification'!$M$10</f>
        <v>December 31, 2022</v>
      </c>
      <c r="M8" s="117"/>
      <c r="N8" s="118"/>
      <c r="O8" s="119"/>
    </row>
    <row r="9" spans="2:15">
      <c r="B9" s="114"/>
      <c r="C9" s="102"/>
      <c r="D9" s="102"/>
      <c r="E9" s="102"/>
      <c r="F9" s="102"/>
      <c r="G9" s="102"/>
      <c r="H9" s="102"/>
      <c r="I9" s="102"/>
      <c r="J9" s="102"/>
      <c r="K9" s="102"/>
      <c r="L9" s="102"/>
      <c r="M9" s="102"/>
      <c r="N9" s="102"/>
      <c r="O9" s="116"/>
    </row>
    <row r="10" spans="2:15" ht="15.75">
      <c r="B10" s="114"/>
      <c r="C10" s="102"/>
      <c r="D10" s="102"/>
      <c r="E10" s="102"/>
      <c r="F10" s="102"/>
      <c r="G10" s="107" t="s">
        <v>198</v>
      </c>
      <c r="H10" s="102"/>
      <c r="I10" s="102"/>
      <c r="J10" s="102"/>
      <c r="K10" s="102"/>
      <c r="L10" s="102"/>
      <c r="M10" s="102"/>
      <c r="N10" s="102"/>
      <c r="O10" s="116"/>
    </row>
    <row r="11" spans="2:15">
      <c r="B11" s="117"/>
      <c r="C11" s="118"/>
      <c r="D11" s="118"/>
      <c r="E11" s="118"/>
      <c r="F11" s="118"/>
      <c r="G11" s="118"/>
      <c r="H11" s="118"/>
      <c r="I11" s="118"/>
      <c r="J11" s="118"/>
      <c r="K11" s="118"/>
      <c r="L11" s="118"/>
      <c r="M11" s="118"/>
      <c r="N11" s="118"/>
      <c r="O11" s="119"/>
    </row>
    <row r="12" spans="2:15">
      <c r="B12" s="114"/>
      <c r="C12" s="102"/>
      <c r="D12" s="102"/>
      <c r="E12" s="102"/>
      <c r="F12" s="102"/>
      <c r="G12" s="102"/>
      <c r="H12" s="102"/>
      <c r="I12" s="102"/>
      <c r="J12" s="102"/>
      <c r="K12" s="102"/>
      <c r="L12" s="102"/>
      <c r="M12" s="102"/>
      <c r="N12" s="102"/>
      <c r="O12" s="116"/>
    </row>
    <row r="13" spans="2:15">
      <c r="B13" s="129"/>
      <c r="C13" s="102" t="s">
        <v>199</v>
      </c>
      <c r="D13" s="102"/>
      <c r="E13" s="102"/>
      <c r="F13" s="102"/>
      <c r="G13" s="102"/>
      <c r="H13" s="102"/>
      <c r="I13" s="102"/>
      <c r="J13" s="102"/>
      <c r="K13" s="102"/>
      <c r="L13" s="102"/>
      <c r="M13" s="102"/>
      <c r="N13" s="102"/>
      <c r="O13" s="116"/>
    </row>
    <row r="14" spans="2:15">
      <c r="B14" s="114"/>
      <c r="C14" s="102" t="s">
        <v>200</v>
      </c>
      <c r="D14" s="102"/>
      <c r="E14" s="102"/>
      <c r="F14" s="102"/>
      <c r="G14" s="102"/>
      <c r="H14" s="102"/>
      <c r="I14" s="102"/>
      <c r="J14" s="102"/>
      <c r="K14" s="102"/>
      <c r="L14" s="102"/>
      <c r="M14" s="102"/>
      <c r="N14" s="102"/>
      <c r="O14" s="116"/>
    </row>
    <row r="15" spans="2:15">
      <c r="B15" s="114"/>
      <c r="C15" s="128" t="s">
        <v>201</v>
      </c>
      <c r="D15" s="102"/>
      <c r="E15" s="102"/>
      <c r="F15" s="102"/>
      <c r="G15" s="102"/>
      <c r="H15" s="102"/>
      <c r="I15" s="102"/>
      <c r="J15" s="102"/>
      <c r="K15" s="102"/>
      <c r="L15" s="102"/>
      <c r="M15" s="102"/>
      <c r="N15" s="102"/>
      <c r="O15" s="116"/>
    </row>
    <row r="16" spans="2:15">
      <c r="B16" s="114"/>
      <c r="C16" s="102"/>
      <c r="D16" s="102"/>
      <c r="E16" s="102"/>
      <c r="F16" s="102"/>
      <c r="G16" s="102"/>
      <c r="H16" s="102"/>
      <c r="I16" s="102"/>
      <c r="J16" s="102"/>
      <c r="K16" s="102"/>
      <c r="L16" s="102"/>
      <c r="M16" s="102"/>
      <c r="N16" s="102"/>
      <c r="O16" s="116"/>
    </row>
    <row r="17" spans="2:15">
      <c r="B17" s="114"/>
      <c r="C17" s="102"/>
      <c r="D17" s="102"/>
      <c r="E17" s="102"/>
      <c r="F17" s="102"/>
      <c r="G17" s="102"/>
      <c r="H17" s="102"/>
      <c r="I17" s="102"/>
      <c r="J17" s="102"/>
      <c r="K17" s="102"/>
      <c r="L17" s="102"/>
      <c r="M17" s="102"/>
      <c r="N17" s="102"/>
      <c r="O17" s="116"/>
    </row>
    <row r="18" spans="2:15">
      <c r="B18" s="114"/>
      <c r="C18" s="102"/>
      <c r="D18" s="102"/>
      <c r="E18" s="102"/>
      <c r="F18" s="102"/>
      <c r="G18" s="102"/>
      <c r="H18" s="102"/>
      <c r="I18" s="102"/>
      <c r="J18" s="102"/>
      <c r="K18" s="102"/>
      <c r="L18" s="102"/>
      <c r="M18" s="102"/>
      <c r="N18" s="102"/>
      <c r="O18" s="116"/>
    </row>
    <row r="19" spans="2:15">
      <c r="B19" s="114"/>
      <c r="C19" s="102"/>
      <c r="D19" s="102"/>
      <c r="E19" s="102"/>
      <c r="F19" s="102"/>
      <c r="G19" s="102"/>
      <c r="H19" s="102"/>
      <c r="I19" s="102"/>
      <c r="J19" s="102"/>
      <c r="K19" s="102"/>
      <c r="L19" s="102"/>
      <c r="M19" s="102"/>
      <c r="N19" s="102"/>
      <c r="O19" s="116"/>
    </row>
    <row r="20" spans="2:15">
      <c r="B20" s="114"/>
      <c r="C20" s="102"/>
      <c r="D20" s="102"/>
      <c r="E20" s="102"/>
      <c r="F20" s="102"/>
      <c r="G20" s="102"/>
      <c r="H20" s="102"/>
      <c r="I20" s="102"/>
      <c r="J20" s="102"/>
      <c r="K20" s="102"/>
      <c r="L20" s="102"/>
      <c r="M20" s="102"/>
      <c r="N20" s="102"/>
      <c r="O20" s="116"/>
    </row>
    <row r="21" spans="2:15">
      <c r="B21" s="117"/>
      <c r="C21" s="118"/>
      <c r="D21" s="118"/>
      <c r="E21" s="118"/>
      <c r="F21" s="118"/>
      <c r="G21" s="118"/>
      <c r="H21" s="118"/>
      <c r="I21" s="118"/>
      <c r="J21" s="118"/>
      <c r="K21" s="118"/>
      <c r="L21" s="118"/>
      <c r="M21" s="118"/>
      <c r="N21" s="118"/>
      <c r="O21" s="119"/>
    </row>
    <row r="22" spans="2:15">
      <c r="B22" s="356"/>
      <c r="C22" s="357"/>
      <c r="D22" s="357"/>
      <c r="E22" s="357"/>
      <c r="F22" s="357"/>
      <c r="G22" s="357"/>
      <c r="H22" s="357"/>
      <c r="I22" s="357"/>
      <c r="J22" s="357"/>
      <c r="K22" s="357" t="s">
        <v>189</v>
      </c>
      <c r="L22" s="357"/>
      <c r="M22" s="357"/>
      <c r="N22" s="357"/>
      <c r="O22" s="358"/>
    </row>
    <row r="23" spans="2:15">
      <c r="B23" s="356"/>
      <c r="C23" s="357"/>
      <c r="D23" s="357"/>
      <c r="E23" s="357"/>
      <c r="F23" s="357"/>
      <c r="G23" s="357"/>
      <c r="H23" s="357"/>
      <c r="I23" s="357"/>
      <c r="J23" s="357"/>
      <c r="K23" s="357"/>
      <c r="L23" s="357"/>
      <c r="M23" s="357"/>
      <c r="N23" s="357"/>
      <c r="O23" s="358"/>
    </row>
    <row r="24" spans="2:15">
      <c r="B24" s="356"/>
      <c r="C24" s="357"/>
      <c r="D24" s="357"/>
      <c r="E24" s="357"/>
      <c r="F24" s="357"/>
      <c r="G24" s="357"/>
      <c r="H24" s="357"/>
      <c r="I24" s="357"/>
      <c r="J24" s="357"/>
      <c r="K24" s="357"/>
      <c r="L24" s="357"/>
      <c r="M24" s="357"/>
      <c r="N24" s="357"/>
      <c r="O24" s="358"/>
    </row>
    <row r="25" spans="2:15">
      <c r="B25" s="359"/>
      <c r="C25" s="357"/>
      <c r="D25" s="357"/>
      <c r="E25" s="357"/>
      <c r="F25" s="357"/>
      <c r="G25" s="357"/>
      <c r="H25" s="357"/>
      <c r="I25" s="357"/>
      <c r="J25" s="357"/>
      <c r="K25" s="357"/>
      <c r="L25" s="357"/>
      <c r="M25" s="357"/>
      <c r="N25" s="357"/>
      <c r="O25" s="358"/>
    </row>
    <row r="26" spans="2:15">
      <c r="B26" s="359"/>
      <c r="C26" s="357"/>
      <c r="D26" s="357"/>
      <c r="E26" s="357"/>
      <c r="F26" s="357"/>
      <c r="G26" s="357"/>
      <c r="H26" s="357"/>
      <c r="I26" s="357"/>
      <c r="J26" s="357"/>
      <c r="K26" s="357"/>
      <c r="L26" s="357"/>
      <c r="M26" s="357"/>
      <c r="N26" s="357"/>
      <c r="O26" s="358"/>
    </row>
    <row r="27" spans="2:15">
      <c r="B27" s="356"/>
      <c r="C27" s="357"/>
      <c r="D27" s="357"/>
      <c r="E27" s="357"/>
      <c r="F27" s="357"/>
      <c r="G27" s="357"/>
      <c r="H27" s="357"/>
      <c r="I27" s="357"/>
      <c r="J27" s="357"/>
      <c r="K27" s="357"/>
      <c r="L27" s="357"/>
      <c r="M27" s="357"/>
      <c r="N27" s="357"/>
      <c r="O27" s="358"/>
    </row>
    <row r="28" spans="2:15">
      <c r="B28" s="356"/>
      <c r="C28" s="357"/>
      <c r="D28" s="357"/>
      <c r="E28" s="357"/>
      <c r="F28" s="357"/>
      <c r="G28" s="357"/>
      <c r="H28" s="357"/>
      <c r="I28" s="357"/>
      <c r="J28" s="357"/>
      <c r="K28" s="357"/>
      <c r="L28" s="357"/>
      <c r="M28" s="357"/>
      <c r="N28" s="357"/>
      <c r="O28" s="358"/>
    </row>
    <row r="29" spans="2:15">
      <c r="B29" s="356"/>
      <c r="C29" s="357"/>
      <c r="D29" s="357"/>
      <c r="E29" s="357"/>
      <c r="F29" s="357"/>
      <c r="G29" s="357"/>
      <c r="H29" s="357"/>
      <c r="I29" s="357"/>
      <c r="J29" s="357"/>
      <c r="K29" s="357"/>
      <c r="L29" s="357"/>
      <c r="M29" s="357"/>
      <c r="N29" s="357"/>
      <c r="O29" s="358"/>
    </row>
    <row r="30" spans="2:15">
      <c r="B30" s="356"/>
      <c r="C30" s="357"/>
      <c r="D30" s="357"/>
      <c r="E30" s="357"/>
      <c r="F30" s="357"/>
      <c r="G30" s="357"/>
      <c r="H30" s="357"/>
      <c r="I30" s="357"/>
      <c r="J30" s="357"/>
      <c r="K30" s="357"/>
      <c r="L30" s="357"/>
      <c r="M30" s="357"/>
      <c r="N30" s="357"/>
      <c r="O30" s="358"/>
    </row>
    <row r="31" spans="2:15">
      <c r="B31" s="356"/>
      <c r="C31" s="357"/>
      <c r="D31" s="357"/>
      <c r="E31" s="357"/>
      <c r="F31" s="357"/>
      <c r="G31" s="357"/>
      <c r="H31" s="357"/>
      <c r="I31" s="357"/>
      <c r="J31" s="357"/>
      <c r="K31" s="357"/>
      <c r="L31" s="357"/>
      <c r="M31" s="357"/>
      <c r="N31" s="357"/>
      <c r="O31" s="358"/>
    </row>
    <row r="32" spans="2:15">
      <c r="B32" s="356"/>
      <c r="C32" s="357"/>
      <c r="D32" s="357"/>
      <c r="E32" s="357"/>
      <c r="F32" s="357"/>
      <c r="G32" s="357"/>
      <c r="H32" s="357"/>
      <c r="I32" s="357"/>
      <c r="J32" s="357"/>
      <c r="K32" s="357"/>
      <c r="L32" s="357"/>
      <c r="M32" s="357"/>
      <c r="N32" s="357"/>
      <c r="O32" s="358"/>
    </row>
    <row r="33" spans="2:15">
      <c r="B33" s="356"/>
      <c r="C33" s="357"/>
      <c r="D33" s="357"/>
      <c r="E33" s="357"/>
      <c r="F33" s="357"/>
      <c r="G33" s="357"/>
      <c r="H33" s="357"/>
      <c r="I33" s="357"/>
      <c r="J33" s="357"/>
      <c r="K33" s="357"/>
      <c r="L33" s="357"/>
      <c r="M33" s="357"/>
      <c r="N33" s="357"/>
      <c r="O33" s="358"/>
    </row>
    <row r="34" spans="2:15">
      <c r="B34" s="356"/>
      <c r="C34" s="357"/>
      <c r="D34" s="357"/>
      <c r="E34" s="357"/>
      <c r="F34" s="357"/>
      <c r="G34" s="357"/>
      <c r="H34" s="357"/>
      <c r="I34" s="357"/>
      <c r="J34" s="357"/>
      <c r="K34" s="357"/>
      <c r="L34" s="357"/>
      <c r="M34" s="357"/>
      <c r="N34" s="357"/>
      <c r="O34" s="358"/>
    </row>
    <row r="35" spans="2:15">
      <c r="B35" s="356"/>
      <c r="C35" s="357"/>
      <c r="D35" s="357"/>
      <c r="E35" s="357"/>
      <c r="F35" s="357"/>
      <c r="G35" s="357"/>
      <c r="H35" s="357"/>
      <c r="I35" s="357"/>
      <c r="J35" s="357"/>
      <c r="K35" s="357"/>
      <c r="L35" s="357"/>
      <c r="M35" s="357"/>
      <c r="N35" s="357"/>
      <c r="O35" s="358"/>
    </row>
    <row r="36" spans="2:15">
      <c r="B36" s="356"/>
      <c r="C36" s="357"/>
      <c r="D36" s="357"/>
      <c r="E36" s="357"/>
      <c r="F36" s="357"/>
      <c r="G36" s="357"/>
      <c r="H36" s="357"/>
      <c r="I36" s="357"/>
      <c r="J36" s="357"/>
      <c r="K36" s="357"/>
      <c r="L36" s="357"/>
      <c r="M36" s="357"/>
      <c r="N36" s="357"/>
      <c r="O36" s="358"/>
    </row>
    <row r="37" spans="2:15">
      <c r="B37" s="356"/>
      <c r="C37" s="357"/>
      <c r="D37" s="357"/>
      <c r="E37" s="357"/>
      <c r="F37" s="357"/>
      <c r="G37" s="357"/>
      <c r="H37" s="357"/>
      <c r="I37" s="357"/>
      <c r="J37" s="357"/>
      <c r="K37" s="357"/>
      <c r="L37" s="357"/>
      <c r="M37" s="357"/>
      <c r="N37" s="357"/>
      <c r="O37" s="358"/>
    </row>
    <row r="38" spans="2:15">
      <c r="B38" s="356"/>
      <c r="C38" s="357"/>
      <c r="D38" s="357"/>
      <c r="E38" s="357"/>
      <c r="F38" s="357"/>
      <c r="G38" s="357"/>
      <c r="H38" s="357"/>
      <c r="I38" s="357"/>
      <c r="J38" s="357"/>
      <c r="K38" s="357"/>
      <c r="L38" s="357"/>
      <c r="M38" s="357"/>
      <c r="N38" s="357"/>
      <c r="O38" s="358"/>
    </row>
    <row r="39" spans="2:15">
      <c r="B39" s="356"/>
      <c r="C39" s="357"/>
      <c r="D39" s="357"/>
      <c r="E39" s="357"/>
      <c r="F39" s="357"/>
      <c r="G39" s="357"/>
      <c r="H39" s="357"/>
      <c r="I39" s="357"/>
      <c r="J39" s="357"/>
      <c r="K39" s="357"/>
      <c r="L39" s="357"/>
      <c r="M39" s="357"/>
      <c r="N39" s="357"/>
      <c r="O39" s="358"/>
    </row>
    <row r="40" spans="2:15">
      <c r="B40" s="356"/>
      <c r="C40" s="357"/>
      <c r="D40" s="357"/>
      <c r="E40" s="357"/>
      <c r="F40" s="357"/>
      <c r="G40" s="357"/>
      <c r="H40" s="357"/>
      <c r="I40" s="357"/>
      <c r="J40" s="357"/>
      <c r="K40" s="357"/>
      <c r="L40" s="357"/>
      <c r="M40" s="357"/>
      <c r="N40" s="357"/>
      <c r="O40" s="358"/>
    </row>
    <row r="41" spans="2:15">
      <c r="B41" s="356"/>
      <c r="C41" s="357"/>
      <c r="D41" s="357"/>
      <c r="E41" s="357"/>
      <c r="F41" s="357"/>
      <c r="G41" s="357"/>
      <c r="H41" s="357"/>
      <c r="I41" s="357"/>
      <c r="J41" s="357"/>
      <c r="K41" s="357"/>
      <c r="L41" s="357"/>
      <c r="M41" s="357"/>
      <c r="N41" s="357"/>
      <c r="O41" s="358"/>
    </row>
    <row r="42" spans="2:15">
      <c r="B42" s="356"/>
      <c r="C42" s="357"/>
      <c r="D42" s="357"/>
      <c r="E42" s="357"/>
      <c r="F42" s="357"/>
      <c r="G42" s="357"/>
      <c r="H42" s="357"/>
      <c r="I42" s="357"/>
      <c r="J42" s="357"/>
      <c r="K42" s="357"/>
      <c r="L42" s="357"/>
      <c r="M42" s="357"/>
      <c r="N42" s="357"/>
      <c r="O42" s="358"/>
    </row>
    <row r="43" spans="2:15">
      <c r="B43" s="356"/>
      <c r="C43" s="357"/>
      <c r="D43" s="357"/>
      <c r="E43" s="357"/>
      <c r="F43" s="357"/>
      <c r="G43" s="357"/>
      <c r="H43" s="357"/>
      <c r="I43" s="357"/>
      <c r="J43" s="357"/>
      <c r="K43" s="357"/>
      <c r="L43" s="357"/>
      <c r="M43" s="357"/>
      <c r="N43" s="357"/>
      <c r="O43" s="358"/>
    </row>
    <row r="44" spans="2:15">
      <c r="B44" s="356"/>
      <c r="C44" s="357"/>
      <c r="D44" s="357"/>
      <c r="E44" s="357"/>
      <c r="F44" s="357"/>
      <c r="G44" s="357"/>
      <c r="H44" s="357"/>
      <c r="I44" s="357"/>
      <c r="J44" s="357"/>
      <c r="K44" s="357"/>
      <c r="L44" s="357"/>
      <c r="M44" s="357"/>
      <c r="N44" s="357"/>
      <c r="O44" s="358"/>
    </row>
    <row r="45" spans="2:15">
      <c r="B45" s="356"/>
      <c r="C45" s="357"/>
      <c r="D45" s="357"/>
      <c r="E45" s="357"/>
      <c r="F45" s="357"/>
      <c r="G45" s="357"/>
      <c r="H45" s="357"/>
      <c r="I45" s="357"/>
      <c r="J45" s="357"/>
      <c r="K45" s="357"/>
      <c r="L45" s="357"/>
      <c r="M45" s="357"/>
      <c r="N45" s="357"/>
      <c r="O45" s="358"/>
    </row>
    <row r="46" spans="2:15">
      <c r="B46" s="356"/>
      <c r="C46" s="357"/>
      <c r="D46" s="357"/>
      <c r="E46" s="357"/>
      <c r="F46" s="357"/>
      <c r="G46" s="357"/>
      <c r="H46" s="357"/>
      <c r="I46" s="357"/>
      <c r="J46" s="357"/>
      <c r="K46" s="357"/>
      <c r="L46" s="357"/>
      <c r="M46" s="357"/>
      <c r="N46" s="357"/>
      <c r="O46" s="358"/>
    </row>
    <row r="47" spans="2:15">
      <c r="B47" s="356"/>
      <c r="C47" s="357"/>
      <c r="D47" s="357"/>
      <c r="E47" s="357"/>
      <c r="F47" s="357"/>
      <c r="G47" s="357"/>
      <c r="H47" s="357"/>
      <c r="I47" s="357"/>
      <c r="J47" s="357"/>
      <c r="K47" s="357"/>
      <c r="L47" s="357"/>
      <c r="M47" s="357"/>
      <c r="N47" s="357"/>
      <c r="O47" s="358"/>
    </row>
    <row r="48" spans="2:15">
      <c r="B48" s="356"/>
      <c r="C48" s="357"/>
      <c r="D48" s="357"/>
      <c r="E48" s="357"/>
      <c r="F48" s="357"/>
      <c r="G48" s="357"/>
      <c r="H48" s="357"/>
      <c r="I48" s="357"/>
      <c r="J48" s="357"/>
      <c r="K48" s="357"/>
      <c r="L48" s="357"/>
      <c r="M48" s="357"/>
      <c r="N48" s="357"/>
      <c r="O48" s="358"/>
    </row>
    <row r="49" spans="2:15">
      <c r="B49" s="356"/>
      <c r="C49" s="357"/>
      <c r="D49" s="357"/>
      <c r="E49" s="357"/>
      <c r="F49" s="357"/>
      <c r="G49" s="357"/>
      <c r="H49" s="357"/>
      <c r="I49" s="357"/>
      <c r="J49" s="357"/>
      <c r="K49" s="357"/>
      <c r="L49" s="357"/>
      <c r="M49" s="357"/>
      <c r="N49" s="357"/>
      <c r="O49" s="358"/>
    </row>
    <row r="50" spans="2:15">
      <c r="B50" s="356"/>
      <c r="C50" s="357"/>
      <c r="D50" s="357"/>
      <c r="E50" s="357"/>
      <c r="F50" s="357"/>
      <c r="G50" s="357"/>
      <c r="H50" s="357"/>
      <c r="I50" s="357"/>
      <c r="J50" s="357"/>
      <c r="K50" s="357"/>
      <c r="L50" s="357"/>
      <c r="M50" s="357"/>
      <c r="N50" s="357"/>
      <c r="O50" s="358"/>
    </row>
    <row r="51" spans="2:15">
      <c r="B51" s="356"/>
      <c r="C51" s="357"/>
      <c r="D51" s="357"/>
      <c r="E51" s="357"/>
      <c r="F51" s="357"/>
      <c r="G51" s="357"/>
      <c r="H51" s="357"/>
      <c r="I51" s="357"/>
      <c r="J51" s="357"/>
      <c r="K51" s="357"/>
      <c r="L51" s="357"/>
      <c r="M51" s="357"/>
      <c r="N51" s="357"/>
      <c r="O51" s="358"/>
    </row>
    <row r="52" spans="2:15">
      <c r="B52" s="356"/>
      <c r="C52" s="357"/>
      <c r="D52" s="357"/>
      <c r="E52" s="357"/>
      <c r="F52" s="357"/>
      <c r="G52" s="357"/>
      <c r="H52" s="357"/>
      <c r="I52" s="357"/>
      <c r="J52" s="357"/>
      <c r="K52" s="357"/>
      <c r="L52" s="357"/>
      <c r="M52" s="357"/>
      <c r="N52" s="357"/>
      <c r="O52" s="358"/>
    </row>
    <row r="53" spans="2:15">
      <c r="B53" s="356"/>
      <c r="C53" s="357"/>
      <c r="D53" s="357"/>
      <c r="E53" s="357"/>
      <c r="F53" s="357"/>
      <c r="G53" s="357"/>
      <c r="H53" s="357"/>
      <c r="I53" s="357"/>
      <c r="J53" s="357"/>
      <c r="K53" s="357"/>
      <c r="L53" s="357"/>
      <c r="M53" s="357"/>
      <c r="N53" s="357"/>
      <c r="O53" s="358"/>
    </row>
    <row r="54" spans="2:15">
      <c r="B54" s="356"/>
      <c r="C54" s="357"/>
      <c r="D54" s="357"/>
      <c r="E54" s="357"/>
      <c r="F54" s="357"/>
      <c r="G54" s="357"/>
      <c r="H54" s="357"/>
      <c r="I54" s="357"/>
      <c r="J54" s="357"/>
      <c r="K54" s="357"/>
      <c r="L54" s="357"/>
      <c r="M54" s="357"/>
      <c r="N54" s="357"/>
      <c r="O54" s="358"/>
    </row>
    <row r="55" spans="2:15">
      <c r="B55" s="356"/>
      <c r="C55" s="357"/>
      <c r="D55" s="357"/>
      <c r="E55" s="357"/>
      <c r="F55" s="357"/>
      <c r="G55" s="357"/>
      <c r="H55" s="357"/>
      <c r="I55" s="357"/>
      <c r="J55" s="357"/>
      <c r="K55" s="357"/>
      <c r="L55" s="357"/>
      <c r="M55" s="357"/>
      <c r="N55" s="357"/>
      <c r="O55" s="358"/>
    </row>
    <row r="56" spans="2:15">
      <c r="B56" s="356"/>
      <c r="C56" s="357"/>
      <c r="D56" s="357"/>
      <c r="E56" s="357"/>
      <c r="F56" s="357"/>
      <c r="G56" s="357"/>
      <c r="H56" s="357"/>
      <c r="I56" s="357"/>
      <c r="J56" s="357"/>
      <c r="K56" s="357"/>
      <c r="L56" s="357"/>
      <c r="M56" s="357"/>
      <c r="N56" s="357"/>
      <c r="O56" s="358"/>
    </row>
    <row r="57" spans="2:15">
      <c r="B57" s="356"/>
      <c r="C57" s="357"/>
      <c r="D57" s="357"/>
      <c r="E57" s="357"/>
      <c r="F57" s="357"/>
      <c r="G57" s="357"/>
      <c r="H57" s="357"/>
      <c r="I57" s="357"/>
      <c r="J57" s="357"/>
      <c r="K57" s="357"/>
      <c r="L57" s="357"/>
      <c r="M57" s="357"/>
      <c r="N57" s="357"/>
      <c r="O57" s="358"/>
    </row>
    <row r="58" spans="2:15">
      <c r="B58" s="356"/>
      <c r="C58" s="357"/>
      <c r="D58" s="357"/>
      <c r="E58" s="357"/>
      <c r="F58" s="357"/>
      <c r="G58" s="357"/>
      <c r="H58" s="357"/>
      <c r="I58" s="357"/>
      <c r="J58" s="357"/>
      <c r="K58" s="357"/>
      <c r="L58" s="357"/>
      <c r="M58" s="357"/>
      <c r="N58" s="357"/>
      <c r="O58" s="358"/>
    </row>
    <row r="59" spans="2:15">
      <c r="B59" s="356"/>
      <c r="C59" s="357"/>
      <c r="D59" s="357"/>
      <c r="E59" s="357"/>
      <c r="F59" s="357"/>
      <c r="G59" s="357"/>
      <c r="H59" s="357"/>
      <c r="I59" s="357"/>
      <c r="J59" s="357"/>
      <c r="K59" s="357"/>
      <c r="L59" s="357"/>
      <c r="M59" s="357"/>
      <c r="N59" s="357"/>
      <c r="O59" s="358"/>
    </row>
    <row r="60" spans="2:15">
      <c r="B60" s="356"/>
      <c r="C60" s="357"/>
      <c r="D60" s="357"/>
      <c r="E60" s="357"/>
      <c r="F60" s="357"/>
      <c r="G60" s="357"/>
      <c r="H60" s="357"/>
      <c r="I60" s="357"/>
      <c r="J60" s="357"/>
      <c r="K60" s="357"/>
      <c r="L60" s="357"/>
      <c r="M60" s="357"/>
      <c r="N60" s="357"/>
      <c r="O60" s="358"/>
    </row>
    <row r="61" spans="2:15">
      <c r="B61" s="356"/>
      <c r="C61" s="357"/>
      <c r="D61" s="357"/>
      <c r="E61" s="357"/>
      <c r="F61" s="357"/>
      <c r="G61" s="357"/>
      <c r="H61" s="357"/>
      <c r="I61" s="357"/>
      <c r="J61" s="357"/>
      <c r="K61" s="357"/>
      <c r="L61" s="357"/>
      <c r="M61" s="357"/>
      <c r="N61" s="357"/>
      <c r="O61" s="358"/>
    </row>
    <row r="62" spans="2:15">
      <c r="B62" s="356"/>
      <c r="C62" s="357"/>
      <c r="D62" s="357"/>
      <c r="E62" s="357"/>
      <c r="F62" s="357"/>
      <c r="G62" s="357"/>
      <c r="H62" s="357"/>
      <c r="I62" s="357"/>
      <c r="J62" s="357"/>
      <c r="K62" s="357"/>
      <c r="L62" s="357"/>
      <c r="M62" s="357"/>
      <c r="N62" s="357"/>
      <c r="O62" s="358"/>
    </row>
    <row r="63" spans="2:15">
      <c r="B63" s="356"/>
      <c r="C63" s="357"/>
      <c r="D63" s="357"/>
      <c r="E63" s="357"/>
      <c r="F63" s="357"/>
      <c r="G63" s="357"/>
      <c r="H63" s="357"/>
      <c r="I63" s="357"/>
      <c r="J63" s="357"/>
      <c r="K63" s="357"/>
      <c r="L63" s="357"/>
      <c r="M63" s="357"/>
      <c r="N63" s="357"/>
      <c r="O63" s="358"/>
    </row>
    <row r="64" spans="2:15">
      <c r="B64" s="356"/>
      <c r="C64" s="357"/>
      <c r="D64" s="357" t="s">
        <v>189</v>
      </c>
      <c r="E64" s="357"/>
      <c r="F64" s="357"/>
      <c r="G64" s="357"/>
      <c r="H64" s="357"/>
      <c r="I64" s="357"/>
      <c r="J64" s="357"/>
      <c r="K64" s="357"/>
      <c r="L64" s="357"/>
      <c r="M64" s="357"/>
      <c r="N64" s="357"/>
      <c r="O64" s="358"/>
    </row>
    <row r="65" spans="2:15">
      <c r="B65" s="356"/>
      <c r="C65" s="357"/>
      <c r="D65" s="357"/>
      <c r="E65" s="357"/>
      <c r="F65" s="357"/>
      <c r="G65" s="357"/>
      <c r="H65" s="357"/>
      <c r="I65" s="357"/>
      <c r="J65" s="357"/>
      <c r="K65" s="357"/>
      <c r="L65" s="357"/>
      <c r="M65" s="357"/>
      <c r="N65" s="357"/>
      <c r="O65" s="358"/>
    </row>
    <row r="66" spans="2:15">
      <c r="B66" s="356"/>
      <c r="C66" s="357"/>
      <c r="D66" s="357"/>
      <c r="E66" s="357"/>
      <c r="F66" s="357"/>
      <c r="G66" s="357"/>
      <c r="H66" s="357"/>
      <c r="I66" s="357"/>
      <c r="J66" s="357"/>
      <c r="K66" s="357"/>
      <c r="L66" s="357"/>
      <c r="M66" s="357"/>
      <c r="N66" s="357"/>
      <c r="O66" s="358"/>
    </row>
    <row r="67" spans="2:15">
      <c r="B67" s="356"/>
      <c r="C67" s="357"/>
      <c r="D67" s="357"/>
      <c r="E67" s="357"/>
      <c r="F67" s="357"/>
      <c r="G67" s="357"/>
      <c r="H67" s="357"/>
      <c r="I67" s="357"/>
      <c r="J67" s="357"/>
      <c r="K67" s="357"/>
      <c r="L67" s="357"/>
      <c r="M67" s="357"/>
      <c r="N67" s="357"/>
      <c r="O67" s="358"/>
    </row>
    <row r="68" spans="2:15">
      <c r="B68" s="356"/>
      <c r="C68" s="357"/>
      <c r="D68" s="357"/>
      <c r="E68" s="357"/>
      <c r="F68" s="357"/>
      <c r="G68" s="357"/>
      <c r="H68" s="357"/>
      <c r="I68" s="357"/>
      <c r="J68" s="357"/>
      <c r="K68" s="357"/>
      <c r="L68" s="357"/>
      <c r="M68" s="357"/>
      <c r="N68" s="357"/>
      <c r="O68" s="358"/>
    </row>
    <row r="69" spans="2:15">
      <c r="B69" s="356"/>
      <c r="C69" s="357"/>
      <c r="D69" s="357"/>
      <c r="E69" s="357"/>
      <c r="F69" s="357"/>
      <c r="G69" s="357"/>
      <c r="H69" s="357"/>
      <c r="I69" s="357"/>
      <c r="J69" s="357"/>
      <c r="K69" s="357"/>
      <c r="L69" s="357"/>
      <c r="M69" s="357"/>
      <c r="N69" s="357"/>
      <c r="O69" s="358"/>
    </row>
    <row r="70" spans="2:15">
      <c r="B70" s="360"/>
      <c r="C70" s="361"/>
      <c r="D70" s="361"/>
      <c r="E70" s="361"/>
      <c r="F70" s="361"/>
      <c r="G70" s="361"/>
      <c r="H70" s="361"/>
      <c r="I70" s="361"/>
      <c r="J70" s="361"/>
      <c r="K70" s="361"/>
      <c r="L70" s="361"/>
      <c r="M70" s="361"/>
      <c r="N70" s="361"/>
      <c r="O70" s="362"/>
    </row>
    <row r="72" spans="2:15">
      <c r="N72" s="780" t="s">
        <v>680</v>
      </c>
      <c r="O72" s="780"/>
    </row>
    <row r="73" spans="2:15">
      <c r="N73" s="780" t="s">
        <v>679</v>
      </c>
      <c r="O73" s="780"/>
    </row>
    <row r="165" spans="17:19">
      <c r="Q165" t="s">
        <v>189</v>
      </c>
      <c r="R165" t="s">
        <v>189</v>
      </c>
      <c r="S165" t="s">
        <v>189</v>
      </c>
    </row>
  </sheetData>
  <customSheetViews>
    <customSheetView guid="{CCA0C3E2-B2E2-4226-9654-0AB73CE002E7}" scale="87" colorId="22" showPageBreaks="1" printArea="1" showRuler="0" topLeftCell="J61">
      <selection activeCell="Q77" sqref="Q77"/>
      <pageMargins left="0.5" right="0.25" top="0.5" bottom="0.55000000000000004" header="0.5" footer="0.5"/>
      <pageSetup scale="63" orientation="portrait" r:id="rId1"/>
      <headerFooter alignWithMargins="0"/>
    </customSheetView>
    <customSheetView guid="{0F9397AA-B4ED-47EF-BC79-BFEC0D3E0701}" scale="87" colorId="22" showPageBreaks="1" printArea="1" showRuler="0" topLeftCell="D47">
      <selection activeCell="O72" sqref="O72"/>
      <pageMargins left="0.5" right="0.25" top="0.5" bottom="0.55000000000000004" header="0.5" footer="0.5"/>
      <pageSetup scale="63" orientation="portrait" r:id="rId2"/>
      <headerFooter alignWithMargins="0"/>
    </customSheetView>
  </customSheetViews>
  <mergeCells count="4">
    <mergeCell ref="N72:O72"/>
    <mergeCell ref="N73:O73"/>
    <mergeCell ref="B6:E8"/>
    <mergeCell ref="J8:L8"/>
  </mergeCells>
  <phoneticPr fontId="0" type="noConversion"/>
  <pageMargins left="0.5" right="0.25" top="0.5" bottom="0.55000000000000004" header="0.5" footer="0.5"/>
  <pageSetup scale="63"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dimension ref="A1:J129"/>
  <sheetViews>
    <sheetView defaultGridColor="0" colorId="22" zoomScale="87" workbookViewId="0">
      <selection activeCell="H4" sqref="H4"/>
    </sheetView>
  </sheetViews>
  <sheetFormatPr defaultColWidth="8.5546875" defaultRowHeight="15"/>
  <cols>
    <col min="1" max="1" width="5" style="15" customWidth="1"/>
    <col min="2" max="2" width="1.44140625" style="15" customWidth="1"/>
    <col min="3" max="3" width="15.6640625" style="15" customWidth="1"/>
    <col min="4" max="4" width="12.109375" style="15" customWidth="1"/>
    <col min="5" max="5" width="1.44140625" style="15" customWidth="1"/>
    <col min="6" max="6" width="24" style="15" customWidth="1"/>
    <col min="7" max="7" width="9.44140625" style="88" customWidth="1"/>
    <col min="8" max="8" width="15.33203125" style="15" customWidth="1"/>
    <col min="9" max="9" width="17.44140625" style="15" customWidth="1"/>
    <col min="10" max="10" width="1.44140625" style="15" customWidth="1"/>
    <col min="11" max="16384" width="8.5546875" style="15"/>
  </cols>
  <sheetData>
    <row r="1" spans="1:10" ht="14.25" customHeight="1">
      <c r="A1" s="156" t="s">
        <v>191</v>
      </c>
      <c r="B1" s="160"/>
      <c r="C1" s="160"/>
      <c r="D1" s="161"/>
      <c r="E1" s="131"/>
      <c r="F1" s="130" t="s">
        <v>270</v>
      </c>
      <c r="G1" s="132"/>
      <c r="H1" s="133" t="s">
        <v>193</v>
      </c>
      <c r="I1" s="133" t="s">
        <v>194</v>
      </c>
      <c r="J1" s="14"/>
    </row>
    <row r="2" spans="1:10" ht="14.25" customHeight="1">
      <c r="A2" s="802" t="str">
        <f>+respondent</f>
        <v>ABC Utility</v>
      </c>
      <c r="B2" s="803"/>
      <c r="C2" s="803"/>
      <c r="D2" s="804"/>
      <c r="E2" s="403"/>
      <c r="F2" s="135" t="s">
        <v>271</v>
      </c>
      <c r="G2" s="136"/>
      <c r="H2" s="137" t="s">
        <v>196</v>
      </c>
      <c r="I2" s="138"/>
      <c r="J2" s="14"/>
    </row>
    <row r="3" spans="1:10" ht="14.25" customHeight="1">
      <c r="A3" s="805"/>
      <c r="B3" s="806"/>
      <c r="C3" s="806"/>
      <c r="D3" s="807"/>
      <c r="E3" s="403"/>
      <c r="F3" s="333" t="s">
        <v>272</v>
      </c>
      <c r="G3" s="136"/>
      <c r="H3" s="137"/>
      <c r="I3" s="138"/>
      <c r="J3" s="14"/>
    </row>
    <row r="4" spans="1:10" ht="14.25" customHeight="1">
      <c r="A4" s="808"/>
      <c r="B4" s="809"/>
      <c r="C4" s="809"/>
      <c r="D4" s="810"/>
      <c r="E4" s="335"/>
      <c r="F4" s="140"/>
      <c r="G4" s="141"/>
      <c r="H4" s="718" t="str">
        <f>+'Pg2 - Affiliated Interests'!J8</f>
        <v>12/31/22</v>
      </c>
      <c r="I4" s="122" t="str">
        <f>'Pg1 - Identification'!$M$10</f>
        <v>December 31, 2022</v>
      </c>
      <c r="J4" s="14"/>
    </row>
    <row r="5" spans="1:10" ht="19.899999999999999" customHeight="1">
      <c r="A5" s="144" t="s">
        <v>273</v>
      </c>
      <c r="B5" s="145"/>
      <c r="C5" s="145"/>
      <c r="D5" s="145"/>
      <c r="E5" s="334"/>
      <c r="F5" s="145"/>
      <c r="G5" s="146"/>
      <c r="H5" s="145"/>
      <c r="I5" s="147"/>
      <c r="J5" s="14"/>
    </row>
    <row r="6" spans="1:10" ht="1.9" customHeight="1">
      <c r="A6" s="133"/>
      <c r="B6" s="131"/>
      <c r="C6" s="131"/>
      <c r="D6" s="131"/>
      <c r="E6" s="131"/>
      <c r="F6" s="131"/>
      <c r="G6" s="148"/>
      <c r="H6" s="133"/>
      <c r="I6" s="149"/>
      <c r="J6" s="14"/>
    </row>
    <row r="7" spans="1:10" ht="12" customHeight="1">
      <c r="A7" s="138"/>
      <c r="B7" s="134"/>
      <c r="C7" s="134"/>
      <c r="D7" s="134"/>
      <c r="E7" s="134"/>
      <c r="F7" s="134"/>
      <c r="G7" s="150" t="s">
        <v>274</v>
      </c>
      <c r="H7" s="137" t="s">
        <v>275</v>
      </c>
      <c r="I7" s="151" t="s">
        <v>275</v>
      </c>
      <c r="J7" s="14"/>
    </row>
    <row r="8" spans="1:10" ht="12" customHeight="1">
      <c r="A8" s="137" t="s">
        <v>27</v>
      </c>
      <c r="B8" s="134"/>
      <c r="C8" s="145" t="s">
        <v>276</v>
      </c>
      <c r="D8" s="145"/>
      <c r="E8" s="145"/>
      <c r="F8" s="145"/>
      <c r="G8" s="150" t="s">
        <v>277</v>
      </c>
      <c r="H8" s="137" t="s">
        <v>278</v>
      </c>
      <c r="I8" s="151" t="s">
        <v>279</v>
      </c>
      <c r="J8" s="14"/>
    </row>
    <row r="9" spans="1:10" ht="12" customHeight="1">
      <c r="A9" s="152" t="s">
        <v>30</v>
      </c>
      <c r="B9" s="134"/>
      <c r="C9" s="145" t="s">
        <v>268</v>
      </c>
      <c r="D9" s="145"/>
      <c r="E9" s="145"/>
      <c r="F9" s="145"/>
      <c r="G9" s="153" t="s">
        <v>33</v>
      </c>
      <c r="H9" s="137" t="s">
        <v>223</v>
      </c>
      <c r="I9" s="151" t="s">
        <v>269</v>
      </c>
      <c r="J9" s="14"/>
    </row>
    <row r="10" spans="1:10" ht="1.9" customHeight="1">
      <c r="A10" s="154"/>
      <c r="B10" s="140"/>
      <c r="C10" s="140"/>
      <c r="D10" s="140"/>
      <c r="E10" s="140"/>
      <c r="F10" s="140"/>
      <c r="G10" s="143"/>
      <c r="H10" s="142"/>
      <c r="I10" s="155"/>
      <c r="J10" s="14"/>
    </row>
    <row r="11" spans="1:10" ht="19.899999999999999" customHeight="1">
      <c r="A11" s="214" t="s">
        <v>189</v>
      </c>
      <c r="B11" s="793" t="s">
        <v>280</v>
      </c>
      <c r="C11" s="811"/>
      <c r="D11" s="811"/>
      <c r="E11" s="811"/>
      <c r="F11" s="812"/>
      <c r="G11" s="187"/>
      <c r="H11" s="188"/>
      <c r="I11" s="188"/>
      <c r="J11" s="14"/>
    </row>
    <row r="12" spans="1:10" ht="15.95" customHeight="1">
      <c r="A12" s="158" t="s">
        <v>281</v>
      </c>
      <c r="B12" s="156"/>
      <c r="C12" s="159" t="s">
        <v>282</v>
      </c>
      <c r="D12" s="160"/>
      <c r="E12" s="160"/>
      <c r="F12" s="161"/>
      <c r="G12" s="393"/>
      <c r="H12" s="382"/>
      <c r="I12" s="382"/>
      <c r="J12" s="14"/>
    </row>
    <row r="13" spans="1:10" ht="15.95" customHeight="1" thickBot="1">
      <c r="A13" s="158" t="s">
        <v>283</v>
      </c>
      <c r="B13" s="156"/>
      <c r="C13" s="159" t="s">
        <v>284</v>
      </c>
      <c r="D13" s="160"/>
      <c r="E13" s="160"/>
      <c r="F13" s="161"/>
      <c r="G13" s="393"/>
      <c r="H13" s="382"/>
      <c r="I13" s="382"/>
      <c r="J13" s="14"/>
    </row>
    <row r="14" spans="1:10" ht="15.95" customHeight="1" thickBot="1">
      <c r="A14" s="158" t="s">
        <v>285</v>
      </c>
      <c r="B14" s="156"/>
      <c r="C14" s="159" t="s">
        <v>286</v>
      </c>
      <c r="D14" s="160"/>
      <c r="E14" s="160"/>
      <c r="F14" s="161"/>
      <c r="G14" s="394"/>
      <c r="H14" s="430">
        <f>SUM(H12:H13)</f>
        <v>0</v>
      </c>
      <c r="I14" s="430">
        <f>SUM(I12:I13)</f>
        <v>0</v>
      </c>
      <c r="J14" s="14"/>
    </row>
    <row r="15" spans="1:10" ht="15.95" customHeight="1" thickBot="1">
      <c r="A15" s="158" t="s">
        <v>287</v>
      </c>
      <c r="B15" s="162"/>
      <c r="C15" s="163" t="s">
        <v>288</v>
      </c>
      <c r="D15" s="164"/>
      <c r="E15" s="164"/>
      <c r="F15" s="165"/>
      <c r="G15" s="393"/>
      <c r="H15" s="383"/>
      <c r="I15" s="383"/>
      <c r="J15" s="14"/>
    </row>
    <row r="16" spans="1:10" ht="15.95" customHeight="1" thickBot="1">
      <c r="A16" s="158" t="s">
        <v>289</v>
      </c>
      <c r="B16" s="162"/>
      <c r="C16" s="163" t="s">
        <v>290</v>
      </c>
      <c r="D16" s="164"/>
      <c r="E16" s="164"/>
      <c r="F16" s="165"/>
      <c r="G16" s="395"/>
      <c r="H16" s="431">
        <f>SUM(H14:H15)</f>
        <v>0</v>
      </c>
      <c r="I16" s="431">
        <f>SUM(I14:I15)</f>
        <v>0</v>
      </c>
      <c r="J16" s="14"/>
    </row>
    <row r="17" spans="1:10" ht="15.95" customHeight="1">
      <c r="A17" s="158" t="s">
        <v>291</v>
      </c>
      <c r="B17" s="162"/>
      <c r="C17" s="163" t="s">
        <v>292</v>
      </c>
      <c r="D17" s="164"/>
      <c r="E17" s="164"/>
      <c r="F17" s="165"/>
      <c r="G17" s="393"/>
      <c r="H17" s="384"/>
      <c r="I17" s="384"/>
      <c r="J17" s="14"/>
    </row>
    <row r="18" spans="1:10" ht="15.95" customHeight="1" thickBot="1">
      <c r="A18" s="158" t="s">
        <v>293</v>
      </c>
      <c r="B18" s="156"/>
      <c r="C18" s="163" t="s">
        <v>294</v>
      </c>
      <c r="D18" s="160"/>
      <c r="E18" s="160"/>
      <c r="F18" s="161"/>
      <c r="G18" s="393"/>
      <c r="H18" s="385"/>
      <c r="I18" s="385"/>
      <c r="J18" s="14"/>
    </row>
    <row r="19" spans="1:10" ht="15.95" customHeight="1" thickBot="1">
      <c r="A19" s="158" t="s">
        <v>295</v>
      </c>
      <c r="B19" s="156"/>
      <c r="C19" s="159" t="s">
        <v>296</v>
      </c>
      <c r="D19" s="160"/>
      <c r="E19" s="160"/>
      <c r="F19" s="161"/>
      <c r="G19" s="395"/>
      <c r="H19" s="431">
        <f>+H17-H18</f>
        <v>0</v>
      </c>
      <c r="I19" s="431">
        <f>+I17-I18</f>
        <v>0</v>
      </c>
      <c r="J19" s="14"/>
    </row>
    <row r="20" spans="1:10" ht="15.95" customHeight="1" thickBot="1">
      <c r="A20" s="158" t="s">
        <v>233</v>
      </c>
      <c r="B20" s="156"/>
      <c r="C20" s="159" t="s">
        <v>297</v>
      </c>
      <c r="D20" s="160"/>
      <c r="E20" s="160"/>
      <c r="F20" s="161"/>
      <c r="G20" s="395"/>
      <c r="H20" s="432">
        <f>SUM(H16,H19)</f>
        <v>0</v>
      </c>
      <c r="I20" s="432">
        <f>SUM(I16,I19)</f>
        <v>0</v>
      </c>
      <c r="J20" s="14"/>
    </row>
    <row r="21" spans="1:10" ht="15.95" customHeight="1">
      <c r="A21" s="158" t="s">
        <v>234</v>
      </c>
      <c r="B21" s="156"/>
      <c r="C21" s="159" t="s">
        <v>298</v>
      </c>
      <c r="D21" s="160"/>
      <c r="E21" s="160"/>
      <c r="F21" s="161"/>
      <c r="G21" s="393"/>
      <c r="H21" s="384"/>
      <c r="I21" s="384"/>
      <c r="J21" s="14"/>
    </row>
    <row r="22" spans="1:10" ht="15.95" customHeight="1">
      <c r="A22" s="158" t="s">
        <v>235</v>
      </c>
      <c r="B22" s="156"/>
      <c r="C22" s="163" t="s">
        <v>299</v>
      </c>
      <c r="D22" s="164"/>
      <c r="E22" s="164"/>
      <c r="F22" s="165"/>
      <c r="G22" s="393"/>
      <c r="H22" s="384"/>
      <c r="I22" s="384"/>
      <c r="J22" s="14"/>
    </row>
    <row r="23" spans="1:10" ht="19.899999999999999" customHeight="1">
      <c r="A23" s="215" t="s">
        <v>236</v>
      </c>
      <c r="B23" s="793" t="s">
        <v>300</v>
      </c>
      <c r="C23" s="794"/>
      <c r="D23" s="794"/>
      <c r="E23" s="794"/>
      <c r="F23" s="795"/>
      <c r="G23" s="396"/>
      <c r="H23" s="386"/>
      <c r="I23" s="386"/>
      <c r="J23" s="14"/>
    </row>
    <row r="24" spans="1:10" ht="15.95" customHeight="1">
      <c r="A24" s="158" t="s">
        <v>237</v>
      </c>
      <c r="B24" s="162"/>
      <c r="C24" s="163" t="s">
        <v>301</v>
      </c>
      <c r="D24" s="164"/>
      <c r="E24" s="164"/>
      <c r="F24" s="165"/>
      <c r="G24" s="393"/>
      <c r="H24" s="387"/>
      <c r="I24" s="387"/>
      <c r="J24" s="14"/>
    </row>
    <row r="25" spans="1:10" ht="15.95" customHeight="1">
      <c r="A25" s="166" t="s">
        <v>238</v>
      </c>
      <c r="B25" s="130"/>
      <c r="C25" s="167" t="s">
        <v>302</v>
      </c>
      <c r="D25" s="131"/>
      <c r="E25" s="131"/>
      <c r="F25" s="149"/>
      <c r="G25" s="397"/>
      <c r="H25" s="382"/>
      <c r="I25" s="382"/>
      <c r="J25" s="14"/>
    </row>
    <row r="26" spans="1:10" ht="15.95" customHeight="1">
      <c r="A26" s="166" t="s">
        <v>239</v>
      </c>
      <c r="B26" s="130"/>
      <c r="C26" s="132" t="s">
        <v>303</v>
      </c>
      <c r="D26" s="131"/>
      <c r="E26" s="131"/>
      <c r="F26" s="149"/>
      <c r="G26" s="397"/>
      <c r="H26" s="382"/>
      <c r="I26" s="382"/>
      <c r="J26" s="14"/>
    </row>
    <row r="27" spans="1:10" ht="15.95" customHeight="1">
      <c r="A27" s="166" t="s">
        <v>240</v>
      </c>
      <c r="B27" s="130"/>
      <c r="C27" s="132" t="s">
        <v>304</v>
      </c>
      <c r="D27" s="131"/>
      <c r="E27" s="131"/>
      <c r="F27" s="149"/>
      <c r="G27" s="397"/>
      <c r="H27" s="382"/>
      <c r="I27" s="382"/>
      <c r="J27" s="14"/>
    </row>
    <row r="28" spans="1:10" ht="15.95" customHeight="1">
      <c r="A28" s="166" t="s">
        <v>241</v>
      </c>
      <c r="B28" s="130"/>
      <c r="C28" s="132" t="s">
        <v>305</v>
      </c>
      <c r="D28" s="131"/>
      <c r="E28" s="131"/>
      <c r="F28" s="149"/>
      <c r="G28" s="395"/>
      <c r="H28" s="388"/>
      <c r="I28" s="388"/>
      <c r="J28" s="14"/>
    </row>
    <row r="29" spans="1:10" ht="15.95" customHeight="1">
      <c r="A29" s="158" t="s">
        <v>242</v>
      </c>
      <c r="B29" s="162"/>
      <c r="C29" s="163" t="s">
        <v>306</v>
      </c>
      <c r="D29" s="164"/>
      <c r="E29" s="164"/>
      <c r="F29" s="165"/>
      <c r="G29" s="393"/>
      <c r="H29" s="387"/>
      <c r="I29" s="387"/>
      <c r="J29" s="14"/>
    </row>
    <row r="30" spans="1:10" ht="15.95" customHeight="1">
      <c r="A30" s="158" t="s">
        <v>243</v>
      </c>
      <c r="B30" s="162"/>
      <c r="C30" s="163" t="s">
        <v>307</v>
      </c>
      <c r="D30" s="164"/>
      <c r="E30" s="164"/>
      <c r="F30" s="165"/>
      <c r="G30" s="393"/>
      <c r="H30" s="387"/>
      <c r="I30" s="387"/>
      <c r="J30" s="14"/>
    </row>
    <row r="31" spans="1:10" ht="15.95" customHeight="1">
      <c r="A31" s="158" t="s">
        <v>244</v>
      </c>
      <c r="B31" s="156"/>
      <c r="C31" s="163" t="s">
        <v>308</v>
      </c>
      <c r="D31" s="160"/>
      <c r="E31" s="160"/>
      <c r="F31" s="161"/>
      <c r="G31" s="393"/>
      <c r="H31" s="387"/>
      <c r="I31" s="387"/>
      <c r="J31" s="14"/>
    </row>
    <row r="32" spans="1:10" ht="15.95" customHeight="1">
      <c r="A32" s="158" t="s">
        <v>245</v>
      </c>
      <c r="B32" s="156"/>
      <c r="C32" s="159" t="s">
        <v>140</v>
      </c>
      <c r="D32" s="160"/>
      <c r="E32" s="160"/>
      <c r="F32" s="161"/>
      <c r="G32" s="395"/>
      <c r="H32" s="433">
        <f>SUM(H24:H27,H29:H31)</f>
        <v>0</v>
      </c>
      <c r="I32" s="433">
        <f>SUM(I24:I27,I29:I31)</f>
        <v>0</v>
      </c>
      <c r="J32" s="14"/>
    </row>
    <row r="33" spans="1:10" ht="19.899999999999999" customHeight="1">
      <c r="A33" s="215" t="s">
        <v>246</v>
      </c>
      <c r="B33" s="813" t="s">
        <v>687</v>
      </c>
      <c r="C33" s="794"/>
      <c r="D33" s="794"/>
      <c r="E33" s="794"/>
      <c r="F33" s="795"/>
      <c r="G33" s="396"/>
      <c r="H33" s="389"/>
      <c r="I33" s="389"/>
      <c r="J33" s="14"/>
    </row>
    <row r="34" spans="1:10" ht="15.95" customHeight="1">
      <c r="A34" s="158" t="s">
        <v>247</v>
      </c>
      <c r="B34" s="156"/>
      <c r="C34" s="169" t="s">
        <v>309</v>
      </c>
      <c r="D34" s="160"/>
      <c r="E34" s="160"/>
      <c r="F34" s="161"/>
      <c r="G34" s="393"/>
      <c r="H34" s="387"/>
      <c r="I34" s="387"/>
      <c r="J34" s="14"/>
    </row>
    <row r="35" spans="1:10" ht="15.95" customHeight="1">
      <c r="A35" s="158" t="s">
        <v>248</v>
      </c>
      <c r="B35" s="156"/>
      <c r="C35" s="169" t="s">
        <v>310</v>
      </c>
      <c r="D35" s="160"/>
      <c r="E35" s="160"/>
      <c r="F35" s="161"/>
      <c r="G35" s="393"/>
      <c r="H35" s="387"/>
      <c r="I35" s="387"/>
      <c r="J35" s="14"/>
    </row>
    <row r="36" spans="1:10" ht="15.95" customHeight="1">
      <c r="A36" s="158" t="s">
        <v>249</v>
      </c>
      <c r="B36" s="156"/>
      <c r="C36" s="169" t="s">
        <v>311</v>
      </c>
      <c r="D36" s="160"/>
      <c r="E36" s="160"/>
      <c r="F36" s="161"/>
      <c r="G36" s="393"/>
      <c r="H36" s="387"/>
      <c r="I36" s="387"/>
      <c r="J36" s="14"/>
    </row>
    <row r="37" spans="1:10" ht="15.95" customHeight="1">
      <c r="A37" s="170" t="s">
        <v>250</v>
      </c>
      <c r="B37" s="139"/>
      <c r="C37" s="171" t="s">
        <v>312</v>
      </c>
      <c r="D37" s="140"/>
      <c r="E37" s="140"/>
      <c r="F37" s="155"/>
      <c r="G37" s="398"/>
      <c r="H37" s="390"/>
      <c r="I37" s="390"/>
      <c r="J37" s="14"/>
    </row>
    <row r="38" spans="1:10" ht="15.95" customHeight="1">
      <c r="A38" s="158" t="s">
        <v>251</v>
      </c>
      <c r="B38" s="156"/>
      <c r="C38" s="169" t="s">
        <v>313</v>
      </c>
      <c r="D38" s="160"/>
      <c r="E38" s="160"/>
      <c r="F38" s="161"/>
      <c r="G38" s="393"/>
      <c r="H38" s="391"/>
      <c r="I38" s="391"/>
      <c r="J38" s="14"/>
    </row>
    <row r="39" spans="1:10" ht="15.95" customHeight="1">
      <c r="A39" s="158" t="s">
        <v>252</v>
      </c>
      <c r="B39" s="156"/>
      <c r="C39" s="169" t="s">
        <v>314</v>
      </c>
      <c r="D39" s="160"/>
      <c r="E39" s="160"/>
      <c r="F39" s="161"/>
      <c r="G39" s="393"/>
      <c r="H39" s="391"/>
      <c r="I39" s="391"/>
      <c r="J39" s="14"/>
    </row>
    <row r="40" spans="1:10" ht="15.95" customHeight="1">
      <c r="A40" s="158" t="s">
        <v>253</v>
      </c>
      <c r="B40" s="156"/>
      <c r="C40" s="169" t="s">
        <v>315</v>
      </c>
      <c r="D40" s="160"/>
      <c r="E40" s="160"/>
      <c r="F40" s="161"/>
      <c r="G40" s="393"/>
      <c r="H40" s="391"/>
      <c r="I40" s="391"/>
      <c r="J40" s="14"/>
    </row>
    <row r="41" spans="1:10" ht="15.95" customHeight="1">
      <c r="A41" s="158" t="s">
        <v>254</v>
      </c>
      <c r="B41" s="156"/>
      <c r="C41" s="169" t="s">
        <v>316</v>
      </c>
      <c r="D41" s="160"/>
      <c r="E41" s="160"/>
      <c r="F41" s="161"/>
      <c r="G41" s="393"/>
      <c r="H41" s="391"/>
      <c r="I41" s="391"/>
      <c r="J41" s="14"/>
    </row>
    <row r="42" spans="1:10" ht="15.95" customHeight="1">
      <c r="A42" s="158" t="s">
        <v>255</v>
      </c>
      <c r="B42" s="156"/>
      <c r="C42" s="169" t="s">
        <v>317</v>
      </c>
      <c r="D42" s="160"/>
      <c r="E42" s="160"/>
      <c r="F42" s="161"/>
      <c r="G42" s="393"/>
      <c r="H42" s="391"/>
      <c r="I42" s="391"/>
      <c r="J42" s="14"/>
    </row>
    <row r="43" spans="1:10" ht="15.95" customHeight="1">
      <c r="A43" s="158" t="s">
        <v>256</v>
      </c>
      <c r="B43" s="156"/>
      <c r="C43" s="169" t="s">
        <v>318</v>
      </c>
      <c r="D43" s="160"/>
      <c r="E43" s="160"/>
      <c r="F43" s="161"/>
      <c r="G43" s="393"/>
      <c r="H43" s="391"/>
      <c r="I43" s="391"/>
      <c r="J43" s="14"/>
    </row>
    <row r="44" spans="1:10" ht="15.95" customHeight="1">
      <c r="A44" s="158" t="s">
        <v>257</v>
      </c>
      <c r="B44" s="156"/>
      <c r="C44" s="169" t="s">
        <v>319</v>
      </c>
      <c r="D44" s="160"/>
      <c r="E44" s="160"/>
      <c r="F44" s="161"/>
      <c r="G44" s="393"/>
      <c r="H44" s="391"/>
      <c r="I44" s="391"/>
      <c r="J44" s="14"/>
    </row>
    <row r="45" spans="1:10" ht="15.95" customHeight="1">
      <c r="A45" s="166" t="s">
        <v>258</v>
      </c>
      <c r="B45" s="130"/>
      <c r="C45" s="167" t="s">
        <v>320</v>
      </c>
      <c r="D45" s="131"/>
      <c r="E45" s="131"/>
      <c r="F45" s="149"/>
      <c r="G45" s="397"/>
      <c r="H45" s="392"/>
      <c r="I45" s="392"/>
      <c r="J45" s="14"/>
    </row>
    <row r="46" spans="1:10" ht="15.95" customHeight="1">
      <c r="A46" s="166" t="s">
        <v>259</v>
      </c>
      <c r="B46" s="130"/>
      <c r="C46" s="167" t="s">
        <v>321</v>
      </c>
      <c r="D46" s="131"/>
      <c r="E46" s="131"/>
      <c r="F46" s="149"/>
      <c r="G46" s="397"/>
      <c r="H46" s="392"/>
      <c r="I46" s="392"/>
      <c r="J46" s="14"/>
    </row>
    <row r="47" spans="1:10" ht="15.95" customHeight="1">
      <c r="A47" s="166" t="s">
        <v>260</v>
      </c>
      <c r="B47" s="130"/>
      <c r="C47" s="167" t="s">
        <v>329</v>
      </c>
      <c r="D47" s="131"/>
      <c r="E47" s="131"/>
      <c r="F47" s="149"/>
      <c r="G47" s="397"/>
      <c r="H47" s="392"/>
      <c r="I47" s="392"/>
      <c r="J47" s="14"/>
    </row>
    <row r="48" spans="1:10" ht="15.95" customHeight="1">
      <c r="A48" s="166" t="s">
        <v>261</v>
      </c>
      <c r="B48" s="130"/>
      <c r="C48" s="167" t="s">
        <v>330</v>
      </c>
      <c r="D48" s="131"/>
      <c r="E48" s="131"/>
      <c r="F48" s="149"/>
      <c r="G48" s="397"/>
      <c r="H48" s="392"/>
      <c r="I48" s="392"/>
      <c r="J48" s="14"/>
    </row>
    <row r="49" spans="1:10" ht="15.95" customHeight="1">
      <c r="A49" s="166" t="s">
        <v>262</v>
      </c>
      <c r="B49" s="130"/>
      <c r="C49" s="167" t="s">
        <v>331</v>
      </c>
      <c r="D49" s="131"/>
      <c r="E49" s="131"/>
      <c r="F49" s="149"/>
      <c r="G49" s="397"/>
      <c r="H49" s="392"/>
      <c r="I49" s="392"/>
      <c r="J49" s="14"/>
    </row>
    <row r="50" spans="1:10" ht="15.95" customHeight="1">
      <c r="A50" s="166" t="s">
        <v>263</v>
      </c>
      <c r="B50" s="130"/>
      <c r="C50" s="167" t="s">
        <v>332</v>
      </c>
      <c r="D50" s="131"/>
      <c r="E50" s="131"/>
      <c r="F50" s="149"/>
      <c r="G50" s="397"/>
      <c r="H50" s="392"/>
      <c r="I50" s="392"/>
      <c r="J50" s="14"/>
    </row>
    <row r="51" spans="1:10" ht="15.95" customHeight="1">
      <c r="A51" s="166" t="s">
        <v>264</v>
      </c>
      <c r="B51" s="130"/>
      <c r="C51" s="167" t="s">
        <v>333</v>
      </c>
      <c r="D51" s="131"/>
      <c r="E51" s="131"/>
      <c r="F51" s="149"/>
      <c r="G51" s="397"/>
      <c r="H51" s="392"/>
      <c r="I51" s="392"/>
      <c r="J51" s="14"/>
    </row>
    <row r="52" spans="1:10" ht="15.95" customHeight="1">
      <c r="A52" s="166" t="s">
        <v>265</v>
      </c>
      <c r="B52" s="130"/>
      <c r="C52" s="167" t="s">
        <v>334</v>
      </c>
      <c r="D52" s="131"/>
      <c r="E52" s="131"/>
      <c r="F52" s="149"/>
      <c r="G52" s="397"/>
      <c r="H52" s="392"/>
      <c r="I52" s="392"/>
      <c r="J52" s="14"/>
    </row>
    <row r="53" spans="1:10" ht="15.95" customHeight="1">
      <c r="A53" s="166" t="s">
        <v>266</v>
      </c>
      <c r="B53" s="130"/>
      <c r="C53" s="167" t="s">
        <v>335</v>
      </c>
      <c r="D53" s="131"/>
      <c r="E53" s="131"/>
      <c r="F53" s="149"/>
      <c r="G53" s="397"/>
      <c r="H53" s="392"/>
      <c r="I53" s="392"/>
      <c r="J53" s="14"/>
    </row>
    <row r="54" spans="1:10" ht="15.95" customHeight="1">
      <c r="A54" s="166" t="s">
        <v>267</v>
      </c>
      <c r="B54" s="130"/>
      <c r="C54" s="132" t="s">
        <v>336</v>
      </c>
      <c r="D54" s="131"/>
      <c r="E54" s="131"/>
      <c r="F54" s="149"/>
      <c r="G54" s="397"/>
      <c r="H54" s="392"/>
      <c r="I54" s="392"/>
      <c r="J54" s="14"/>
    </row>
    <row r="55" spans="1:10" ht="15.95" customHeight="1">
      <c r="A55" s="166" t="s">
        <v>337</v>
      </c>
      <c r="B55" s="130"/>
      <c r="C55" s="167" t="s">
        <v>338</v>
      </c>
      <c r="D55" s="131"/>
      <c r="E55" s="131"/>
      <c r="F55" s="149"/>
      <c r="G55" s="397"/>
      <c r="H55" s="392"/>
      <c r="I55" s="392"/>
      <c r="J55" s="14"/>
    </row>
    <row r="56" spans="1:10" ht="15.95" customHeight="1">
      <c r="A56" s="166" t="s">
        <v>339</v>
      </c>
      <c r="B56" s="130"/>
      <c r="C56" s="167" t="s">
        <v>340</v>
      </c>
      <c r="D56" s="131"/>
      <c r="E56" s="131"/>
      <c r="F56" s="149"/>
      <c r="G56" s="397"/>
      <c r="H56" s="392"/>
      <c r="I56" s="392"/>
      <c r="J56" s="14"/>
    </row>
    <row r="57" spans="1:10" ht="15.95" customHeight="1">
      <c r="A57" s="166" t="s">
        <v>341</v>
      </c>
      <c r="B57" s="130"/>
      <c r="C57" s="167" t="s">
        <v>342</v>
      </c>
      <c r="D57" s="131"/>
      <c r="E57" s="131"/>
      <c r="F57" s="149"/>
      <c r="G57" s="397"/>
      <c r="H57" s="392"/>
      <c r="I57" s="392"/>
      <c r="J57" s="14"/>
    </row>
    <row r="58" spans="1:10" ht="15.95" customHeight="1">
      <c r="A58" s="166" t="s">
        <v>343</v>
      </c>
      <c r="B58" s="130"/>
      <c r="C58" s="132" t="s">
        <v>344</v>
      </c>
      <c r="D58" s="131"/>
      <c r="E58" s="131"/>
      <c r="F58" s="149"/>
      <c r="G58" s="397"/>
      <c r="H58" s="392"/>
      <c r="I58" s="392"/>
      <c r="J58" s="14"/>
    </row>
    <row r="59" spans="1:10" ht="15.95" customHeight="1">
      <c r="A59" s="166" t="s">
        <v>345</v>
      </c>
      <c r="B59" s="130"/>
      <c r="C59" s="132" t="s">
        <v>346</v>
      </c>
      <c r="D59" s="131"/>
      <c r="E59" s="131"/>
      <c r="F59" s="149"/>
      <c r="G59" s="397"/>
      <c r="H59" s="387"/>
      <c r="I59" s="391"/>
      <c r="J59" s="14"/>
    </row>
    <row r="60" spans="1:10" ht="15.95" customHeight="1">
      <c r="A60" s="166" t="s">
        <v>347</v>
      </c>
      <c r="B60" s="130"/>
      <c r="C60" s="167" t="s">
        <v>348</v>
      </c>
      <c r="D60" s="131"/>
      <c r="E60" s="131"/>
      <c r="F60" s="149"/>
      <c r="G60" s="399"/>
      <c r="H60" s="387"/>
      <c r="I60" s="387"/>
      <c r="J60" s="14"/>
    </row>
    <row r="61" spans="1:10" ht="15.95" customHeight="1">
      <c r="A61" s="166" t="s">
        <v>349</v>
      </c>
      <c r="B61" s="130"/>
      <c r="C61" s="132" t="s">
        <v>350</v>
      </c>
      <c r="D61" s="131"/>
      <c r="E61" s="131"/>
      <c r="F61" s="149"/>
      <c r="G61" s="399"/>
      <c r="H61" s="384"/>
      <c r="I61" s="384"/>
      <c r="J61" s="14"/>
    </row>
    <row r="62" spans="1:10" ht="15.95" customHeight="1" thickBot="1">
      <c r="A62" s="158" t="s">
        <v>351</v>
      </c>
      <c r="B62" s="156"/>
      <c r="C62" s="159" t="s">
        <v>352</v>
      </c>
      <c r="D62" s="160"/>
      <c r="E62" s="160"/>
      <c r="F62" s="161"/>
      <c r="G62" s="395"/>
      <c r="H62" s="434">
        <f>SUM(H34:H61)</f>
        <v>0</v>
      </c>
      <c r="I62" s="434">
        <f>SUM(I34:I61)</f>
        <v>0</v>
      </c>
      <c r="J62" s="14"/>
    </row>
    <row r="63" spans="1:10" ht="6.95" customHeight="1">
      <c r="A63" s="172"/>
      <c r="B63" s="134"/>
      <c r="C63" s="134"/>
      <c r="D63" s="134"/>
      <c r="E63" s="134"/>
      <c r="F63" s="134"/>
      <c r="G63" s="136"/>
      <c r="H63" s="173"/>
      <c r="I63" s="173"/>
      <c r="J63" s="14"/>
    </row>
    <row r="64" spans="1:10" ht="13.9" customHeight="1">
      <c r="A64" s="172"/>
      <c r="B64" s="134"/>
      <c r="C64" s="173"/>
      <c r="D64" s="134"/>
      <c r="E64" s="134"/>
      <c r="F64" s="174"/>
      <c r="G64" s="136"/>
      <c r="H64" s="173"/>
      <c r="I64" s="175" t="s">
        <v>142</v>
      </c>
      <c r="J64" s="14"/>
    </row>
    <row r="65" spans="1:10" ht="15.75">
      <c r="A65" s="176"/>
      <c r="B65" s="177"/>
      <c r="C65" s="177"/>
      <c r="D65" s="177"/>
      <c r="E65" s="177"/>
      <c r="F65" s="177"/>
      <c r="G65" s="178"/>
      <c r="H65" s="179"/>
      <c r="I65" s="175" t="s">
        <v>679</v>
      </c>
      <c r="J65" s="14"/>
    </row>
    <row r="66" spans="1:10" ht="19.899999999999999" customHeight="1">
      <c r="A66" s="130" t="s">
        <v>191</v>
      </c>
      <c r="B66" s="131"/>
      <c r="C66" s="131"/>
      <c r="D66" s="149"/>
      <c r="E66" s="131"/>
      <c r="F66" s="130" t="s">
        <v>270</v>
      </c>
      <c r="G66" s="132"/>
      <c r="H66" s="133" t="s">
        <v>193</v>
      </c>
      <c r="I66" s="133" t="s">
        <v>194</v>
      </c>
      <c r="J66" s="14"/>
    </row>
    <row r="67" spans="1:10" ht="19.899999999999999" customHeight="1">
      <c r="A67" s="796" t="str">
        <f>+respondent</f>
        <v>ABC Utility</v>
      </c>
      <c r="B67" s="797"/>
      <c r="C67" s="797"/>
      <c r="D67" s="798"/>
      <c r="E67" s="363"/>
      <c r="F67" s="135" t="s">
        <v>271</v>
      </c>
      <c r="G67" s="136"/>
      <c r="H67" s="137" t="s">
        <v>196</v>
      </c>
      <c r="I67" s="138"/>
      <c r="J67" s="14"/>
    </row>
    <row r="68" spans="1:10" ht="19.899999999999999" customHeight="1">
      <c r="A68" s="799"/>
      <c r="B68" s="800"/>
      <c r="C68" s="800"/>
      <c r="D68" s="801"/>
      <c r="E68" s="364"/>
      <c r="F68" s="139" t="s">
        <v>272</v>
      </c>
      <c r="G68" s="141"/>
      <c r="H68" s="342" t="str">
        <f>+'Pg2 - Affiliated Interests'!J8</f>
        <v>12/31/22</v>
      </c>
      <c r="I68" s="122" t="str">
        <f>'Pg1 - Identification'!$M$10</f>
        <v>December 31, 2022</v>
      </c>
      <c r="J68" s="14"/>
    </row>
    <row r="69" spans="1:10" ht="19.899999999999999" customHeight="1">
      <c r="A69" s="144" t="s">
        <v>353</v>
      </c>
      <c r="B69" s="145"/>
      <c r="C69" s="145"/>
      <c r="D69" s="145"/>
      <c r="E69" s="145"/>
      <c r="F69" s="145"/>
      <c r="G69" s="146"/>
      <c r="H69" s="180"/>
      <c r="I69" s="181"/>
      <c r="J69" s="14"/>
    </row>
    <row r="70" spans="1:10" ht="1.9" customHeight="1">
      <c r="A70" s="182"/>
      <c r="B70" s="131"/>
      <c r="C70" s="131"/>
      <c r="D70" s="131"/>
      <c r="E70" s="131"/>
      <c r="F70" s="131"/>
      <c r="G70" s="148"/>
      <c r="H70" s="183"/>
      <c r="I70" s="168"/>
      <c r="J70" s="14"/>
    </row>
    <row r="71" spans="1:10" ht="12" customHeight="1">
      <c r="A71" s="138"/>
      <c r="B71" s="134"/>
      <c r="C71" s="134"/>
      <c r="D71" s="134"/>
      <c r="E71" s="134"/>
      <c r="F71" s="134"/>
      <c r="G71" s="150" t="s">
        <v>274</v>
      </c>
      <c r="H71" s="174" t="s">
        <v>275</v>
      </c>
      <c r="I71" s="137" t="s">
        <v>275</v>
      </c>
      <c r="J71" s="14"/>
    </row>
    <row r="72" spans="1:10" ht="12" customHeight="1">
      <c r="A72" s="137" t="s">
        <v>27</v>
      </c>
      <c r="B72" s="134"/>
      <c r="C72" s="145" t="s">
        <v>276</v>
      </c>
      <c r="D72" s="145"/>
      <c r="E72" s="145"/>
      <c r="F72" s="145"/>
      <c r="G72" s="150" t="s">
        <v>277</v>
      </c>
      <c r="H72" s="174" t="s">
        <v>278</v>
      </c>
      <c r="I72" s="137" t="s">
        <v>279</v>
      </c>
      <c r="J72" s="14"/>
    </row>
    <row r="73" spans="1:10" ht="12" customHeight="1">
      <c r="A73" s="152" t="s">
        <v>30</v>
      </c>
      <c r="B73" s="134"/>
      <c r="C73" s="145" t="s">
        <v>268</v>
      </c>
      <c r="D73" s="145"/>
      <c r="E73" s="145"/>
      <c r="F73" s="145"/>
      <c r="G73" s="153" t="s">
        <v>33</v>
      </c>
      <c r="H73" s="174" t="s">
        <v>223</v>
      </c>
      <c r="I73" s="137" t="s">
        <v>269</v>
      </c>
      <c r="J73" s="14"/>
    </row>
    <row r="74" spans="1:10" ht="1.9" customHeight="1">
      <c r="A74" s="154"/>
      <c r="B74" s="140"/>
      <c r="C74" s="140"/>
      <c r="D74" s="140"/>
      <c r="E74" s="140"/>
      <c r="F74" s="140"/>
      <c r="G74" s="143"/>
      <c r="H74" s="184"/>
      <c r="I74" s="157"/>
      <c r="J74" s="14"/>
    </row>
    <row r="75" spans="1:10" ht="24" customHeight="1">
      <c r="A75" s="213" t="s">
        <v>354</v>
      </c>
      <c r="B75" s="793" t="s">
        <v>355</v>
      </c>
      <c r="C75" s="794"/>
      <c r="D75" s="794"/>
      <c r="E75" s="794"/>
      <c r="F75" s="795"/>
      <c r="G75" s="189"/>
      <c r="H75" s="190"/>
      <c r="I75" s="190"/>
      <c r="J75" s="14"/>
    </row>
    <row r="76" spans="1:10" ht="16.899999999999999" customHeight="1">
      <c r="A76" s="185" t="s">
        <v>356</v>
      </c>
      <c r="B76" s="140"/>
      <c r="C76" s="141" t="s">
        <v>357</v>
      </c>
      <c r="D76" s="140"/>
      <c r="E76" s="140"/>
      <c r="F76" s="140"/>
      <c r="G76" s="398"/>
      <c r="H76" s="390"/>
      <c r="I76" s="390"/>
      <c r="J76" s="14"/>
    </row>
    <row r="77" spans="1:10" ht="16.899999999999999" customHeight="1">
      <c r="A77" s="185" t="s">
        <v>358</v>
      </c>
      <c r="B77" s="140"/>
      <c r="C77" s="141" t="s">
        <v>359</v>
      </c>
      <c r="D77" s="140"/>
      <c r="E77" s="140"/>
      <c r="F77" s="140"/>
      <c r="G77" s="398"/>
      <c r="H77" s="390"/>
      <c r="I77" s="390"/>
      <c r="J77" s="14"/>
    </row>
    <row r="78" spans="1:10" ht="16.899999999999999" customHeight="1">
      <c r="A78" s="185" t="s">
        <v>360</v>
      </c>
      <c r="B78" s="140"/>
      <c r="C78" s="171" t="s">
        <v>361</v>
      </c>
      <c r="D78" s="140"/>
      <c r="E78" s="140"/>
      <c r="F78" s="140"/>
      <c r="G78" s="398"/>
      <c r="H78" s="390"/>
      <c r="I78" s="390"/>
      <c r="J78" s="14"/>
    </row>
    <row r="79" spans="1:10" ht="16.899999999999999" customHeight="1">
      <c r="A79" s="185" t="s">
        <v>362</v>
      </c>
      <c r="B79" s="140"/>
      <c r="C79" s="171" t="s">
        <v>363</v>
      </c>
      <c r="D79" s="140"/>
      <c r="E79" s="140"/>
      <c r="F79" s="140"/>
      <c r="G79" s="398"/>
      <c r="H79" s="390"/>
      <c r="I79" s="390"/>
      <c r="J79" s="14"/>
    </row>
    <row r="80" spans="1:10" ht="16.899999999999999" customHeight="1">
      <c r="A80" s="185" t="s">
        <v>364</v>
      </c>
      <c r="B80" s="140"/>
      <c r="C80" s="171" t="s">
        <v>365</v>
      </c>
      <c r="D80" s="140"/>
      <c r="E80" s="140"/>
      <c r="F80" s="140"/>
      <c r="G80" s="398"/>
      <c r="H80" s="390"/>
      <c r="I80" s="390"/>
      <c r="J80" s="14"/>
    </row>
    <row r="81" spans="1:10" ht="16.899999999999999" customHeight="1">
      <c r="A81" s="185" t="s">
        <v>366</v>
      </c>
      <c r="B81" s="140"/>
      <c r="C81" s="171" t="s">
        <v>367</v>
      </c>
      <c r="D81" s="140"/>
      <c r="E81" s="140"/>
      <c r="F81" s="140"/>
      <c r="G81" s="398"/>
      <c r="H81" s="390"/>
      <c r="I81" s="390"/>
      <c r="J81" s="14"/>
    </row>
    <row r="82" spans="1:10" ht="16.899999999999999" customHeight="1">
      <c r="A82" s="185" t="s">
        <v>368</v>
      </c>
      <c r="B82" s="140"/>
      <c r="C82" s="171" t="s">
        <v>369</v>
      </c>
      <c r="D82" s="140"/>
      <c r="E82" s="140"/>
      <c r="F82" s="140"/>
      <c r="G82" s="398"/>
      <c r="H82" s="390"/>
      <c r="I82" s="390"/>
      <c r="J82" s="14"/>
    </row>
    <row r="83" spans="1:10" ht="16.899999999999999" customHeight="1">
      <c r="A83" s="185" t="s">
        <v>370</v>
      </c>
      <c r="B83" s="140"/>
      <c r="C83" s="141" t="s">
        <v>371</v>
      </c>
      <c r="D83" s="140"/>
      <c r="E83" s="140"/>
      <c r="F83" s="140"/>
      <c r="G83" s="398"/>
      <c r="H83" s="390"/>
      <c r="I83" s="390"/>
      <c r="J83" s="14"/>
    </row>
    <row r="84" spans="1:10" ht="16.899999999999999" customHeight="1">
      <c r="A84" s="185" t="s">
        <v>372</v>
      </c>
      <c r="B84" s="140"/>
      <c r="C84" s="171" t="s">
        <v>373</v>
      </c>
      <c r="D84" s="140"/>
      <c r="E84" s="140"/>
      <c r="F84" s="140"/>
      <c r="G84" s="398"/>
      <c r="H84" s="390"/>
      <c r="I84" s="390"/>
      <c r="J84" s="14"/>
    </row>
    <row r="85" spans="1:10" ht="16.899999999999999" customHeight="1">
      <c r="A85" s="185" t="s">
        <v>374</v>
      </c>
      <c r="B85" s="140"/>
      <c r="C85" s="141" t="s">
        <v>375</v>
      </c>
      <c r="D85" s="140"/>
      <c r="E85" s="140"/>
      <c r="F85" s="140"/>
      <c r="G85" s="398"/>
      <c r="H85" s="390"/>
      <c r="I85" s="390"/>
      <c r="J85" s="14"/>
    </row>
    <row r="86" spans="1:10" ht="16.899999999999999" customHeight="1">
      <c r="A86" s="185" t="s">
        <v>376</v>
      </c>
      <c r="B86" s="140"/>
      <c r="C86" s="171" t="s">
        <v>377</v>
      </c>
      <c r="D86" s="140"/>
      <c r="E86" s="140"/>
      <c r="F86" s="140"/>
      <c r="G86" s="398"/>
      <c r="H86" s="390"/>
      <c r="I86" s="390"/>
      <c r="J86" s="14"/>
    </row>
    <row r="87" spans="1:10" ht="16.899999999999999" customHeight="1">
      <c r="A87" s="185" t="s">
        <v>378</v>
      </c>
      <c r="B87" s="140"/>
      <c r="C87" s="171" t="s">
        <v>379</v>
      </c>
      <c r="D87" s="140"/>
      <c r="E87" s="140"/>
      <c r="F87" s="140"/>
      <c r="G87" s="398"/>
      <c r="H87" s="390"/>
      <c r="I87" s="390"/>
      <c r="J87" s="14"/>
    </row>
    <row r="88" spans="1:10" ht="16.899999999999999" customHeight="1">
      <c r="A88" s="185" t="s">
        <v>380</v>
      </c>
      <c r="B88" s="140"/>
      <c r="C88" s="171" t="s">
        <v>381</v>
      </c>
      <c r="D88" s="140"/>
      <c r="E88" s="140"/>
      <c r="F88" s="140"/>
      <c r="G88" s="398"/>
      <c r="H88" s="390"/>
      <c r="I88" s="390"/>
      <c r="J88" s="14"/>
    </row>
    <row r="89" spans="1:10" ht="16.899999999999999" customHeight="1">
      <c r="A89" s="185" t="s">
        <v>382</v>
      </c>
      <c r="B89" s="140"/>
      <c r="C89" s="171" t="s">
        <v>383</v>
      </c>
      <c r="D89" s="140"/>
      <c r="E89" s="140"/>
      <c r="F89" s="140"/>
      <c r="G89" s="398"/>
      <c r="H89" s="390"/>
      <c r="I89" s="390"/>
      <c r="J89" s="14"/>
    </row>
    <row r="90" spans="1:10" ht="16.899999999999999" customHeight="1" thickBot="1">
      <c r="A90" s="185" t="s">
        <v>384</v>
      </c>
      <c r="B90" s="140"/>
      <c r="C90" s="171" t="s">
        <v>385</v>
      </c>
      <c r="D90" s="140"/>
      <c r="E90" s="140"/>
      <c r="F90" s="140"/>
      <c r="G90" s="400"/>
      <c r="H90" s="435">
        <f>SUM(H76:H89)</f>
        <v>0</v>
      </c>
      <c r="I90" s="435">
        <f>SUM(I76:I89)</f>
        <v>0</v>
      </c>
      <c r="J90" s="14"/>
    </row>
    <row r="91" spans="1:10" ht="16.899999999999999" customHeight="1">
      <c r="A91" s="152" t="s">
        <v>386</v>
      </c>
      <c r="B91" s="134"/>
      <c r="C91" s="186" t="s">
        <v>387</v>
      </c>
      <c r="D91" s="134"/>
      <c r="E91" s="134"/>
      <c r="F91" s="134"/>
      <c r="G91" s="401"/>
      <c r="H91" s="436"/>
      <c r="I91" s="436"/>
      <c r="J91" s="14"/>
    </row>
    <row r="92" spans="1:10" ht="16.899999999999999" customHeight="1">
      <c r="A92" s="154"/>
      <c r="B92" s="140"/>
      <c r="C92" s="171" t="s">
        <v>388</v>
      </c>
      <c r="D92" s="140"/>
      <c r="E92" s="140"/>
      <c r="F92" s="140"/>
      <c r="G92" s="400"/>
      <c r="H92" s="437">
        <f>SUM(H20:H22,H32,H62,H90)</f>
        <v>0</v>
      </c>
      <c r="I92" s="437">
        <f>SUM(I20:I22,I32,I62,I90)</f>
        <v>0</v>
      </c>
      <c r="J92" s="14"/>
    </row>
    <row r="93" spans="1:10" ht="15.75">
      <c r="A93" s="20"/>
      <c r="B93" s="14"/>
      <c r="C93" s="14"/>
      <c r="D93" s="14"/>
      <c r="E93" s="14"/>
      <c r="F93" s="14"/>
      <c r="G93" s="402"/>
      <c r="H93" s="21"/>
      <c r="I93" s="22"/>
      <c r="J93" s="14"/>
    </row>
    <row r="94" spans="1:10" ht="15.75">
      <c r="A94" s="20"/>
      <c r="B94" s="14"/>
      <c r="C94" s="14"/>
      <c r="D94" s="14"/>
      <c r="E94" s="14"/>
      <c r="F94" s="14"/>
      <c r="G94" s="402"/>
      <c r="H94" s="23"/>
      <c r="I94" s="22"/>
      <c r="J94" s="14"/>
    </row>
    <row r="95" spans="1:10" ht="15.75">
      <c r="A95" s="20"/>
      <c r="B95" s="14"/>
      <c r="C95" s="14"/>
      <c r="D95" s="14"/>
      <c r="E95" s="14"/>
      <c r="F95" s="14"/>
      <c r="G95" s="402"/>
      <c r="H95" s="23"/>
      <c r="I95" s="22"/>
      <c r="J95" s="14"/>
    </row>
    <row r="96" spans="1:10" ht="15.75">
      <c r="A96" s="20"/>
      <c r="B96" s="14"/>
      <c r="C96" s="14"/>
      <c r="D96" s="14"/>
      <c r="E96" s="14"/>
      <c r="F96" s="14"/>
      <c r="G96" s="402"/>
      <c r="H96" s="23"/>
      <c r="I96" s="22"/>
      <c r="J96" s="14"/>
    </row>
    <row r="97" spans="1:10" ht="15.75">
      <c r="A97" s="20"/>
      <c r="B97" s="14"/>
      <c r="C97" s="14"/>
      <c r="D97" s="14"/>
      <c r="E97" s="14"/>
      <c r="F97" s="14"/>
      <c r="G97" s="402"/>
      <c r="H97" s="23"/>
      <c r="I97" s="22"/>
      <c r="J97" s="14"/>
    </row>
    <row r="98" spans="1:10" ht="15.75">
      <c r="A98" s="20"/>
      <c r="B98" s="14"/>
      <c r="C98" s="14"/>
      <c r="D98" s="14"/>
      <c r="E98" s="14"/>
      <c r="F98" s="14"/>
      <c r="G98" s="402"/>
      <c r="H98" s="23"/>
      <c r="I98" s="22"/>
      <c r="J98" s="14"/>
    </row>
    <row r="99" spans="1:10" ht="15.75">
      <c r="A99" s="20"/>
      <c r="B99" s="14"/>
      <c r="C99" s="14"/>
      <c r="D99" s="14"/>
      <c r="E99" s="14"/>
      <c r="F99" s="14"/>
      <c r="G99" s="402"/>
      <c r="H99" s="23"/>
      <c r="I99" s="22"/>
      <c r="J99" s="14"/>
    </row>
    <row r="100" spans="1:10" ht="15.75">
      <c r="A100" s="20"/>
      <c r="B100" s="14"/>
      <c r="C100" s="14"/>
      <c r="D100" s="14"/>
      <c r="E100" s="14"/>
      <c r="F100" s="14"/>
      <c r="G100" s="402"/>
      <c r="H100" s="23"/>
      <c r="I100" s="22"/>
      <c r="J100" s="14"/>
    </row>
    <row r="101" spans="1:10" ht="15.75">
      <c r="A101" s="20"/>
      <c r="B101" s="14"/>
      <c r="C101" s="14"/>
      <c r="D101" s="14"/>
      <c r="E101" s="14"/>
      <c r="F101" s="14"/>
      <c r="G101" s="402"/>
      <c r="H101" s="23"/>
      <c r="I101" s="22"/>
      <c r="J101" s="14"/>
    </row>
    <row r="102" spans="1:10" ht="15.75">
      <c r="A102" s="20"/>
      <c r="B102" s="14"/>
      <c r="C102" s="14"/>
      <c r="D102" s="14"/>
      <c r="E102" s="14"/>
      <c r="F102" s="14"/>
      <c r="G102" s="402"/>
      <c r="H102" s="23"/>
      <c r="I102" s="22"/>
      <c r="J102" s="14"/>
    </row>
    <row r="103" spans="1:10" ht="15.75">
      <c r="A103" s="20"/>
      <c r="B103" s="14"/>
      <c r="C103" s="14"/>
      <c r="D103" s="14"/>
      <c r="E103" s="14"/>
      <c r="F103" s="14"/>
      <c r="G103" s="402"/>
      <c r="H103" s="23"/>
      <c r="I103" s="22"/>
      <c r="J103" s="14"/>
    </row>
    <row r="104" spans="1:10" ht="15.75">
      <c r="A104" s="20"/>
      <c r="B104" s="14"/>
      <c r="C104" s="14"/>
      <c r="D104" s="14"/>
      <c r="E104" s="14"/>
      <c r="F104" s="14"/>
      <c r="G104" s="402"/>
      <c r="H104" s="23"/>
      <c r="I104" s="22"/>
      <c r="J104" s="14"/>
    </row>
    <row r="105" spans="1:10" ht="15.75">
      <c r="A105" s="20"/>
      <c r="B105" s="14"/>
      <c r="C105" s="14"/>
      <c r="D105" s="14"/>
      <c r="E105" s="14"/>
      <c r="F105" s="14"/>
      <c r="G105" s="402"/>
      <c r="H105" s="23"/>
      <c r="I105" s="22"/>
      <c r="J105" s="14"/>
    </row>
    <row r="106" spans="1:10" ht="15.75">
      <c r="A106" s="20"/>
      <c r="B106" s="14"/>
      <c r="C106" s="14"/>
      <c r="D106" s="14"/>
      <c r="E106" s="14"/>
      <c r="F106" s="14"/>
      <c r="G106" s="402"/>
      <c r="H106" s="23"/>
      <c r="I106" s="22"/>
      <c r="J106" s="14"/>
    </row>
    <row r="107" spans="1:10" ht="15.75">
      <c r="A107" s="20"/>
      <c r="B107" s="14"/>
      <c r="C107" s="14"/>
      <c r="D107" s="14"/>
      <c r="E107" s="14"/>
      <c r="F107" s="14"/>
      <c r="G107" s="86"/>
      <c r="H107" s="23"/>
      <c r="I107" s="22"/>
      <c r="J107" s="14"/>
    </row>
    <row r="108" spans="1:10" ht="15.75">
      <c r="A108" s="20"/>
      <c r="B108" s="14"/>
      <c r="C108" s="14"/>
      <c r="D108" s="14"/>
      <c r="E108" s="14"/>
      <c r="F108" s="14"/>
      <c r="G108" s="86"/>
      <c r="H108" s="23"/>
      <c r="I108" s="22"/>
      <c r="J108" s="14"/>
    </row>
    <row r="109" spans="1:10" ht="15.75">
      <c r="A109" s="20"/>
      <c r="B109" s="14"/>
      <c r="C109" s="14"/>
      <c r="D109" s="14"/>
      <c r="E109" s="14"/>
      <c r="F109" s="14"/>
      <c r="G109" s="86"/>
      <c r="H109" s="23"/>
      <c r="I109" s="22"/>
      <c r="J109" s="14"/>
    </row>
    <row r="110" spans="1:10" ht="15.75">
      <c r="A110" s="20"/>
      <c r="B110" s="14"/>
      <c r="C110" s="14"/>
      <c r="D110" s="14"/>
      <c r="E110" s="14"/>
      <c r="F110" s="14"/>
      <c r="G110" s="86"/>
      <c r="H110" s="23"/>
      <c r="I110" s="22"/>
      <c r="J110" s="14"/>
    </row>
    <row r="111" spans="1:10" ht="15.75">
      <c r="A111" s="20"/>
      <c r="B111" s="14"/>
      <c r="C111" s="14"/>
      <c r="D111" s="14"/>
      <c r="E111" s="14"/>
      <c r="F111" s="14"/>
      <c r="G111" s="86"/>
      <c r="H111" s="23"/>
      <c r="I111" s="22"/>
      <c r="J111" s="14"/>
    </row>
    <row r="112" spans="1:10" ht="15.75">
      <c r="A112" s="20"/>
      <c r="B112" s="14"/>
      <c r="C112" s="14"/>
      <c r="D112" s="14"/>
      <c r="E112" s="14"/>
      <c r="F112" s="14"/>
      <c r="G112" s="86"/>
      <c r="H112" s="23"/>
      <c r="I112" s="22"/>
      <c r="J112" s="14"/>
    </row>
    <row r="113" spans="1:10" ht="15.75">
      <c r="A113" s="20"/>
      <c r="B113" s="14"/>
      <c r="C113" s="14"/>
      <c r="D113" s="14"/>
      <c r="E113" s="14"/>
      <c r="F113" s="14"/>
      <c r="G113" s="86"/>
      <c r="H113" s="23"/>
      <c r="I113" s="22"/>
      <c r="J113" s="14"/>
    </row>
    <row r="114" spans="1:10" ht="15.75">
      <c r="A114" s="20"/>
      <c r="B114" s="14"/>
      <c r="C114" s="14"/>
      <c r="D114" s="14"/>
      <c r="E114" s="14"/>
      <c r="F114" s="14"/>
      <c r="G114" s="86"/>
      <c r="H114" s="23"/>
      <c r="I114" s="22"/>
      <c r="J114" s="14"/>
    </row>
    <row r="115" spans="1:10" ht="15.75">
      <c r="A115" s="20"/>
      <c r="B115" s="14"/>
      <c r="C115" s="14"/>
      <c r="D115" s="14"/>
      <c r="E115" s="14"/>
      <c r="F115" s="14"/>
      <c r="G115" s="86"/>
      <c r="H115" s="23"/>
      <c r="I115" s="22"/>
      <c r="J115" s="14"/>
    </row>
    <row r="116" spans="1:10" ht="15.75">
      <c r="A116" s="20"/>
      <c r="B116" s="14"/>
      <c r="C116" s="14"/>
      <c r="D116" s="14"/>
      <c r="E116" s="14"/>
      <c r="F116" s="14"/>
      <c r="G116" s="86"/>
      <c r="H116" s="23"/>
      <c r="I116" s="22"/>
      <c r="J116" s="14"/>
    </row>
    <row r="117" spans="1:10" ht="15.75">
      <c r="A117" s="24"/>
      <c r="B117" s="14"/>
      <c r="C117" s="14"/>
      <c r="D117" s="14"/>
      <c r="E117" s="14"/>
      <c r="F117" s="14"/>
      <c r="G117" s="86"/>
      <c r="H117" s="25"/>
      <c r="I117" s="26"/>
      <c r="J117" s="14"/>
    </row>
    <row r="118" spans="1:10" ht="15.75">
      <c r="A118" s="24"/>
      <c r="B118" s="14"/>
      <c r="C118" s="14"/>
      <c r="D118" s="14"/>
      <c r="E118" s="14"/>
      <c r="F118" s="14"/>
      <c r="G118" s="86"/>
      <c r="H118" s="25"/>
      <c r="I118" s="26"/>
      <c r="J118" s="14"/>
    </row>
    <row r="119" spans="1:10" ht="15.75">
      <c r="A119" s="24"/>
      <c r="B119" s="14"/>
      <c r="C119" s="14"/>
      <c r="D119" s="14"/>
      <c r="E119" s="14"/>
      <c r="F119" s="14"/>
      <c r="G119" s="86"/>
      <c r="H119" s="25"/>
      <c r="I119" s="26"/>
      <c r="J119" s="14"/>
    </row>
    <row r="120" spans="1:10" ht="15.75">
      <c r="A120" s="24"/>
      <c r="B120" s="14"/>
      <c r="C120" s="14"/>
      <c r="D120" s="14"/>
      <c r="E120" s="14"/>
      <c r="F120" s="14"/>
      <c r="G120" s="86"/>
      <c r="H120" s="25"/>
      <c r="I120" s="26"/>
      <c r="J120" s="14"/>
    </row>
    <row r="121" spans="1:10" ht="15.75">
      <c r="A121" s="24"/>
      <c r="B121" s="14"/>
      <c r="C121" s="14"/>
      <c r="D121" s="14"/>
      <c r="E121" s="14"/>
      <c r="F121" s="14"/>
      <c r="G121" s="86"/>
      <c r="H121" s="25"/>
      <c r="I121" s="26"/>
      <c r="J121" s="14"/>
    </row>
    <row r="122" spans="1:10" ht="15.75">
      <c r="A122" s="24"/>
      <c r="B122" s="14"/>
      <c r="C122" s="14"/>
      <c r="D122" s="14"/>
      <c r="E122" s="14"/>
      <c r="F122" s="14"/>
      <c r="G122" s="86"/>
      <c r="H122" s="25"/>
      <c r="I122" s="26"/>
      <c r="J122" s="14"/>
    </row>
    <row r="123" spans="1:10" ht="15.75">
      <c r="A123" s="24"/>
      <c r="B123" s="14"/>
      <c r="C123" s="14"/>
      <c r="D123" s="14"/>
      <c r="E123" s="14"/>
      <c r="F123" s="14"/>
      <c r="G123" s="86"/>
      <c r="H123" s="14"/>
      <c r="I123" s="26"/>
      <c r="J123" s="14"/>
    </row>
    <row r="124" spans="1:10" ht="15.75">
      <c r="A124" s="24"/>
      <c r="B124" s="14"/>
      <c r="C124" s="14"/>
      <c r="D124" s="14"/>
      <c r="E124" s="14"/>
      <c r="F124" s="14"/>
      <c r="G124" s="86"/>
      <c r="H124" s="14"/>
      <c r="I124" s="26"/>
      <c r="J124" s="14"/>
    </row>
    <row r="125" spans="1:10" ht="15.75">
      <c r="A125" s="24"/>
      <c r="B125" s="14"/>
      <c r="C125" s="14"/>
      <c r="D125" s="14"/>
      <c r="E125" s="14"/>
      <c r="F125" s="14"/>
      <c r="G125" s="86"/>
      <c r="H125" s="14"/>
      <c r="I125" s="26"/>
      <c r="J125" s="14"/>
    </row>
    <row r="126" spans="1:10" ht="9.9499999999999993" customHeight="1">
      <c r="A126" s="27"/>
      <c r="B126" s="28"/>
      <c r="C126" s="28"/>
      <c r="D126" s="28"/>
      <c r="E126" s="28"/>
      <c r="F126" s="28"/>
      <c r="G126" s="87"/>
      <c r="H126" s="29"/>
      <c r="I126" s="30"/>
      <c r="J126" s="14"/>
    </row>
    <row r="127" spans="1:10" ht="6.95" customHeight="1">
      <c r="A127" s="18"/>
      <c r="B127" s="14"/>
      <c r="C127" s="14"/>
      <c r="D127" s="14"/>
      <c r="E127" s="14"/>
      <c r="F127" s="14"/>
      <c r="G127" s="86"/>
      <c r="H127" s="19"/>
      <c r="I127" s="19"/>
      <c r="J127" s="14"/>
    </row>
    <row r="128" spans="1:10" ht="15.75">
      <c r="B128" s="16"/>
      <c r="C128" s="16"/>
      <c r="D128" s="16"/>
      <c r="E128" s="16"/>
      <c r="F128" s="17"/>
      <c r="G128" s="85"/>
      <c r="H128" s="19"/>
      <c r="I128" s="89" t="s">
        <v>681</v>
      </c>
      <c r="J128" s="14"/>
    </row>
    <row r="129" spans="9:9">
      <c r="I129" s="98" t="s">
        <v>679</v>
      </c>
    </row>
  </sheetData>
  <customSheetViews>
    <customSheetView guid="{CCA0C3E2-B2E2-4226-9654-0AB73CE002E7}" scale="87" colorId="22" showPageBreaks="1" printArea="1" showRuler="0" topLeftCell="A116">
      <selection activeCell="G137" sqref="G137"/>
      <pageMargins left="1.25" right="0.5" top="1" bottom="1" header="0.5" footer="0.5"/>
      <pageSetup scale="66" fitToHeight="2" orientation="portrait" r:id="rId1"/>
      <headerFooter alignWithMargins="0"/>
    </customSheetView>
    <customSheetView guid="{0F9397AA-B4ED-47EF-BC79-BFEC0D3E0701}" scale="87" colorId="22" showPageBreaks="1" printArea="1" showRuler="0" topLeftCell="A68">
      <selection activeCell="G101" sqref="G101"/>
      <pageMargins left="1.25" right="0.5" top="1" bottom="1" header="0.5" footer="0.5"/>
      <pageSetup scale="66" fitToHeight="2" orientation="portrait" r:id="rId2"/>
      <headerFooter alignWithMargins="0"/>
    </customSheetView>
  </customSheetViews>
  <mergeCells count="6">
    <mergeCell ref="B75:F75"/>
    <mergeCell ref="A67:D68"/>
    <mergeCell ref="A2:D4"/>
    <mergeCell ref="B11:F11"/>
    <mergeCell ref="B23:F23"/>
    <mergeCell ref="B33:F33"/>
  </mergeCells>
  <phoneticPr fontId="8" type="noConversion"/>
  <pageMargins left="1.25" right="0.5" top="1" bottom="1" header="0.5" footer="0.5"/>
  <pageSetup scale="66" fitToHeight="2"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5"/>
  <dimension ref="B3:T201"/>
  <sheetViews>
    <sheetView defaultGridColor="0" colorId="9" zoomScale="87" zoomScaleNormal="87" workbookViewId="0">
      <selection activeCell="K7" sqref="K7:L8"/>
    </sheetView>
  </sheetViews>
  <sheetFormatPr defaultColWidth="9.77734375" defaultRowHeight="15"/>
  <cols>
    <col min="1" max="1" width="9.77734375" style="31"/>
    <col min="2" max="2" width="1.77734375" style="31" customWidth="1"/>
    <col min="3" max="3" width="4.77734375" style="31" customWidth="1"/>
    <col min="4" max="4" width="1.77734375" style="31" customWidth="1"/>
    <col min="5" max="5" width="17.77734375" style="31" customWidth="1"/>
    <col min="6" max="6" width="5.77734375" style="31" customWidth="1"/>
    <col min="7" max="7" width="1.77734375" style="31" customWidth="1"/>
    <col min="8" max="8" width="30.77734375" style="31" customWidth="1"/>
    <col min="9" max="9" width="1.77734375" style="31" customWidth="1"/>
    <col min="10" max="10" width="11.77734375" style="31" customWidth="1"/>
    <col min="11" max="11" width="1.77734375" style="31" customWidth="1"/>
    <col min="12" max="12" width="17.77734375" style="31" customWidth="1"/>
    <col min="13" max="13" width="1.77734375" style="31" customWidth="1"/>
    <col min="14" max="14" width="17.77734375" style="31" customWidth="1"/>
    <col min="15" max="15" width="1.77734375" style="31" customWidth="1"/>
    <col min="16" max="16384" width="9.77734375" style="31"/>
  </cols>
  <sheetData>
    <row r="3" spans="2:15">
      <c r="B3" s="191"/>
      <c r="C3" s="191"/>
      <c r="D3" s="191"/>
      <c r="E3" s="191"/>
      <c r="F3" s="191"/>
      <c r="G3" s="191"/>
      <c r="H3" s="191" t="s">
        <v>389</v>
      </c>
      <c r="I3" s="191"/>
      <c r="J3" s="191"/>
      <c r="K3" s="191"/>
      <c r="L3" s="191"/>
      <c r="M3" s="191"/>
      <c r="N3" s="191"/>
    </row>
    <row r="4" spans="2:15">
      <c r="B4" s="192"/>
      <c r="C4" s="192"/>
      <c r="D4" s="192"/>
      <c r="E4" s="192"/>
      <c r="F4" s="192"/>
      <c r="G4" s="192"/>
      <c r="H4" s="192"/>
      <c r="I4" s="192"/>
      <c r="J4" s="192"/>
      <c r="K4" s="192"/>
      <c r="L4" s="192"/>
      <c r="M4" s="192"/>
      <c r="N4" s="192"/>
    </row>
    <row r="5" spans="2:15">
      <c r="B5" s="193"/>
      <c r="C5" s="191" t="s">
        <v>191</v>
      </c>
      <c r="D5" s="191"/>
      <c r="E5" s="191"/>
      <c r="F5" s="191"/>
      <c r="G5" s="193"/>
      <c r="H5" s="191" t="s">
        <v>192</v>
      </c>
      <c r="I5" s="191"/>
      <c r="J5" s="191"/>
      <c r="K5" s="193"/>
      <c r="L5" s="191" t="s">
        <v>193</v>
      </c>
      <c r="M5" s="193"/>
      <c r="N5" s="191" t="s">
        <v>194</v>
      </c>
      <c r="O5" s="33"/>
    </row>
    <row r="6" spans="2:15">
      <c r="B6" s="833" t="str">
        <f>+respondent</f>
        <v>ABC Utility</v>
      </c>
      <c r="C6" s="819"/>
      <c r="D6" s="819"/>
      <c r="E6" s="819"/>
      <c r="F6" s="820"/>
      <c r="G6" s="348"/>
      <c r="H6" s="194" t="s">
        <v>195</v>
      </c>
      <c r="I6" s="191"/>
      <c r="J6" s="191"/>
      <c r="K6" s="193"/>
      <c r="L6" s="191" t="s">
        <v>196</v>
      </c>
      <c r="M6" s="193"/>
      <c r="N6" s="191"/>
      <c r="O6" s="33"/>
    </row>
    <row r="7" spans="2:15">
      <c r="B7" s="821"/>
      <c r="C7" s="822"/>
      <c r="D7" s="822"/>
      <c r="E7" s="822"/>
      <c r="F7" s="823"/>
      <c r="G7" s="349"/>
      <c r="H7" s="191" t="s">
        <v>168</v>
      </c>
      <c r="I7" s="191"/>
      <c r="J7" s="191"/>
      <c r="K7" s="834" t="str">
        <f>'Pg2 - Affiliated Interests'!J8:J8</f>
        <v>12/31/22</v>
      </c>
      <c r="L7" s="835"/>
      <c r="M7" s="195"/>
      <c r="N7" s="122" t="str">
        <f>'Pg1 - Identification'!$M$10</f>
        <v>December 31, 2022</v>
      </c>
      <c r="O7" s="34"/>
    </row>
    <row r="8" spans="2:15">
      <c r="B8" s="824"/>
      <c r="C8" s="825"/>
      <c r="D8" s="825"/>
      <c r="E8" s="825"/>
      <c r="F8" s="826"/>
      <c r="G8" s="340"/>
      <c r="H8" s="192"/>
      <c r="I8" s="192"/>
      <c r="J8" s="192"/>
      <c r="K8" s="836"/>
      <c r="L8" s="837"/>
      <c r="M8" s="196"/>
      <c r="N8" s="192"/>
      <c r="O8" s="33"/>
    </row>
    <row r="9" spans="2:15">
      <c r="B9" s="193"/>
      <c r="C9" s="191"/>
      <c r="D9" s="191"/>
      <c r="E9" s="191"/>
      <c r="F9" s="191"/>
      <c r="G9" s="191"/>
      <c r="H9" s="191"/>
      <c r="I9" s="191"/>
      <c r="J9" s="191"/>
      <c r="K9" s="191"/>
      <c r="L9" s="191"/>
      <c r="M9" s="191"/>
      <c r="N9" s="191"/>
      <c r="O9" s="33"/>
    </row>
    <row r="10" spans="2:15">
      <c r="B10" s="193"/>
      <c r="C10" s="191"/>
      <c r="D10" s="191"/>
      <c r="E10" s="191"/>
      <c r="F10" s="191" t="s">
        <v>390</v>
      </c>
      <c r="G10" s="191"/>
      <c r="H10" s="191"/>
      <c r="I10" s="191"/>
      <c r="J10" s="191"/>
      <c r="K10" s="191"/>
      <c r="L10" s="191"/>
      <c r="M10" s="191"/>
      <c r="N10" s="191"/>
      <c r="O10" s="33"/>
    </row>
    <row r="11" spans="2:15">
      <c r="B11" s="196"/>
      <c r="C11" s="192"/>
      <c r="D11" s="192"/>
      <c r="E11" s="192"/>
      <c r="F11" s="192"/>
      <c r="G11" s="192"/>
      <c r="H11" s="192"/>
      <c r="I11" s="192"/>
      <c r="J11" s="192"/>
      <c r="K11" s="192"/>
      <c r="L11" s="192"/>
      <c r="M11" s="192"/>
      <c r="N11" s="192"/>
      <c r="O11" s="33"/>
    </row>
    <row r="12" spans="2:15">
      <c r="B12" s="193"/>
      <c r="C12" s="191"/>
      <c r="D12" s="193"/>
      <c r="E12" s="191"/>
      <c r="F12" s="191"/>
      <c r="G12" s="191"/>
      <c r="H12" s="191"/>
      <c r="I12" s="193"/>
      <c r="J12" s="191"/>
      <c r="K12" s="193"/>
      <c r="L12" s="191"/>
      <c r="M12" s="193"/>
      <c r="N12" s="191"/>
      <c r="O12" s="33"/>
    </row>
    <row r="13" spans="2:15">
      <c r="B13" s="193"/>
      <c r="C13" s="191" t="s">
        <v>27</v>
      </c>
      <c r="D13" s="193"/>
      <c r="E13" s="191"/>
      <c r="F13" s="191"/>
      <c r="G13" s="191"/>
      <c r="H13" s="191"/>
      <c r="I13" s="193"/>
      <c r="J13" s="197" t="s">
        <v>391</v>
      </c>
      <c r="K13" s="193"/>
      <c r="L13" s="197" t="s">
        <v>275</v>
      </c>
      <c r="M13" s="193"/>
      <c r="N13" s="197" t="s">
        <v>275</v>
      </c>
      <c r="O13" s="33"/>
    </row>
    <row r="14" spans="2:15">
      <c r="B14" s="193"/>
      <c r="C14" s="197" t="s">
        <v>28</v>
      </c>
      <c r="D14" s="193"/>
      <c r="E14" s="191"/>
      <c r="F14" s="191" t="s">
        <v>276</v>
      </c>
      <c r="G14" s="191"/>
      <c r="H14" s="191"/>
      <c r="I14" s="193"/>
      <c r="J14" s="191" t="s">
        <v>392</v>
      </c>
      <c r="K14" s="193"/>
      <c r="L14" s="191" t="s">
        <v>278</v>
      </c>
      <c r="M14" s="193"/>
      <c r="N14" s="197" t="s">
        <v>279</v>
      </c>
      <c r="O14" s="33"/>
    </row>
    <row r="15" spans="2:15">
      <c r="B15" s="193"/>
      <c r="C15" s="191"/>
      <c r="D15" s="193"/>
      <c r="E15" s="191"/>
      <c r="F15" s="191" t="s">
        <v>29</v>
      </c>
      <c r="G15" s="191"/>
      <c r="H15" s="191"/>
      <c r="I15" s="193"/>
      <c r="J15" s="197" t="s">
        <v>33</v>
      </c>
      <c r="K15" s="193"/>
      <c r="L15" s="197" t="s">
        <v>223</v>
      </c>
      <c r="M15" s="193"/>
      <c r="N15" s="197" t="s">
        <v>269</v>
      </c>
      <c r="O15" s="33"/>
    </row>
    <row r="16" spans="2:15">
      <c r="B16" s="196"/>
      <c r="C16" s="192"/>
      <c r="D16" s="196"/>
      <c r="E16" s="192"/>
      <c r="F16" s="192"/>
      <c r="G16" s="192"/>
      <c r="H16" s="192"/>
      <c r="I16" s="196"/>
      <c r="J16" s="192"/>
      <c r="K16" s="196"/>
      <c r="L16" s="192"/>
      <c r="M16" s="196"/>
      <c r="N16" s="192"/>
      <c r="O16" s="33"/>
    </row>
    <row r="17" spans="2:15" ht="15.75">
      <c r="B17" s="212"/>
      <c r="C17" s="404" t="s">
        <v>224</v>
      </c>
      <c r="D17" s="815" t="s">
        <v>393</v>
      </c>
      <c r="E17" s="816"/>
      <c r="F17" s="816"/>
      <c r="G17" s="816"/>
      <c r="H17" s="817"/>
      <c r="I17" s="205"/>
      <c r="J17" s="203"/>
      <c r="K17" s="203"/>
      <c r="L17" s="203"/>
      <c r="M17" s="203"/>
      <c r="N17" s="204"/>
      <c r="O17" s="33"/>
    </row>
    <row r="18" spans="2:15">
      <c r="B18" s="196"/>
      <c r="C18" s="405" t="s">
        <v>225</v>
      </c>
      <c r="D18" s="196"/>
      <c r="E18" s="199" t="s">
        <v>394</v>
      </c>
      <c r="F18" s="192"/>
      <c r="G18" s="192"/>
      <c r="H18" s="192"/>
      <c r="I18" s="831"/>
      <c r="J18" s="832"/>
      <c r="K18" s="829"/>
      <c r="L18" s="830"/>
      <c r="M18" s="829"/>
      <c r="N18" s="830"/>
      <c r="O18" s="33"/>
    </row>
    <row r="19" spans="2:15">
      <c r="B19" s="196"/>
      <c r="C19" s="405" t="s">
        <v>226</v>
      </c>
      <c r="D19" s="196"/>
      <c r="E19" s="199" t="s">
        <v>395</v>
      </c>
      <c r="F19" s="192"/>
      <c r="G19" s="192"/>
      <c r="H19" s="192"/>
      <c r="I19" s="831"/>
      <c r="J19" s="832"/>
      <c r="K19" s="829"/>
      <c r="L19" s="830"/>
      <c r="M19" s="829"/>
      <c r="N19" s="830"/>
      <c r="O19" s="33"/>
    </row>
    <row r="20" spans="2:15">
      <c r="B20" s="196"/>
      <c r="C20" s="406" t="s">
        <v>227</v>
      </c>
      <c r="D20" s="196"/>
      <c r="E20" s="201" t="s">
        <v>396</v>
      </c>
      <c r="F20" s="192"/>
      <c r="G20" s="192"/>
      <c r="H20" s="192"/>
      <c r="I20" s="831"/>
      <c r="J20" s="832"/>
      <c r="K20" s="829"/>
      <c r="L20" s="830"/>
      <c r="M20" s="829"/>
      <c r="N20" s="830"/>
      <c r="O20" s="33"/>
    </row>
    <row r="21" spans="2:15">
      <c r="B21" s="196"/>
      <c r="C21" s="406" t="s">
        <v>228</v>
      </c>
      <c r="D21" s="196"/>
      <c r="E21" s="201" t="s">
        <v>397</v>
      </c>
      <c r="F21" s="192"/>
      <c r="G21" s="192"/>
      <c r="H21" s="192"/>
      <c r="I21" s="831"/>
      <c r="J21" s="832"/>
      <c r="K21" s="829"/>
      <c r="L21" s="830"/>
      <c r="M21" s="829"/>
      <c r="N21" s="830"/>
      <c r="O21" s="33"/>
    </row>
    <row r="22" spans="2:15">
      <c r="B22" s="196"/>
      <c r="C22" s="406" t="s">
        <v>229</v>
      </c>
      <c r="D22" s="196"/>
      <c r="E22" s="201" t="s">
        <v>398</v>
      </c>
      <c r="F22" s="192"/>
      <c r="G22" s="192"/>
      <c r="H22" s="192"/>
      <c r="I22" s="831"/>
      <c r="J22" s="832"/>
      <c r="K22" s="829"/>
      <c r="L22" s="830"/>
      <c r="M22" s="829"/>
      <c r="N22" s="830"/>
      <c r="O22" s="33"/>
    </row>
    <row r="23" spans="2:15">
      <c r="B23" s="196"/>
      <c r="C23" s="406" t="s">
        <v>230</v>
      </c>
      <c r="D23" s="196"/>
      <c r="E23" s="201" t="s">
        <v>399</v>
      </c>
      <c r="F23" s="192"/>
      <c r="G23" s="192"/>
      <c r="H23" s="192"/>
      <c r="I23" s="831"/>
      <c r="J23" s="832"/>
      <c r="K23" s="829"/>
      <c r="L23" s="830"/>
      <c r="M23" s="829"/>
      <c r="N23" s="830"/>
      <c r="O23" s="33"/>
    </row>
    <row r="24" spans="2:15">
      <c r="B24" s="196"/>
      <c r="C24" s="405" t="s">
        <v>231</v>
      </c>
      <c r="D24" s="196"/>
      <c r="E24" s="199" t="s">
        <v>400</v>
      </c>
      <c r="F24" s="192"/>
      <c r="G24" s="192"/>
      <c r="H24" s="192"/>
      <c r="I24" s="831"/>
      <c r="J24" s="832"/>
      <c r="K24" s="829"/>
      <c r="L24" s="830"/>
      <c r="M24" s="829"/>
      <c r="N24" s="830"/>
      <c r="O24" s="33"/>
    </row>
    <row r="25" spans="2:15">
      <c r="B25" s="196"/>
      <c r="C25" s="405" t="s">
        <v>232</v>
      </c>
      <c r="D25" s="196"/>
      <c r="E25" s="201" t="s">
        <v>401</v>
      </c>
      <c r="F25" s="192"/>
      <c r="G25" s="192"/>
      <c r="H25" s="192"/>
      <c r="I25" s="831"/>
      <c r="J25" s="832"/>
      <c r="K25" s="829"/>
      <c r="L25" s="830"/>
      <c r="M25" s="829"/>
      <c r="N25" s="830"/>
      <c r="O25" s="33"/>
    </row>
    <row r="26" spans="2:15">
      <c r="B26" s="196"/>
      <c r="C26" s="405" t="s">
        <v>233</v>
      </c>
      <c r="D26" s="196"/>
      <c r="E26" s="199" t="s">
        <v>402</v>
      </c>
      <c r="F26" s="192"/>
      <c r="G26" s="192"/>
      <c r="H26" s="192"/>
      <c r="I26" s="831"/>
      <c r="J26" s="832"/>
      <c r="K26" s="829"/>
      <c r="L26" s="830"/>
      <c r="M26" s="829"/>
      <c r="N26" s="830"/>
      <c r="O26" s="33"/>
    </row>
    <row r="27" spans="2:15">
      <c r="B27" s="196"/>
      <c r="C27" s="406" t="s">
        <v>234</v>
      </c>
      <c r="D27" s="196"/>
      <c r="E27" s="201" t="s">
        <v>403</v>
      </c>
      <c r="F27" s="192"/>
      <c r="G27" s="192"/>
      <c r="H27" s="192"/>
      <c r="I27" s="411"/>
      <c r="J27" s="412" t="s">
        <v>202</v>
      </c>
      <c r="K27" s="829"/>
      <c r="L27" s="830"/>
      <c r="M27" s="829"/>
      <c r="N27" s="830"/>
      <c r="O27" s="33"/>
    </row>
    <row r="28" spans="2:15">
      <c r="B28" s="196"/>
      <c r="C28" s="406" t="s">
        <v>235</v>
      </c>
      <c r="D28" s="196"/>
      <c r="E28" s="201" t="s">
        <v>404</v>
      </c>
      <c r="F28" s="192"/>
      <c r="G28" s="192"/>
      <c r="H28" s="192"/>
      <c r="I28" s="411"/>
      <c r="J28" s="412" t="s">
        <v>202</v>
      </c>
      <c r="K28" s="829"/>
      <c r="L28" s="830"/>
      <c r="M28" s="829"/>
      <c r="N28" s="830"/>
      <c r="O28" s="33"/>
    </row>
    <row r="29" spans="2:15">
      <c r="B29" s="196"/>
      <c r="C29" s="409" t="s">
        <v>693</v>
      </c>
      <c r="D29" s="196"/>
      <c r="E29" s="201" t="s">
        <v>405</v>
      </c>
      <c r="F29" s="192"/>
      <c r="G29" s="192"/>
      <c r="H29" s="192"/>
      <c r="I29" s="831"/>
      <c r="J29" s="832"/>
      <c r="K29" s="829"/>
      <c r="L29" s="830"/>
      <c r="M29" s="829"/>
      <c r="N29" s="830"/>
      <c r="O29" s="33"/>
    </row>
    <row r="30" spans="2:15">
      <c r="B30" s="196"/>
      <c r="C30" s="409" t="s">
        <v>694</v>
      </c>
      <c r="D30" s="196"/>
      <c r="E30" s="410" t="s">
        <v>695</v>
      </c>
      <c r="F30" s="192"/>
      <c r="G30" s="192"/>
      <c r="H30" s="192"/>
      <c r="I30" s="831"/>
      <c r="J30" s="832"/>
      <c r="K30" s="827"/>
      <c r="L30" s="828"/>
      <c r="M30" s="827"/>
      <c r="N30" s="828"/>
      <c r="O30" s="33"/>
    </row>
    <row r="31" spans="2:15">
      <c r="B31" s="196"/>
      <c r="C31" s="406" t="s">
        <v>237</v>
      </c>
      <c r="D31" s="196"/>
      <c r="E31" s="201" t="s">
        <v>696</v>
      </c>
      <c r="F31" s="192"/>
      <c r="G31" s="192"/>
      <c r="H31" s="192"/>
      <c r="I31" s="411"/>
      <c r="J31" s="413"/>
      <c r="K31" s="838">
        <f>SUM(K18:L30)</f>
        <v>0</v>
      </c>
      <c r="L31" s="839"/>
      <c r="M31" s="838">
        <f>SUM(M18:N30)</f>
        <v>0</v>
      </c>
      <c r="N31" s="839"/>
      <c r="O31" s="33"/>
    </row>
    <row r="32" spans="2:15" ht="15.75">
      <c r="B32" s="212"/>
      <c r="C32" s="407" t="s">
        <v>238</v>
      </c>
      <c r="D32" s="815" t="s">
        <v>406</v>
      </c>
      <c r="E32" s="816"/>
      <c r="F32" s="816"/>
      <c r="G32" s="816"/>
      <c r="H32" s="817"/>
      <c r="I32" s="414"/>
      <c r="J32" s="415"/>
      <c r="K32" s="417"/>
      <c r="L32" s="418" t="s">
        <v>407</v>
      </c>
      <c r="M32" s="417"/>
      <c r="N32" s="418" t="s">
        <v>407</v>
      </c>
      <c r="O32" s="33"/>
    </row>
    <row r="33" spans="2:15">
      <c r="B33" s="196"/>
      <c r="C33" s="406" t="s">
        <v>239</v>
      </c>
      <c r="D33" s="196"/>
      <c r="E33" s="201" t="s">
        <v>408</v>
      </c>
      <c r="F33" s="192"/>
      <c r="G33" s="192"/>
      <c r="H33" s="192"/>
      <c r="I33" s="411"/>
      <c r="J33" s="412" t="s">
        <v>203</v>
      </c>
      <c r="K33" s="829"/>
      <c r="L33" s="830"/>
      <c r="M33" s="829"/>
      <c r="N33" s="830"/>
      <c r="O33" s="33"/>
    </row>
    <row r="34" spans="2:15">
      <c r="B34" s="196"/>
      <c r="C34" s="405" t="s">
        <v>240</v>
      </c>
      <c r="D34" s="196"/>
      <c r="E34" s="201" t="s">
        <v>409</v>
      </c>
      <c r="F34" s="192"/>
      <c r="G34" s="192"/>
      <c r="H34" s="192"/>
      <c r="I34" s="411"/>
      <c r="J34" s="412" t="s">
        <v>203</v>
      </c>
      <c r="K34" s="829"/>
      <c r="L34" s="830"/>
      <c r="M34" s="829"/>
      <c r="N34" s="830"/>
      <c r="O34" s="33"/>
    </row>
    <row r="35" spans="2:15">
      <c r="B35" s="196"/>
      <c r="C35" s="405" t="s">
        <v>241</v>
      </c>
      <c r="D35" s="196"/>
      <c r="E35" s="201" t="s">
        <v>410</v>
      </c>
      <c r="F35" s="192"/>
      <c r="G35" s="192"/>
      <c r="H35" s="192"/>
      <c r="I35" s="411"/>
      <c r="J35" s="412" t="s">
        <v>203</v>
      </c>
      <c r="K35" s="829"/>
      <c r="L35" s="830"/>
      <c r="M35" s="829"/>
      <c r="N35" s="830"/>
      <c r="O35" s="33"/>
    </row>
    <row r="36" spans="2:15">
      <c r="B36" s="196"/>
      <c r="C36" s="405" t="s">
        <v>242</v>
      </c>
      <c r="D36" s="196"/>
      <c r="E36" s="201" t="s">
        <v>411</v>
      </c>
      <c r="F36" s="192"/>
      <c r="G36" s="192"/>
      <c r="H36" s="192"/>
      <c r="I36" s="411"/>
      <c r="J36" s="412" t="s">
        <v>203</v>
      </c>
      <c r="K36" s="829"/>
      <c r="L36" s="830"/>
      <c r="M36" s="829"/>
      <c r="N36" s="830"/>
      <c r="O36" s="33"/>
    </row>
    <row r="37" spans="2:15">
      <c r="B37" s="196"/>
      <c r="C37" s="406" t="s">
        <v>243</v>
      </c>
      <c r="D37" s="196"/>
      <c r="E37" s="201" t="s">
        <v>412</v>
      </c>
      <c r="F37" s="192"/>
      <c r="G37" s="192"/>
      <c r="H37" s="192"/>
      <c r="I37" s="831"/>
      <c r="J37" s="832"/>
      <c r="K37" s="829"/>
      <c r="L37" s="830"/>
      <c r="M37" s="829"/>
      <c r="N37" s="830"/>
      <c r="O37" s="33"/>
    </row>
    <row r="38" spans="2:15">
      <c r="B38" s="196"/>
      <c r="C38" s="406" t="s">
        <v>244</v>
      </c>
      <c r="D38" s="196"/>
      <c r="E38" s="201" t="s">
        <v>413</v>
      </c>
      <c r="F38" s="192"/>
      <c r="G38" s="192"/>
      <c r="H38" s="192"/>
      <c r="I38" s="831"/>
      <c r="J38" s="832"/>
      <c r="K38" s="829"/>
      <c r="L38" s="830"/>
      <c r="M38" s="829"/>
      <c r="N38" s="830"/>
      <c r="O38" s="33"/>
    </row>
    <row r="39" spans="2:15">
      <c r="B39" s="196"/>
      <c r="C39" s="406" t="s">
        <v>245</v>
      </c>
      <c r="D39" s="196"/>
      <c r="E39" s="201" t="s">
        <v>414</v>
      </c>
      <c r="F39" s="192"/>
      <c r="G39" s="192"/>
      <c r="H39" s="192"/>
      <c r="I39" s="411"/>
      <c r="J39" s="413"/>
      <c r="K39" s="419"/>
      <c r="L39" s="420">
        <f>SUM(K33:L38)</f>
        <v>0</v>
      </c>
      <c r="M39" s="421"/>
      <c r="N39" s="420">
        <f>SUM(M33:N38)</f>
        <v>0</v>
      </c>
      <c r="O39" s="33"/>
    </row>
    <row r="40" spans="2:15" ht="15.75">
      <c r="B40" s="212"/>
      <c r="C40" s="407" t="s">
        <v>246</v>
      </c>
      <c r="D40" s="815" t="s">
        <v>415</v>
      </c>
      <c r="E40" s="794"/>
      <c r="F40" s="794"/>
      <c r="G40" s="794"/>
      <c r="H40" s="795"/>
      <c r="I40" s="414"/>
      <c r="J40" s="415"/>
      <c r="K40" s="417"/>
      <c r="L40" s="418" t="s">
        <v>407</v>
      </c>
      <c r="M40" s="418" t="s">
        <v>407</v>
      </c>
      <c r="N40" s="418" t="s">
        <v>407</v>
      </c>
      <c r="O40" s="33"/>
    </row>
    <row r="41" spans="2:15">
      <c r="B41" s="196"/>
      <c r="C41" s="406" t="s">
        <v>247</v>
      </c>
      <c r="D41" s="196"/>
      <c r="E41" s="201" t="s">
        <v>416</v>
      </c>
      <c r="F41" s="192"/>
      <c r="G41" s="192"/>
      <c r="H41" s="192"/>
      <c r="I41" s="831"/>
      <c r="J41" s="832"/>
      <c r="K41" s="829"/>
      <c r="L41" s="830"/>
      <c r="M41" s="829"/>
      <c r="N41" s="830"/>
      <c r="O41" s="33"/>
    </row>
    <row r="42" spans="2:15">
      <c r="B42" s="196"/>
      <c r="C42" s="406" t="s">
        <v>248</v>
      </c>
      <c r="D42" s="196"/>
      <c r="E42" s="201" t="s">
        <v>417</v>
      </c>
      <c r="F42" s="192"/>
      <c r="G42" s="192"/>
      <c r="H42" s="192"/>
      <c r="I42" s="831"/>
      <c r="J42" s="832"/>
      <c r="K42" s="829"/>
      <c r="L42" s="830"/>
      <c r="M42" s="829"/>
      <c r="N42" s="830"/>
      <c r="O42" s="33"/>
    </row>
    <row r="43" spans="2:15">
      <c r="B43" s="196"/>
      <c r="C43" s="406" t="s">
        <v>249</v>
      </c>
      <c r="D43" s="196"/>
      <c r="E43" s="201" t="s">
        <v>418</v>
      </c>
      <c r="F43" s="192"/>
      <c r="G43" s="192"/>
      <c r="H43" s="192"/>
      <c r="I43" s="831"/>
      <c r="J43" s="832"/>
      <c r="K43" s="829"/>
      <c r="L43" s="830"/>
      <c r="M43" s="829"/>
      <c r="N43" s="830"/>
      <c r="O43" s="33"/>
    </row>
    <row r="44" spans="2:15">
      <c r="B44" s="196"/>
      <c r="C44" s="406" t="s">
        <v>250</v>
      </c>
      <c r="D44" s="196"/>
      <c r="E44" s="201" t="s">
        <v>419</v>
      </c>
      <c r="F44" s="192"/>
      <c r="G44" s="192"/>
      <c r="H44" s="192"/>
      <c r="I44" s="831"/>
      <c r="J44" s="832"/>
      <c r="K44" s="829"/>
      <c r="L44" s="830"/>
      <c r="M44" s="829"/>
      <c r="N44" s="830"/>
      <c r="O44" s="33"/>
    </row>
    <row r="45" spans="2:15">
      <c r="B45" s="196"/>
      <c r="C45" s="406" t="s">
        <v>251</v>
      </c>
      <c r="D45" s="196"/>
      <c r="E45" s="201" t="s">
        <v>420</v>
      </c>
      <c r="F45" s="192"/>
      <c r="G45" s="192"/>
      <c r="H45" s="192"/>
      <c r="I45" s="831"/>
      <c r="J45" s="832"/>
      <c r="K45" s="829"/>
      <c r="L45" s="830"/>
      <c r="M45" s="829"/>
      <c r="N45" s="830"/>
      <c r="O45" s="33"/>
    </row>
    <row r="46" spans="2:15">
      <c r="B46" s="196"/>
      <c r="C46" s="409" t="s">
        <v>697</v>
      </c>
      <c r="D46" s="196"/>
      <c r="E46" s="201" t="s">
        <v>421</v>
      </c>
      <c r="F46" s="192"/>
      <c r="G46" s="192"/>
      <c r="H46" s="192"/>
      <c r="I46" s="831"/>
      <c r="J46" s="832"/>
      <c r="K46" s="829"/>
      <c r="L46" s="830"/>
      <c r="M46" s="829"/>
      <c r="N46" s="830"/>
      <c r="O46" s="33"/>
    </row>
    <row r="47" spans="2:15">
      <c r="B47" s="196"/>
      <c r="C47" s="409" t="s">
        <v>698</v>
      </c>
      <c r="D47" s="196"/>
      <c r="E47" s="201" t="s">
        <v>699</v>
      </c>
      <c r="F47" s="192"/>
      <c r="G47" s="192"/>
      <c r="H47" s="192"/>
      <c r="I47" s="831"/>
      <c r="J47" s="832"/>
      <c r="K47" s="829"/>
      <c r="L47" s="830"/>
      <c r="M47" s="829"/>
      <c r="N47" s="830"/>
      <c r="O47" s="33"/>
    </row>
    <row r="48" spans="2:15">
      <c r="B48" s="196"/>
      <c r="C48" s="405" t="s">
        <v>253</v>
      </c>
      <c r="D48" s="196"/>
      <c r="E48" s="201" t="s">
        <v>700</v>
      </c>
      <c r="F48" s="192"/>
      <c r="G48" s="192"/>
      <c r="H48" s="192"/>
      <c r="I48" s="411"/>
      <c r="J48" s="416"/>
      <c r="K48" s="419"/>
      <c r="L48" s="420">
        <f>SUM(K41:L47)</f>
        <v>0</v>
      </c>
      <c r="M48" s="421"/>
      <c r="N48" s="420">
        <f>SUM(M41:N47)</f>
        <v>0</v>
      </c>
      <c r="O48" s="33"/>
    </row>
    <row r="49" spans="2:15" ht="15.75">
      <c r="B49" s="212"/>
      <c r="C49" s="408" t="s">
        <v>254</v>
      </c>
      <c r="D49" s="814" t="s">
        <v>422</v>
      </c>
      <c r="E49" s="811"/>
      <c r="F49" s="811"/>
      <c r="G49" s="811"/>
      <c r="H49" s="812"/>
      <c r="I49" s="414"/>
      <c r="J49" s="415"/>
      <c r="K49" s="417"/>
      <c r="L49" s="418" t="s">
        <v>407</v>
      </c>
      <c r="M49" s="417"/>
      <c r="N49" s="418" t="s">
        <v>407</v>
      </c>
      <c r="O49" s="33"/>
    </row>
    <row r="50" spans="2:15">
      <c r="B50" s="196"/>
      <c r="C50" s="406" t="s">
        <v>255</v>
      </c>
      <c r="D50" s="196"/>
      <c r="E50" s="201" t="s">
        <v>423</v>
      </c>
      <c r="F50" s="192"/>
      <c r="G50" s="192"/>
      <c r="H50" s="192"/>
      <c r="I50" s="831"/>
      <c r="J50" s="832"/>
      <c r="K50" s="829"/>
      <c r="L50" s="830"/>
      <c r="M50" s="829"/>
      <c r="N50" s="830"/>
      <c r="O50" s="33"/>
    </row>
    <row r="51" spans="2:15">
      <c r="B51" s="196"/>
      <c r="C51" s="406" t="s">
        <v>256</v>
      </c>
      <c r="D51" s="196"/>
      <c r="E51" s="201" t="s">
        <v>424</v>
      </c>
      <c r="F51" s="192"/>
      <c r="G51" s="192"/>
      <c r="H51" s="192"/>
      <c r="I51" s="831"/>
      <c r="J51" s="832"/>
      <c r="K51" s="829"/>
      <c r="L51" s="830"/>
      <c r="M51" s="829"/>
      <c r="N51" s="830"/>
      <c r="O51" s="33"/>
    </row>
    <row r="52" spans="2:15">
      <c r="B52" s="196"/>
      <c r="C52" s="406" t="s">
        <v>257</v>
      </c>
      <c r="D52" s="196"/>
      <c r="E52" s="201" t="s">
        <v>425</v>
      </c>
      <c r="F52" s="192"/>
      <c r="G52" s="192"/>
      <c r="H52" s="192"/>
      <c r="I52" s="831"/>
      <c r="J52" s="832"/>
      <c r="K52" s="829"/>
      <c r="L52" s="830"/>
      <c r="M52" s="829"/>
      <c r="N52" s="830"/>
      <c r="O52" s="33"/>
    </row>
    <row r="53" spans="2:15">
      <c r="B53" s="196"/>
      <c r="C53" s="406" t="s">
        <v>258</v>
      </c>
      <c r="D53" s="196"/>
      <c r="E53" s="201" t="s">
        <v>426</v>
      </c>
      <c r="F53" s="192"/>
      <c r="G53" s="192"/>
      <c r="H53" s="192"/>
      <c r="I53" s="831"/>
      <c r="J53" s="832"/>
      <c r="K53" s="829"/>
      <c r="L53" s="830"/>
      <c r="M53" s="829"/>
      <c r="N53" s="830"/>
      <c r="O53" s="33"/>
    </row>
    <row r="54" spans="2:15">
      <c r="B54" s="196"/>
      <c r="C54" s="406" t="s">
        <v>259</v>
      </c>
      <c r="D54" s="196"/>
      <c r="E54" s="201" t="s">
        <v>427</v>
      </c>
      <c r="F54" s="192"/>
      <c r="G54" s="192"/>
      <c r="H54" s="192"/>
      <c r="I54" s="831"/>
      <c r="J54" s="832"/>
      <c r="K54" s="829"/>
      <c r="L54" s="830"/>
      <c r="M54" s="829"/>
      <c r="N54" s="830"/>
      <c r="O54" s="33"/>
    </row>
    <row r="55" spans="2:15">
      <c r="B55" s="196"/>
      <c r="C55" s="406" t="s">
        <v>260</v>
      </c>
      <c r="D55" s="196"/>
      <c r="E55" s="201" t="s">
        <v>428</v>
      </c>
      <c r="F55" s="192"/>
      <c r="G55" s="192"/>
      <c r="H55" s="192"/>
      <c r="I55" s="411"/>
      <c r="J55" s="412" t="s">
        <v>204</v>
      </c>
      <c r="K55" s="829"/>
      <c r="L55" s="830"/>
      <c r="M55" s="829"/>
      <c r="N55" s="830"/>
      <c r="O55" s="33"/>
    </row>
    <row r="56" spans="2:15">
      <c r="B56" s="196"/>
      <c r="C56" s="406" t="s">
        <v>261</v>
      </c>
      <c r="D56" s="196"/>
      <c r="E56" s="201" t="s">
        <v>429</v>
      </c>
      <c r="F56" s="192"/>
      <c r="G56" s="192"/>
      <c r="H56" s="192"/>
      <c r="I56" s="831"/>
      <c r="J56" s="832"/>
      <c r="K56" s="829"/>
      <c r="L56" s="830"/>
      <c r="M56" s="829"/>
      <c r="N56" s="830"/>
      <c r="O56" s="33"/>
    </row>
    <row r="57" spans="2:15">
      <c r="B57" s="196"/>
      <c r="C57" s="406" t="s">
        <v>262</v>
      </c>
      <c r="D57" s="196"/>
      <c r="E57" s="201" t="s">
        <v>430</v>
      </c>
      <c r="F57" s="192"/>
      <c r="G57" s="192"/>
      <c r="H57" s="192"/>
      <c r="I57" s="831"/>
      <c r="J57" s="832"/>
      <c r="K57" s="829"/>
      <c r="L57" s="830"/>
      <c r="M57" s="829"/>
      <c r="N57" s="830"/>
      <c r="O57" s="33"/>
    </row>
    <row r="58" spans="2:15">
      <c r="B58" s="196"/>
      <c r="C58" s="406" t="s">
        <v>263</v>
      </c>
      <c r="D58" s="196"/>
      <c r="E58" s="201" t="s">
        <v>431</v>
      </c>
      <c r="F58" s="192"/>
      <c r="G58" s="192"/>
      <c r="H58" s="192"/>
      <c r="I58" s="831"/>
      <c r="J58" s="832"/>
      <c r="K58" s="829"/>
      <c r="L58" s="830"/>
      <c r="M58" s="829"/>
      <c r="N58" s="830"/>
      <c r="O58" s="33"/>
    </row>
    <row r="59" spans="2:15">
      <c r="B59" s="196"/>
      <c r="C59" s="405" t="s">
        <v>264</v>
      </c>
      <c r="D59" s="196"/>
      <c r="E59" s="199" t="s">
        <v>432</v>
      </c>
      <c r="F59" s="192"/>
      <c r="G59" s="192"/>
      <c r="H59" s="192"/>
      <c r="I59" s="831"/>
      <c r="J59" s="832"/>
      <c r="K59" s="829"/>
      <c r="L59" s="830"/>
      <c r="M59" s="829"/>
      <c r="N59" s="830"/>
      <c r="O59" s="33"/>
    </row>
    <row r="60" spans="2:15">
      <c r="B60" s="196"/>
      <c r="C60" s="406" t="s">
        <v>265</v>
      </c>
      <c r="D60" s="196"/>
      <c r="E60" s="201" t="s">
        <v>433</v>
      </c>
      <c r="F60" s="192"/>
      <c r="G60" s="192"/>
      <c r="H60" s="192"/>
      <c r="I60" s="831"/>
      <c r="J60" s="832"/>
      <c r="K60" s="829"/>
      <c r="L60" s="830"/>
      <c r="M60" s="829"/>
      <c r="N60" s="830"/>
      <c r="O60" s="33"/>
    </row>
    <row r="61" spans="2:15">
      <c r="B61" s="196"/>
      <c r="C61" s="406" t="s">
        <v>266</v>
      </c>
      <c r="D61" s="196"/>
      <c r="E61" s="201" t="s">
        <v>434</v>
      </c>
      <c r="F61" s="192"/>
      <c r="G61" s="192"/>
      <c r="H61" s="192"/>
      <c r="I61" s="831"/>
      <c r="J61" s="832"/>
      <c r="K61" s="829"/>
      <c r="L61" s="830"/>
      <c r="M61" s="829"/>
      <c r="N61" s="830"/>
      <c r="O61" s="33"/>
    </row>
    <row r="62" spans="2:15">
      <c r="B62" s="196"/>
      <c r="C62" s="409" t="s">
        <v>701</v>
      </c>
      <c r="D62" s="196"/>
      <c r="E62" s="201" t="s">
        <v>435</v>
      </c>
      <c r="F62" s="192"/>
      <c r="G62" s="192"/>
      <c r="H62" s="192"/>
      <c r="I62" s="831"/>
      <c r="J62" s="832"/>
      <c r="K62" s="829"/>
      <c r="L62" s="830"/>
      <c r="M62" s="829"/>
      <c r="N62" s="830"/>
      <c r="O62" s="33"/>
    </row>
    <row r="63" spans="2:15">
      <c r="B63" s="196"/>
      <c r="C63" s="409" t="s">
        <v>702</v>
      </c>
      <c r="D63" s="196"/>
      <c r="E63" s="201" t="s">
        <v>704</v>
      </c>
      <c r="F63" s="192"/>
      <c r="G63" s="192"/>
      <c r="H63" s="192"/>
      <c r="I63" s="831"/>
      <c r="J63" s="832"/>
      <c r="K63" s="829"/>
      <c r="L63" s="830"/>
      <c r="M63" s="829"/>
      <c r="N63" s="830"/>
      <c r="O63" s="33"/>
    </row>
    <row r="64" spans="2:15">
      <c r="B64" s="196"/>
      <c r="C64" s="409" t="s">
        <v>703</v>
      </c>
      <c r="D64" s="196"/>
      <c r="E64" s="410" t="s">
        <v>705</v>
      </c>
      <c r="F64" s="192"/>
      <c r="G64" s="192"/>
      <c r="H64" s="192"/>
      <c r="I64" s="831"/>
      <c r="J64" s="832"/>
      <c r="K64" s="829"/>
      <c r="L64" s="830"/>
      <c r="M64" s="829"/>
      <c r="N64" s="830"/>
      <c r="O64" s="33"/>
    </row>
    <row r="65" spans="2:15">
      <c r="B65" s="196"/>
      <c r="C65" s="406" t="s">
        <v>337</v>
      </c>
      <c r="D65" s="196"/>
      <c r="E65" s="201" t="s">
        <v>436</v>
      </c>
      <c r="F65" s="192"/>
      <c r="G65" s="192"/>
      <c r="H65" s="192"/>
      <c r="I65" s="411"/>
      <c r="J65" s="413"/>
      <c r="K65" s="419"/>
      <c r="L65" s="424">
        <f>SUM(K50:L64)</f>
        <v>0</v>
      </c>
      <c r="M65" s="422"/>
      <c r="N65" s="424">
        <f>SUM(M50:N64)</f>
        <v>0</v>
      </c>
      <c r="O65" s="33"/>
    </row>
    <row r="66" spans="2:15">
      <c r="B66" s="196"/>
      <c r="C66" s="192"/>
      <c r="D66" s="196"/>
      <c r="E66" s="192"/>
      <c r="F66" s="192"/>
      <c r="G66" s="192"/>
      <c r="H66" s="192"/>
      <c r="I66" s="411"/>
      <c r="J66" s="416"/>
      <c r="K66" s="419"/>
      <c r="L66" s="423"/>
      <c r="M66" s="422"/>
      <c r="N66" s="423"/>
      <c r="O66" s="33"/>
    </row>
    <row r="75" spans="2:15">
      <c r="C75" s="36"/>
      <c r="E75" s="37"/>
      <c r="H75" s="35"/>
      <c r="N75" s="90" t="s">
        <v>682</v>
      </c>
    </row>
    <row r="76" spans="2:15">
      <c r="C76" s="36"/>
      <c r="E76" s="37"/>
      <c r="N76" s="90" t="s">
        <v>679</v>
      </c>
    </row>
    <row r="77" spans="2:15">
      <c r="C77" s="36"/>
      <c r="E77" s="37"/>
    </row>
    <row r="78" spans="2:15">
      <c r="C78" s="36"/>
      <c r="E78" s="37"/>
    </row>
    <row r="79" spans="2:15">
      <c r="C79" s="36"/>
      <c r="E79" s="37"/>
    </row>
    <row r="80" spans="2:15">
      <c r="C80" s="36"/>
      <c r="E80" s="37"/>
    </row>
    <row r="81" spans="2:16">
      <c r="C81" s="36"/>
      <c r="E81" s="37"/>
    </row>
    <row r="82" spans="2:16">
      <c r="C82" s="36"/>
    </row>
    <row r="83" spans="2:16">
      <c r="C83" s="36"/>
    </row>
    <row r="84" spans="2:16">
      <c r="B84" s="32"/>
      <c r="C84" s="32"/>
      <c r="D84" s="32"/>
      <c r="E84" s="32"/>
      <c r="F84" s="32"/>
      <c r="G84" s="32"/>
      <c r="H84" s="32"/>
      <c r="I84" s="32"/>
      <c r="J84" s="32"/>
      <c r="K84" s="32"/>
      <c r="L84" s="32"/>
      <c r="M84" s="32"/>
      <c r="N84" s="32"/>
    </row>
    <row r="85" spans="2:16">
      <c r="B85" s="191"/>
      <c r="C85" s="191"/>
      <c r="D85" s="191"/>
      <c r="E85" s="191"/>
      <c r="F85" s="191"/>
      <c r="G85" s="191"/>
      <c r="H85" s="191" t="s">
        <v>389</v>
      </c>
      <c r="I85" s="191"/>
      <c r="J85" s="191"/>
      <c r="K85" s="191"/>
      <c r="L85" s="191"/>
      <c r="M85" s="191"/>
      <c r="N85" s="191"/>
      <c r="O85" s="33"/>
      <c r="P85" s="34"/>
    </row>
    <row r="86" spans="2:16">
      <c r="B86" s="192"/>
      <c r="C86" s="192"/>
      <c r="D86" s="192"/>
      <c r="E86" s="192"/>
      <c r="F86" s="192"/>
      <c r="G86" s="192"/>
      <c r="H86" s="192"/>
      <c r="I86" s="192"/>
      <c r="J86" s="192"/>
      <c r="K86" s="192"/>
      <c r="L86" s="192"/>
      <c r="M86" s="192"/>
      <c r="N86" s="192"/>
      <c r="O86" s="33"/>
      <c r="P86" s="34"/>
    </row>
    <row r="87" spans="2:16">
      <c r="B87" s="193"/>
      <c r="C87" s="191" t="s">
        <v>191</v>
      </c>
      <c r="D87" s="191"/>
      <c r="E87" s="191"/>
      <c r="F87" s="191"/>
      <c r="G87" s="193"/>
      <c r="H87" s="191" t="s">
        <v>192</v>
      </c>
      <c r="I87" s="191"/>
      <c r="J87" s="191"/>
      <c r="K87" s="193"/>
      <c r="L87" s="191" t="s">
        <v>193</v>
      </c>
      <c r="M87" s="193"/>
      <c r="N87" s="191" t="s">
        <v>194</v>
      </c>
      <c r="O87" s="33"/>
      <c r="P87" s="34"/>
    </row>
    <row r="88" spans="2:16">
      <c r="B88" s="818" t="str">
        <f>+respondent</f>
        <v>ABC Utility</v>
      </c>
      <c r="C88" s="819"/>
      <c r="D88" s="819"/>
      <c r="E88" s="819"/>
      <c r="F88" s="820"/>
      <c r="G88" s="336"/>
      <c r="H88" s="194" t="s">
        <v>195</v>
      </c>
      <c r="I88" s="191"/>
      <c r="J88" s="191"/>
      <c r="K88" s="193"/>
      <c r="L88" s="191" t="s">
        <v>196</v>
      </c>
      <c r="M88" s="193"/>
      <c r="N88" s="191"/>
      <c r="O88" s="33"/>
      <c r="P88" s="34"/>
    </row>
    <row r="89" spans="2:16">
      <c r="B89" s="821"/>
      <c r="C89" s="822"/>
      <c r="D89" s="822"/>
      <c r="E89" s="822"/>
      <c r="F89" s="823"/>
      <c r="G89" s="337"/>
      <c r="H89" s="191" t="s">
        <v>168</v>
      </c>
      <c r="I89" s="191"/>
      <c r="J89" s="191"/>
      <c r="K89" s="840" t="str">
        <f>+'Pg2 - Affiliated Interests'!J8</f>
        <v>12/31/22</v>
      </c>
      <c r="L89" s="841"/>
      <c r="M89" s="195"/>
      <c r="N89" s="122" t="str">
        <f>'Pg1 - Identification'!$M$10</f>
        <v>December 31, 2022</v>
      </c>
      <c r="O89" s="33"/>
      <c r="P89" s="34"/>
    </row>
    <row r="90" spans="2:16">
      <c r="B90" s="824"/>
      <c r="C90" s="825"/>
      <c r="D90" s="825"/>
      <c r="E90" s="825"/>
      <c r="F90" s="826"/>
      <c r="G90" s="196"/>
      <c r="H90" s="192"/>
      <c r="I90" s="192"/>
      <c r="J90" s="192"/>
      <c r="K90" s="842"/>
      <c r="L90" s="843"/>
      <c r="M90" s="196"/>
      <c r="N90" s="192"/>
      <c r="O90" s="33"/>
      <c r="P90" s="34"/>
    </row>
    <row r="91" spans="2:16">
      <c r="B91" s="196"/>
      <c r="C91" s="192"/>
      <c r="D91" s="192"/>
      <c r="E91" s="192"/>
      <c r="F91" s="192"/>
      <c r="G91" s="192"/>
      <c r="H91" s="192"/>
      <c r="I91" s="192"/>
      <c r="J91" s="192"/>
      <c r="K91" s="192"/>
      <c r="L91" s="192"/>
      <c r="M91" s="192"/>
      <c r="N91" s="192"/>
      <c r="O91" s="33"/>
      <c r="P91" s="34"/>
    </row>
    <row r="92" spans="2:16">
      <c r="B92" s="193"/>
      <c r="C92" s="191"/>
      <c r="D92" s="193"/>
      <c r="E92" s="191"/>
      <c r="F92" s="191"/>
      <c r="G92" s="191"/>
      <c r="H92" s="191"/>
      <c r="I92" s="193"/>
      <c r="J92" s="191"/>
      <c r="K92" s="193"/>
      <c r="L92" s="191"/>
      <c r="M92" s="193"/>
      <c r="N92" s="191"/>
      <c r="O92" s="33"/>
      <c r="P92" s="34"/>
    </row>
    <row r="93" spans="2:16">
      <c r="B93" s="193"/>
      <c r="C93" s="191" t="s">
        <v>27</v>
      </c>
      <c r="D93" s="193"/>
      <c r="E93" s="191"/>
      <c r="F93" s="191"/>
      <c r="G93" s="191"/>
      <c r="H93" s="191"/>
      <c r="I93" s="193"/>
      <c r="J93" s="197" t="s">
        <v>391</v>
      </c>
      <c r="K93" s="193"/>
      <c r="L93" s="197" t="s">
        <v>275</v>
      </c>
      <c r="M93" s="193"/>
      <c r="N93" s="197" t="s">
        <v>275</v>
      </c>
      <c r="O93" s="33"/>
      <c r="P93" s="34"/>
    </row>
    <row r="94" spans="2:16">
      <c r="B94" s="193"/>
      <c r="C94" s="197" t="s">
        <v>28</v>
      </c>
      <c r="D94" s="193"/>
      <c r="E94" s="191"/>
      <c r="F94" s="191" t="s">
        <v>276</v>
      </c>
      <c r="G94" s="191"/>
      <c r="H94" s="191"/>
      <c r="I94" s="193"/>
      <c r="J94" s="191" t="s">
        <v>392</v>
      </c>
      <c r="K94" s="193"/>
      <c r="L94" s="191" t="s">
        <v>278</v>
      </c>
      <c r="M94" s="193"/>
      <c r="N94" s="197" t="s">
        <v>279</v>
      </c>
      <c r="O94" s="33"/>
      <c r="P94" s="34"/>
    </row>
    <row r="95" spans="2:16">
      <c r="B95" s="193"/>
      <c r="C95" s="206"/>
      <c r="D95" s="193"/>
      <c r="E95" s="191"/>
      <c r="F95" s="191" t="s">
        <v>29</v>
      </c>
      <c r="G95" s="191"/>
      <c r="H95" s="191"/>
      <c r="I95" s="193"/>
      <c r="J95" s="197" t="s">
        <v>33</v>
      </c>
      <c r="K95" s="193"/>
      <c r="L95" s="197" t="s">
        <v>223</v>
      </c>
      <c r="M95" s="193"/>
      <c r="N95" s="197" t="s">
        <v>269</v>
      </c>
      <c r="O95" s="33"/>
      <c r="P95" s="34"/>
    </row>
    <row r="96" spans="2:16">
      <c r="B96" s="196"/>
      <c r="C96" s="192"/>
      <c r="D96" s="196"/>
      <c r="E96" s="192"/>
      <c r="F96" s="192"/>
      <c r="G96" s="192"/>
      <c r="H96" s="192"/>
      <c r="I96" s="196"/>
      <c r="J96" s="192"/>
      <c r="K96" s="196"/>
      <c r="L96" s="192"/>
      <c r="M96" s="196"/>
      <c r="N96" s="192"/>
      <c r="O96" s="33"/>
      <c r="P96" s="34"/>
    </row>
    <row r="97" spans="2:16" ht="15.75">
      <c r="B97" s="216"/>
      <c r="C97" s="217" t="s">
        <v>339</v>
      </c>
      <c r="D97" s="814" t="s">
        <v>437</v>
      </c>
      <c r="E97" s="811"/>
      <c r="F97" s="811"/>
      <c r="G97" s="811"/>
      <c r="H97" s="812"/>
      <c r="I97" s="209"/>
      <c r="J97" s="210"/>
      <c r="K97" s="210"/>
      <c r="L97" s="210"/>
      <c r="M97" s="209"/>
      <c r="N97" s="211"/>
      <c r="O97" s="33"/>
    </row>
    <row r="98" spans="2:16">
      <c r="B98" s="196"/>
      <c r="C98" s="198" t="s">
        <v>341</v>
      </c>
      <c r="D98" s="196"/>
      <c r="E98" s="192" t="s">
        <v>438</v>
      </c>
      <c r="F98" s="192"/>
      <c r="G98" s="192"/>
      <c r="H98" s="192"/>
      <c r="I98" s="831"/>
      <c r="J98" s="832"/>
      <c r="K98" s="829"/>
      <c r="L98" s="830"/>
      <c r="M98" s="829"/>
      <c r="N98" s="844"/>
      <c r="O98" s="33"/>
    </row>
    <row r="99" spans="2:16">
      <c r="B99" s="196"/>
      <c r="C99" s="198" t="s">
        <v>343</v>
      </c>
      <c r="D99" s="196"/>
      <c r="E99" s="192" t="s">
        <v>439</v>
      </c>
      <c r="F99" s="192"/>
      <c r="G99" s="192"/>
      <c r="H99" s="192"/>
      <c r="I99" s="831"/>
      <c r="J99" s="832"/>
      <c r="K99" s="829"/>
      <c r="L99" s="830"/>
      <c r="M99" s="829"/>
      <c r="N99" s="844"/>
      <c r="O99" s="33"/>
    </row>
    <row r="100" spans="2:16">
      <c r="B100" s="196"/>
      <c r="C100" s="200" t="s">
        <v>345</v>
      </c>
      <c r="D100" s="196"/>
      <c r="E100" s="202" t="s">
        <v>440</v>
      </c>
      <c r="F100" s="192"/>
      <c r="G100" s="192"/>
      <c r="H100" s="192"/>
      <c r="I100" s="831"/>
      <c r="J100" s="832"/>
      <c r="K100" s="829"/>
      <c r="L100" s="830"/>
      <c r="M100" s="829"/>
      <c r="N100" s="844"/>
      <c r="O100" s="33"/>
    </row>
    <row r="101" spans="2:16">
      <c r="B101" s="196"/>
      <c r="C101" s="200" t="s">
        <v>347</v>
      </c>
      <c r="D101" s="196"/>
      <c r="E101" s="202" t="s">
        <v>441</v>
      </c>
      <c r="F101" s="192"/>
      <c r="G101" s="192"/>
      <c r="H101" s="192"/>
      <c r="I101" s="831"/>
      <c r="J101" s="832"/>
      <c r="K101" s="829"/>
      <c r="L101" s="830"/>
      <c r="M101" s="829"/>
      <c r="N101" s="844"/>
      <c r="O101" s="33"/>
    </row>
    <row r="102" spans="2:16">
      <c r="B102" s="196"/>
      <c r="C102" s="200" t="s">
        <v>349</v>
      </c>
      <c r="D102" s="196"/>
      <c r="E102" s="207" t="s">
        <v>205</v>
      </c>
      <c r="F102" s="192"/>
      <c r="G102" s="192"/>
      <c r="H102" s="192"/>
      <c r="I102" s="831"/>
      <c r="J102" s="832"/>
      <c r="K102" s="829"/>
      <c r="L102" s="830"/>
      <c r="M102" s="829"/>
      <c r="N102" s="844"/>
      <c r="O102" s="33"/>
    </row>
    <row r="103" spans="2:16">
      <c r="B103" s="196"/>
      <c r="C103" s="200" t="s">
        <v>351</v>
      </c>
      <c r="D103" s="196"/>
      <c r="E103" s="202" t="s">
        <v>442</v>
      </c>
      <c r="F103" s="192"/>
      <c r="G103" s="192"/>
      <c r="H103" s="192"/>
      <c r="I103" s="831"/>
      <c r="J103" s="832"/>
      <c r="K103" s="829"/>
      <c r="L103" s="830"/>
      <c r="M103" s="829"/>
      <c r="N103" s="844"/>
      <c r="O103" s="33"/>
    </row>
    <row r="104" spans="2:16">
      <c r="B104" s="196"/>
      <c r="C104" s="198" t="s">
        <v>354</v>
      </c>
      <c r="D104" s="196"/>
      <c r="E104" s="202" t="s">
        <v>443</v>
      </c>
      <c r="F104" s="192"/>
      <c r="G104" s="192"/>
      <c r="H104" s="192"/>
      <c r="I104" s="831"/>
      <c r="J104" s="832"/>
      <c r="K104" s="829"/>
      <c r="L104" s="830"/>
      <c r="M104" s="829"/>
      <c r="N104" s="844"/>
      <c r="O104" s="33"/>
      <c r="P104" s="38"/>
    </row>
    <row r="105" spans="2:16">
      <c r="B105" s="196"/>
      <c r="C105" s="198" t="s">
        <v>356</v>
      </c>
      <c r="D105" s="196"/>
      <c r="E105" s="192" t="s">
        <v>444</v>
      </c>
      <c r="F105" s="192"/>
      <c r="G105" s="192"/>
      <c r="H105" s="192"/>
      <c r="I105" s="411"/>
      <c r="J105" s="425"/>
      <c r="K105" s="419"/>
      <c r="L105" s="428">
        <f>SUM(K98:L104)</f>
        <v>0</v>
      </c>
      <c r="M105" s="429"/>
      <c r="N105" s="428">
        <f>SUM(M98:N104)</f>
        <v>0</v>
      </c>
      <c r="O105" s="33"/>
    </row>
    <row r="106" spans="2:16">
      <c r="B106" s="196"/>
      <c r="C106" s="198" t="s">
        <v>358</v>
      </c>
      <c r="D106" s="845"/>
      <c r="E106" s="846"/>
      <c r="F106" s="846"/>
      <c r="G106" s="846"/>
      <c r="H106" s="847"/>
      <c r="I106" s="831"/>
      <c r="J106" s="832"/>
      <c r="K106" s="829"/>
      <c r="L106" s="830"/>
      <c r="M106" s="829"/>
      <c r="N106" s="830"/>
      <c r="O106" s="33"/>
    </row>
    <row r="107" spans="2:16">
      <c r="B107" s="196"/>
      <c r="C107" s="200" t="s">
        <v>360</v>
      </c>
      <c r="D107" s="845"/>
      <c r="E107" s="846"/>
      <c r="F107" s="846"/>
      <c r="G107" s="846"/>
      <c r="H107" s="847"/>
      <c r="I107" s="831"/>
      <c r="J107" s="832"/>
      <c r="K107" s="829"/>
      <c r="L107" s="830"/>
      <c r="M107" s="829"/>
      <c r="N107" s="830"/>
      <c r="O107" s="33"/>
    </row>
    <row r="108" spans="2:16">
      <c r="B108" s="196"/>
      <c r="C108" s="200" t="s">
        <v>362</v>
      </c>
      <c r="D108" s="845"/>
      <c r="E108" s="846"/>
      <c r="F108" s="846"/>
      <c r="G108" s="846"/>
      <c r="H108" s="847"/>
      <c r="I108" s="831"/>
      <c r="J108" s="832"/>
      <c r="K108" s="829"/>
      <c r="L108" s="830"/>
      <c r="M108" s="829"/>
      <c r="N108" s="830"/>
      <c r="O108" s="33"/>
    </row>
    <row r="109" spans="2:16">
      <c r="B109" s="196"/>
      <c r="C109" s="200" t="s">
        <v>364</v>
      </c>
      <c r="D109" s="845"/>
      <c r="E109" s="846"/>
      <c r="F109" s="846"/>
      <c r="G109" s="846"/>
      <c r="H109" s="847"/>
      <c r="I109" s="831"/>
      <c r="J109" s="832"/>
      <c r="K109" s="829"/>
      <c r="L109" s="830"/>
      <c r="M109" s="829"/>
      <c r="N109" s="830"/>
      <c r="O109" s="33"/>
    </row>
    <row r="110" spans="2:16">
      <c r="B110" s="196"/>
      <c r="C110" s="200" t="s">
        <v>366</v>
      </c>
      <c r="D110" s="845"/>
      <c r="E110" s="846"/>
      <c r="F110" s="846"/>
      <c r="G110" s="846"/>
      <c r="H110" s="847"/>
      <c r="I110" s="831"/>
      <c r="J110" s="832"/>
      <c r="K110" s="829"/>
      <c r="L110" s="830"/>
      <c r="M110" s="829"/>
      <c r="N110" s="830"/>
      <c r="O110" s="33"/>
    </row>
    <row r="111" spans="2:16" ht="15" customHeight="1">
      <c r="B111" s="196"/>
      <c r="C111" s="200" t="s">
        <v>368</v>
      </c>
      <c r="D111" s="845"/>
      <c r="E111" s="846"/>
      <c r="F111" s="846"/>
      <c r="G111" s="846"/>
      <c r="H111" s="847"/>
      <c r="I111" s="831"/>
      <c r="J111" s="832"/>
      <c r="K111" s="829"/>
      <c r="L111" s="830"/>
      <c r="M111" s="829"/>
      <c r="N111" s="830"/>
      <c r="O111" s="33"/>
    </row>
    <row r="112" spans="2:16">
      <c r="B112" s="196"/>
      <c r="C112" s="200" t="s">
        <v>370</v>
      </c>
      <c r="D112" s="845"/>
      <c r="E112" s="846"/>
      <c r="F112" s="846"/>
      <c r="G112" s="846"/>
      <c r="H112" s="847"/>
      <c r="I112" s="831"/>
      <c r="J112" s="832"/>
      <c r="K112" s="829"/>
      <c r="L112" s="830"/>
      <c r="M112" s="829"/>
      <c r="N112" s="830"/>
      <c r="O112" s="33"/>
    </row>
    <row r="113" spans="2:15">
      <c r="B113" s="196"/>
      <c r="C113" s="198" t="s">
        <v>372</v>
      </c>
      <c r="D113" s="845"/>
      <c r="E113" s="846"/>
      <c r="F113" s="846"/>
      <c r="G113" s="846"/>
      <c r="H113" s="847"/>
      <c r="I113" s="831"/>
      <c r="J113" s="832"/>
      <c r="K113" s="829"/>
      <c r="L113" s="830"/>
      <c r="M113" s="829"/>
      <c r="N113" s="830"/>
      <c r="O113" s="33"/>
    </row>
    <row r="114" spans="2:15">
      <c r="B114" s="196"/>
      <c r="C114" s="198" t="s">
        <v>374</v>
      </c>
      <c r="D114" s="845"/>
      <c r="E114" s="846"/>
      <c r="F114" s="846"/>
      <c r="G114" s="846"/>
      <c r="H114" s="847"/>
      <c r="I114" s="831"/>
      <c r="J114" s="832"/>
      <c r="K114" s="829"/>
      <c r="L114" s="830"/>
      <c r="M114" s="829"/>
      <c r="N114" s="830"/>
      <c r="O114" s="33"/>
    </row>
    <row r="115" spans="2:15">
      <c r="B115" s="196"/>
      <c r="C115" s="198" t="s">
        <v>376</v>
      </c>
      <c r="D115" s="845"/>
      <c r="E115" s="846"/>
      <c r="F115" s="846"/>
      <c r="G115" s="846"/>
      <c r="H115" s="847"/>
      <c r="I115" s="831"/>
      <c r="J115" s="832"/>
      <c r="K115" s="829"/>
      <c r="L115" s="830"/>
      <c r="M115" s="829"/>
      <c r="N115" s="830"/>
      <c r="O115" s="33"/>
    </row>
    <row r="116" spans="2:15">
      <c r="B116" s="196"/>
      <c r="C116" s="200" t="s">
        <v>378</v>
      </c>
      <c r="D116" s="845"/>
      <c r="E116" s="846"/>
      <c r="F116" s="846"/>
      <c r="G116" s="846"/>
      <c r="H116" s="847"/>
      <c r="I116" s="831"/>
      <c r="J116" s="832"/>
      <c r="K116" s="829"/>
      <c r="L116" s="830"/>
      <c r="M116" s="829"/>
      <c r="N116" s="830"/>
      <c r="O116" s="33"/>
    </row>
    <row r="117" spans="2:15">
      <c r="B117" s="196"/>
      <c r="C117" s="200" t="s">
        <v>380</v>
      </c>
      <c r="D117" s="845"/>
      <c r="E117" s="846"/>
      <c r="F117" s="846"/>
      <c r="G117" s="846"/>
      <c r="H117" s="847"/>
      <c r="I117" s="831"/>
      <c r="J117" s="832"/>
      <c r="K117" s="829"/>
      <c r="L117" s="830"/>
      <c r="M117" s="829"/>
      <c r="N117" s="830"/>
      <c r="O117" s="33"/>
    </row>
    <row r="118" spans="2:15">
      <c r="B118" s="196"/>
      <c r="C118" s="200" t="s">
        <v>382</v>
      </c>
      <c r="D118" s="845"/>
      <c r="E118" s="846"/>
      <c r="F118" s="846"/>
      <c r="G118" s="846"/>
      <c r="H118" s="847"/>
      <c r="I118" s="831"/>
      <c r="J118" s="832"/>
      <c r="K118" s="829"/>
      <c r="L118" s="830"/>
      <c r="M118" s="829"/>
      <c r="N118" s="830"/>
      <c r="O118" s="33"/>
    </row>
    <row r="119" spans="2:15">
      <c r="B119" s="196"/>
      <c r="C119" s="200" t="s">
        <v>384</v>
      </c>
      <c r="D119" s="196"/>
      <c r="E119" s="202" t="s">
        <v>445</v>
      </c>
      <c r="F119" s="192"/>
      <c r="G119" s="192"/>
      <c r="H119" s="192"/>
      <c r="I119" s="411"/>
      <c r="J119" s="425"/>
      <c r="K119" s="419"/>
      <c r="L119" s="426"/>
      <c r="M119" s="427"/>
      <c r="N119" s="426"/>
      <c r="O119" s="33"/>
    </row>
    <row r="120" spans="2:15">
      <c r="B120" s="196"/>
      <c r="C120" s="208"/>
      <c r="D120" s="196"/>
      <c r="E120" s="192" t="s">
        <v>446</v>
      </c>
      <c r="F120" s="192"/>
      <c r="G120" s="192"/>
      <c r="H120" s="192"/>
      <c r="I120" s="411"/>
      <c r="J120" s="425"/>
      <c r="K120" s="419"/>
      <c r="L120" s="428">
        <f>K31+L31+K39+L39+K48+L48+K65+L65+K105+L105</f>
        <v>0</v>
      </c>
      <c r="M120" s="429"/>
      <c r="N120" s="428">
        <f>M31+N31+M39+N39+M48+N48+M65+N65+M105+N105</f>
        <v>0</v>
      </c>
      <c r="O120" s="33"/>
    </row>
    <row r="121" spans="2:15">
      <c r="B121" s="196"/>
      <c r="C121" s="208"/>
      <c r="D121" s="196"/>
      <c r="E121" s="208"/>
      <c r="F121" s="208"/>
      <c r="G121" s="208"/>
      <c r="H121" s="208"/>
      <c r="I121" s="196"/>
      <c r="J121" s="208"/>
      <c r="K121" s="419"/>
      <c r="L121" s="426"/>
      <c r="M121" s="427"/>
      <c r="N121" s="426"/>
      <c r="O121" s="33"/>
    </row>
    <row r="122" spans="2:15">
      <c r="B122" s="39"/>
      <c r="C122" s="36"/>
      <c r="O122" s="33"/>
    </row>
    <row r="123" spans="2:15">
      <c r="B123" s="33"/>
      <c r="C123" s="36"/>
      <c r="O123" s="33"/>
    </row>
    <row r="124" spans="2:15">
      <c r="B124" s="33"/>
      <c r="C124" s="36"/>
      <c r="O124" s="33"/>
    </row>
    <row r="125" spans="2:15">
      <c r="B125" s="33"/>
      <c r="C125" s="36"/>
      <c r="O125" s="33"/>
    </row>
    <row r="126" spans="2:15">
      <c r="B126" s="33"/>
      <c r="C126" s="36"/>
      <c r="O126" s="33"/>
    </row>
    <row r="127" spans="2:15">
      <c r="B127" s="33"/>
      <c r="C127" s="36"/>
      <c r="O127" s="33"/>
    </row>
    <row r="128" spans="2:15">
      <c r="B128" s="33"/>
      <c r="C128" s="36"/>
      <c r="O128" s="33"/>
    </row>
    <row r="129" spans="2:18">
      <c r="B129" s="33"/>
      <c r="C129" s="36"/>
      <c r="O129" s="33"/>
    </row>
    <row r="130" spans="2:18">
      <c r="B130" s="33"/>
      <c r="C130" s="36"/>
      <c r="O130" s="33"/>
    </row>
    <row r="131" spans="2:18">
      <c r="B131" s="33"/>
      <c r="C131" s="36"/>
      <c r="O131" s="33"/>
    </row>
    <row r="132" spans="2:18">
      <c r="B132" s="33"/>
      <c r="C132" s="36"/>
      <c r="O132" s="33"/>
    </row>
    <row r="133" spans="2:18">
      <c r="B133" s="33"/>
      <c r="C133" s="36"/>
      <c r="O133" s="33"/>
    </row>
    <row r="134" spans="2:18">
      <c r="B134" s="33"/>
      <c r="C134" s="36"/>
      <c r="O134" s="33"/>
    </row>
    <row r="135" spans="2:18">
      <c r="B135" s="33"/>
      <c r="C135" s="36"/>
      <c r="O135" s="33"/>
      <c r="P135" s="31" t="s">
        <v>189</v>
      </c>
      <c r="Q135" s="31" t="s">
        <v>189</v>
      </c>
      <c r="R135" s="31" t="s">
        <v>189</v>
      </c>
    </row>
    <row r="136" spans="2:18">
      <c r="B136" s="33"/>
      <c r="C136" s="36"/>
      <c r="O136" s="33"/>
    </row>
    <row r="137" spans="2:18">
      <c r="B137" s="33"/>
      <c r="C137" s="36"/>
      <c r="O137" s="33"/>
    </row>
    <row r="138" spans="2:18">
      <c r="B138" s="33"/>
      <c r="C138" s="36"/>
      <c r="O138" s="33"/>
    </row>
    <row r="139" spans="2:18">
      <c r="B139" s="33"/>
      <c r="C139" s="36"/>
      <c r="O139" s="33"/>
    </row>
    <row r="140" spans="2:18">
      <c r="B140" s="33"/>
      <c r="C140" s="36"/>
      <c r="O140" s="33"/>
    </row>
    <row r="141" spans="2:18">
      <c r="B141" s="33"/>
      <c r="C141" s="36"/>
      <c r="O141" s="33"/>
    </row>
    <row r="142" spans="2:18">
      <c r="B142" s="33"/>
      <c r="C142" s="36"/>
      <c r="O142" s="33"/>
    </row>
    <row r="143" spans="2:18">
      <c r="B143" s="33"/>
      <c r="C143" s="36"/>
      <c r="O143" s="33"/>
    </row>
    <row r="144" spans="2:18">
      <c r="B144" s="33"/>
      <c r="C144" s="36"/>
      <c r="O144" s="33"/>
    </row>
    <row r="145" spans="2:20">
      <c r="B145" s="33"/>
      <c r="C145" s="36"/>
      <c r="O145" s="33"/>
    </row>
    <row r="146" spans="2:20">
      <c r="B146" s="33"/>
      <c r="C146" s="36"/>
      <c r="O146" s="33"/>
    </row>
    <row r="147" spans="2:20">
      <c r="B147" s="33"/>
      <c r="C147" s="36"/>
      <c r="O147" s="33"/>
    </row>
    <row r="148" spans="2:20">
      <c r="B148" s="33"/>
      <c r="O148" s="33"/>
    </row>
    <row r="149" spans="2:20">
      <c r="B149" s="33"/>
      <c r="O149" s="33"/>
    </row>
    <row r="150" spans="2:20">
      <c r="B150" s="33"/>
      <c r="O150" s="33"/>
    </row>
    <row r="151" spans="2:20">
      <c r="B151" s="33"/>
      <c r="C151" s="34"/>
      <c r="D151" s="34"/>
      <c r="E151" s="34"/>
      <c r="F151" s="34"/>
      <c r="G151" s="34"/>
      <c r="H151" s="34"/>
      <c r="I151" s="34"/>
      <c r="J151" s="34"/>
      <c r="K151" s="34"/>
      <c r="L151" s="34"/>
      <c r="M151" s="34"/>
      <c r="N151" s="34"/>
      <c r="O151" s="33"/>
      <c r="P151" s="34"/>
      <c r="Q151" s="34"/>
      <c r="R151" s="34"/>
      <c r="S151" s="34"/>
      <c r="T151" s="34"/>
    </row>
    <row r="152" spans="2:20">
      <c r="B152" s="40"/>
      <c r="C152" s="41"/>
      <c r="D152" s="40"/>
      <c r="E152" s="40"/>
      <c r="F152" s="40"/>
      <c r="G152" s="40"/>
      <c r="H152" s="40"/>
      <c r="I152" s="40"/>
      <c r="J152" s="40"/>
      <c r="K152" s="40"/>
      <c r="L152" s="40"/>
      <c r="M152" s="40"/>
      <c r="N152" s="40"/>
      <c r="O152" s="34"/>
      <c r="P152" s="34"/>
      <c r="Q152" s="34"/>
      <c r="R152" s="34"/>
      <c r="S152" s="34"/>
      <c r="T152" s="34"/>
    </row>
    <row r="153" spans="2:20">
      <c r="B153" s="34"/>
      <c r="C153" s="36"/>
      <c r="H153" s="35"/>
      <c r="N153" s="90" t="s">
        <v>683</v>
      </c>
      <c r="O153" s="34"/>
    </row>
    <row r="154" spans="2:20">
      <c r="B154" s="34"/>
      <c r="C154" s="36"/>
      <c r="N154" s="90" t="s">
        <v>679</v>
      </c>
      <c r="O154" s="34"/>
    </row>
    <row r="155" spans="2:20">
      <c r="B155" s="34"/>
      <c r="C155" s="36"/>
      <c r="O155" s="34"/>
    </row>
    <row r="156" spans="2:20" ht="15.75">
      <c r="B156" s="34"/>
      <c r="C156" s="36"/>
      <c r="O156" s="34"/>
      <c r="P156" s="42"/>
    </row>
    <row r="157" spans="2:20">
      <c r="B157" s="34"/>
      <c r="C157" s="36"/>
      <c r="O157" s="34"/>
    </row>
    <row r="158" spans="2:20">
      <c r="B158" s="34"/>
      <c r="C158" s="36"/>
      <c r="O158" s="34"/>
    </row>
    <row r="159" spans="2:20">
      <c r="B159" s="34"/>
      <c r="C159" s="36"/>
      <c r="O159" s="34"/>
    </row>
    <row r="160" spans="2:20">
      <c r="B160" s="34"/>
      <c r="O160" s="34"/>
    </row>
    <row r="161" spans="2:15">
      <c r="B161" s="34"/>
      <c r="C161" s="36"/>
      <c r="O161" s="34"/>
    </row>
    <row r="162" spans="2:15">
      <c r="B162" s="34"/>
      <c r="C162" s="36"/>
      <c r="O162" s="34"/>
    </row>
    <row r="163" spans="2:15">
      <c r="B163" s="34"/>
      <c r="O163" s="34"/>
    </row>
    <row r="164" spans="2:15">
      <c r="B164" s="34"/>
      <c r="O164" s="34"/>
    </row>
    <row r="165" spans="2:15">
      <c r="B165" s="34"/>
      <c r="O165" s="34"/>
    </row>
    <row r="166" spans="2:15">
      <c r="B166" s="34"/>
      <c r="O166" s="34"/>
    </row>
    <row r="167" spans="2:15">
      <c r="B167" s="34"/>
      <c r="O167" s="34"/>
    </row>
    <row r="168" spans="2:15">
      <c r="B168" s="34"/>
      <c r="O168" s="34"/>
    </row>
    <row r="169" spans="2:15">
      <c r="B169" s="34"/>
      <c r="O169" s="34"/>
    </row>
    <row r="170" spans="2:15">
      <c r="B170" s="34"/>
      <c r="O170" s="34"/>
    </row>
    <row r="171" spans="2:15">
      <c r="O171" s="34"/>
    </row>
    <row r="172" spans="2:15">
      <c r="O172" s="34"/>
    </row>
    <row r="173" spans="2:15">
      <c r="O173" s="34"/>
    </row>
    <row r="174" spans="2:15">
      <c r="O174" s="34"/>
    </row>
    <row r="175" spans="2:15">
      <c r="O175" s="34"/>
    </row>
    <row r="176" spans="2:15">
      <c r="O176" s="34"/>
    </row>
    <row r="177" spans="15:15">
      <c r="O177" s="34"/>
    </row>
    <row r="178" spans="15:15">
      <c r="O178" s="34"/>
    </row>
    <row r="179" spans="15:15">
      <c r="O179" s="34"/>
    </row>
    <row r="180" spans="15:15">
      <c r="O180" s="34"/>
    </row>
    <row r="181" spans="15:15">
      <c r="O181" s="34"/>
    </row>
    <row r="182" spans="15:15">
      <c r="O182" s="34"/>
    </row>
    <row r="183" spans="15:15">
      <c r="O183" s="34"/>
    </row>
    <row r="184" spans="15:15">
      <c r="O184" s="34"/>
    </row>
    <row r="185" spans="15:15">
      <c r="O185" s="34"/>
    </row>
    <row r="186" spans="15:15">
      <c r="O186" s="34"/>
    </row>
    <row r="187" spans="15:15">
      <c r="O187" s="34"/>
    </row>
    <row r="188" spans="15:15">
      <c r="O188" s="34"/>
    </row>
    <row r="189" spans="15:15">
      <c r="O189" s="34"/>
    </row>
    <row r="190" spans="15:15">
      <c r="O190" s="34"/>
    </row>
    <row r="191" spans="15:15">
      <c r="O191" s="34"/>
    </row>
    <row r="192" spans="15:15">
      <c r="O192" s="34"/>
    </row>
    <row r="193" spans="15:15">
      <c r="O193" s="34"/>
    </row>
    <row r="194" spans="15:15">
      <c r="O194" s="34"/>
    </row>
    <row r="195" spans="15:15">
      <c r="O195" s="34"/>
    </row>
    <row r="196" spans="15:15">
      <c r="O196" s="34"/>
    </row>
    <row r="197" spans="15:15">
      <c r="O197" s="34"/>
    </row>
    <row r="198" spans="15:15">
      <c r="O198" s="34"/>
    </row>
    <row r="199" spans="15:15">
      <c r="O199" s="34"/>
    </row>
    <row r="200" spans="15:15">
      <c r="O200" s="34"/>
    </row>
    <row r="201" spans="15:15">
      <c r="O201" s="34"/>
    </row>
  </sheetData>
  <customSheetViews>
    <customSheetView guid="{CCA0C3E2-B2E2-4226-9654-0AB73CE002E7}" scale="87" colorId="9" showPageBreaks="1" printArea="1" showRuler="0" topLeftCell="F129">
      <selection activeCell="N152" sqref="N152"/>
      <pageMargins left="0.5" right="0.5" top="0.5" bottom="0.55000000000000004" header="0.5" footer="0.5"/>
      <pageSetup scale="61" fitToHeight="2" orientation="portrait" r:id="rId1"/>
      <headerFooter alignWithMargins="0"/>
    </customSheetView>
    <customSheetView guid="{0F9397AA-B4ED-47EF-BC79-BFEC0D3E0701}" scale="87" colorId="9" showPageBreaks="1" printArea="1" showRuler="0" topLeftCell="B105">
      <selection activeCell="E138" sqref="E138"/>
      <pageMargins left="0.5" right="0.5" top="0.5" bottom="0.55000000000000004" header="0.5" footer="0.5"/>
      <pageSetup scale="61" fitToHeight="2" orientation="portrait" r:id="rId2"/>
      <headerFooter alignWithMargins="0"/>
    </customSheetView>
  </customSheetViews>
  <mergeCells count="200">
    <mergeCell ref="M56:N56"/>
    <mergeCell ref="M57:N57"/>
    <mergeCell ref="M58:N58"/>
    <mergeCell ref="M59:N59"/>
    <mergeCell ref="M50:N50"/>
    <mergeCell ref="M51:N51"/>
    <mergeCell ref="M52:N52"/>
    <mergeCell ref="M53:N53"/>
    <mergeCell ref="M54:N54"/>
    <mergeCell ref="M55:N55"/>
    <mergeCell ref="M117:N117"/>
    <mergeCell ref="M118:N118"/>
    <mergeCell ref="M111:N111"/>
    <mergeCell ref="M112:N112"/>
    <mergeCell ref="M113:N113"/>
    <mergeCell ref="M114:N114"/>
    <mergeCell ref="K117:L117"/>
    <mergeCell ref="K118:L118"/>
    <mergeCell ref="K111:L111"/>
    <mergeCell ref="K112:L112"/>
    <mergeCell ref="K113:L113"/>
    <mergeCell ref="K114:L114"/>
    <mergeCell ref="K115:L115"/>
    <mergeCell ref="K116:L116"/>
    <mergeCell ref="M115:N115"/>
    <mergeCell ref="M116:N116"/>
    <mergeCell ref="I117:J117"/>
    <mergeCell ref="I118:J118"/>
    <mergeCell ref="I111:J111"/>
    <mergeCell ref="I112:J112"/>
    <mergeCell ref="I113:J113"/>
    <mergeCell ref="I114:J114"/>
    <mergeCell ref="D115:H115"/>
    <mergeCell ref="D116:H116"/>
    <mergeCell ref="D117:H117"/>
    <mergeCell ref="D118:H118"/>
    <mergeCell ref="D111:H111"/>
    <mergeCell ref="D112:H112"/>
    <mergeCell ref="D113:H113"/>
    <mergeCell ref="D114:H114"/>
    <mergeCell ref="I115:J115"/>
    <mergeCell ref="I116:J116"/>
    <mergeCell ref="D107:H107"/>
    <mergeCell ref="D108:H108"/>
    <mergeCell ref="D109:H109"/>
    <mergeCell ref="D110:H110"/>
    <mergeCell ref="D106:H106"/>
    <mergeCell ref="I106:J106"/>
    <mergeCell ref="K106:L106"/>
    <mergeCell ref="M106:N106"/>
    <mergeCell ref="I104:J104"/>
    <mergeCell ref="K107:L107"/>
    <mergeCell ref="K108:L108"/>
    <mergeCell ref="K109:L109"/>
    <mergeCell ref="K110:L110"/>
    <mergeCell ref="I107:J107"/>
    <mergeCell ref="I108:J108"/>
    <mergeCell ref="I109:J109"/>
    <mergeCell ref="I110:J110"/>
    <mergeCell ref="M107:N107"/>
    <mergeCell ref="M108:N108"/>
    <mergeCell ref="M109:N109"/>
    <mergeCell ref="M110:N110"/>
    <mergeCell ref="M104:N104"/>
    <mergeCell ref="K101:L101"/>
    <mergeCell ref="K102:L102"/>
    <mergeCell ref="K103:L103"/>
    <mergeCell ref="K104:L104"/>
    <mergeCell ref="M101:N101"/>
    <mergeCell ref="I102:J102"/>
    <mergeCell ref="I103:J103"/>
    <mergeCell ref="I98:J98"/>
    <mergeCell ref="I99:J99"/>
    <mergeCell ref="I100:J100"/>
    <mergeCell ref="I101:J101"/>
    <mergeCell ref="K98:L98"/>
    <mergeCell ref="K99:L99"/>
    <mergeCell ref="K100:L100"/>
    <mergeCell ref="M98:N98"/>
    <mergeCell ref="M99:N99"/>
    <mergeCell ref="M102:N102"/>
    <mergeCell ref="M103:N103"/>
    <mergeCell ref="K89:L90"/>
    <mergeCell ref="M100:N100"/>
    <mergeCell ref="I60:J60"/>
    <mergeCell ref="I61:J61"/>
    <mergeCell ref="I62:J62"/>
    <mergeCell ref="K60:L60"/>
    <mergeCell ref="K61:L61"/>
    <mergeCell ref="K62:L62"/>
    <mergeCell ref="I63:J63"/>
    <mergeCell ref="I64:J64"/>
    <mergeCell ref="M60:N60"/>
    <mergeCell ref="M61:N61"/>
    <mergeCell ref="M62:N62"/>
    <mergeCell ref="M63:N63"/>
    <mergeCell ref="M64:N64"/>
    <mergeCell ref="I56:J56"/>
    <mergeCell ref="I57:J57"/>
    <mergeCell ref="I58:J58"/>
    <mergeCell ref="I59:J59"/>
    <mergeCell ref="K56:L56"/>
    <mergeCell ref="K57:L57"/>
    <mergeCell ref="K58:L58"/>
    <mergeCell ref="K59:L59"/>
    <mergeCell ref="K55:L55"/>
    <mergeCell ref="I54:J54"/>
    <mergeCell ref="K50:L50"/>
    <mergeCell ref="K51:L51"/>
    <mergeCell ref="K52:L52"/>
    <mergeCell ref="K53:L53"/>
    <mergeCell ref="K54:L54"/>
    <mergeCell ref="I50:J50"/>
    <mergeCell ref="I51:J51"/>
    <mergeCell ref="I52:J52"/>
    <mergeCell ref="I53:J53"/>
    <mergeCell ref="K44:L44"/>
    <mergeCell ref="K45:L45"/>
    <mergeCell ref="K46:L46"/>
    <mergeCell ref="M43:N43"/>
    <mergeCell ref="M44:N44"/>
    <mergeCell ref="M45:N45"/>
    <mergeCell ref="M46:N46"/>
    <mergeCell ref="M42:N42"/>
    <mergeCell ref="I37:J37"/>
    <mergeCell ref="I38:J38"/>
    <mergeCell ref="K43:L43"/>
    <mergeCell ref="I42:J42"/>
    <mergeCell ref="K42:L42"/>
    <mergeCell ref="M36:N36"/>
    <mergeCell ref="M37:N37"/>
    <mergeCell ref="M38:N38"/>
    <mergeCell ref="I41:J41"/>
    <mergeCell ref="K41:L41"/>
    <mergeCell ref="M41:N41"/>
    <mergeCell ref="K28:L28"/>
    <mergeCell ref="K29:L29"/>
    <mergeCell ref="K33:L33"/>
    <mergeCell ref="K34:L34"/>
    <mergeCell ref="K31:L31"/>
    <mergeCell ref="K30:L30"/>
    <mergeCell ref="I29:J29"/>
    <mergeCell ref="M31:N31"/>
    <mergeCell ref="K27:L27"/>
    <mergeCell ref="M26:N26"/>
    <mergeCell ref="M27:N27"/>
    <mergeCell ref="M28:N28"/>
    <mergeCell ref="M29:N29"/>
    <mergeCell ref="M18:N18"/>
    <mergeCell ref="M19:N19"/>
    <mergeCell ref="M20:N20"/>
    <mergeCell ref="M21:N21"/>
    <mergeCell ref="M22:N22"/>
    <mergeCell ref="M23:N23"/>
    <mergeCell ref="M24:N24"/>
    <mergeCell ref="M25:N25"/>
    <mergeCell ref="I24:J24"/>
    <mergeCell ref="I25:J25"/>
    <mergeCell ref="I26:J26"/>
    <mergeCell ref="K18:L18"/>
    <mergeCell ref="I20:J20"/>
    <mergeCell ref="I21:J21"/>
    <mergeCell ref="I22:J22"/>
    <mergeCell ref="I23:J23"/>
    <mergeCell ref="B6:F8"/>
    <mergeCell ref="K7:L8"/>
    <mergeCell ref="I18:J18"/>
    <mergeCell ref="I19:J19"/>
    <mergeCell ref="K19:L19"/>
    <mergeCell ref="K20:L20"/>
    <mergeCell ref="K21:L21"/>
    <mergeCell ref="K22:L22"/>
    <mergeCell ref="K23:L23"/>
    <mergeCell ref="K24:L24"/>
    <mergeCell ref="K25:L25"/>
    <mergeCell ref="K26:L26"/>
    <mergeCell ref="D97:H97"/>
    <mergeCell ref="D17:H17"/>
    <mergeCell ref="D32:H32"/>
    <mergeCell ref="D40:H40"/>
    <mergeCell ref="D49:H49"/>
    <mergeCell ref="B88:F90"/>
    <mergeCell ref="M30:N30"/>
    <mergeCell ref="K47:L47"/>
    <mergeCell ref="M47:N47"/>
    <mergeCell ref="K37:L37"/>
    <mergeCell ref="K38:L38"/>
    <mergeCell ref="K35:L35"/>
    <mergeCell ref="K36:L36"/>
    <mergeCell ref="M33:N33"/>
    <mergeCell ref="M34:N34"/>
    <mergeCell ref="M35:N35"/>
    <mergeCell ref="I30:J30"/>
    <mergeCell ref="K63:L63"/>
    <mergeCell ref="K64:L64"/>
    <mergeCell ref="I47:J47"/>
    <mergeCell ref="I43:J43"/>
    <mergeCell ref="I44:J44"/>
    <mergeCell ref="I45:J45"/>
    <mergeCell ref="I46:J46"/>
  </mergeCells>
  <phoneticPr fontId="0" type="noConversion"/>
  <pageMargins left="0.5" right="0.5" top="0.5" bottom="0.55000000000000004" header="0.5" footer="0.5"/>
  <pageSetup scale="61" fitToHeight="2"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codeName="Sheet6"/>
  <dimension ref="A4:AG121"/>
  <sheetViews>
    <sheetView defaultGridColor="0" topLeftCell="A22" colorId="22" zoomScale="87" workbookViewId="0">
      <selection activeCell="V41" sqref="V41"/>
    </sheetView>
  </sheetViews>
  <sheetFormatPr defaultColWidth="9.77734375" defaultRowHeight="15"/>
  <cols>
    <col min="1" max="1" width="1.77734375" customWidth="1"/>
    <col min="2" max="2" width="4.77734375" customWidth="1"/>
    <col min="3" max="3" width="1.77734375" customWidth="1"/>
    <col min="4" max="5" width="2.77734375" customWidth="1"/>
    <col min="6" max="6" width="25.77734375" customWidth="1"/>
    <col min="7" max="7" width="1.77734375" customWidth="1"/>
    <col min="9" max="9" width="7.77734375" customWidth="1"/>
    <col min="10" max="10" width="1.77734375" customWidth="1"/>
    <col min="11" max="11" width="12.77734375" customWidth="1"/>
    <col min="12" max="12" width="1.77734375" customWidth="1"/>
    <col min="13" max="13" width="17.77734375" customWidth="1"/>
    <col min="14" max="14" width="1.77734375" customWidth="1"/>
    <col min="15" max="15" width="17.77734375" customWidth="1"/>
    <col min="16" max="16" width="1.77734375" customWidth="1"/>
    <col min="17" max="17" width="3.33203125" customWidth="1"/>
    <col min="18" max="18" width="3.77734375" customWidth="1"/>
    <col min="19" max="19" width="1.77734375" customWidth="1"/>
    <col min="20" max="20" width="15.77734375" customWidth="1"/>
    <col min="21" max="21" width="1.77734375" customWidth="1"/>
    <col min="22" max="22" width="15.77734375" customWidth="1"/>
    <col min="23" max="23" width="1.77734375" customWidth="1"/>
    <col min="24" max="24" width="15.77734375" customWidth="1"/>
    <col min="25" max="25" width="1.77734375" customWidth="1"/>
    <col min="26" max="26" width="15.77734375" customWidth="1"/>
    <col min="27" max="27" width="1.77734375" customWidth="1"/>
    <col min="28" max="28" width="15.77734375" customWidth="1"/>
    <col min="29" max="29" width="1.77734375" customWidth="1"/>
    <col min="30" max="30" width="15.77734375" customWidth="1"/>
    <col min="31" max="31" width="1.77734375" customWidth="1"/>
    <col min="32" max="32" width="4.77734375" customWidth="1"/>
    <col min="33" max="33" width="5.77734375" customWidth="1"/>
    <col min="34" max="34" width="11.77734375" customWidth="1"/>
    <col min="35" max="35" width="1.77734375" customWidth="1"/>
    <col min="36" max="36" width="17.77734375" customWidth="1"/>
    <col min="37" max="37" width="1.77734375" customWidth="1"/>
    <col min="38" max="38" width="17.77734375" customWidth="1"/>
    <col min="39" max="39" width="1.77734375" customWidth="1"/>
  </cols>
  <sheetData>
    <row r="4" spans="1:33">
      <c r="A4" s="7"/>
      <c r="B4" s="7"/>
      <c r="C4" s="7"/>
      <c r="D4" s="7"/>
      <c r="E4" s="7"/>
      <c r="F4" s="7"/>
      <c r="G4" s="7"/>
      <c r="H4" s="7"/>
      <c r="I4" s="7"/>
      <c r="J4" s="7"/>
      <c r="K4" s="7"/>
      <c r="L4" s="7"/>
      <c r="M4" s="7"/>
      <c r="N4" s="7"/>
      <c r="O4" s="7"/>
      <c r="P4" s="9"/>
      <c r="Q4" s="9"/>
      <c r="R4" s="9"/>
      <c r="S4" s="7"/>
      <c r="T4" s="7"/>
      <c r="U4" s="7"/>
      <c r="V4" s="7"/>
      <c r="W4" s="7"/>
      <c r="X4" s="7"/>
      <c r="Y4" s="7"/>
      <c r="Z4" s="7"/>
      <c r="AA4" s="7"/>
      <c r="AB4" s="7"/>
      <c r="AC4" s="7"/>
      <c r="AD4" s="7"/>
      <c r="AE4" s="7"/>
      <c r="AF4" s="7"/>
      <c r="AG4" s="9"/>
    </row>
    <row r="5" spans="1:33">
      <c r="A5" s="218"/>
      <c r="B5" s="219" t="s">
        <v>191</v>
      </c>
      <c r="C5" s="219"/>
      <c r="D5" s="219"/>
      <c r="E5" s="219"/>
      <c r="F5" s="219"/>
      <c r="G5" s="218"/>
      <c r="H5" s="219" t="s">
        <v>192</v>
      </c>
      <c r="I5" s="219"/>
      <c r="J5" s="219"/>
      <c r="K5" s="219"/>
      <c r="L5" s="218"/>
      <c r="M5" s="219" t="s">
        <v>193</v>
      </c>
      <c r="N5" s="218"/>
      <c r="O5" s="219" t="s">
        <v>194</v>
      </c>
      <c r="P5" s="8"/>
      <c r="Q5" s="9"/>
      <c r="R5" s="9"/>
      <c r="S5" s="218"/>
      <c r="T5" s="219" t="s">
        <v>191</v>
      </c>
      <c r="U5" s="219"/>
      <c r="V5" s="219"/>
      <c r="W5" s="218"/>
      <c r="X5" s="219" t="s">
        <v>192</v>
      </c>
      <c r="Y5" s="219"/>
      <c r="Z5" s="219"/>
      <c r="AA5" s="218"/>
      <c r="AB5" s="219" t="s">
        <v>193</v>
      </c>
      <c r="AC5" s="218"/>
      <c r="AD5" s="219" t="s">
        <v>194</v>
      </c>
      <c r="AE5" s="219"/>
      <c r="AF5" s="219"/>
      <c r="AG5" s="8"/>
    </row>
    <row r="6" spans="1:33">
      <c r="A6" s="833" t="str">
        <f>+respondent</f>
        <v>ABC Utility</v>
      </c>
      <c r="B6" s="819"/>
      <c r="C6" s="819"/>
      <c r="D6" s="819"/>
      <c r="E6" s="819"/>
      <c r="F6" s="820"/>
      <c r="G6" s="332"/>
      <c r="H6" s="220" t="s">
        <v>195</v>
      </c>
      <c r="I6" s="219"/>
      <c r="J6" s="219"/>
      <c r="K6" s="219"/>
      <c r="L6" s="218"/>
      <c r="M6" s="219" t="s">
        <v>196</v>
      </c>
      <c r="N6" s="218"/>
      <c r="O6" s="219"/>
      <c r="P6" s="8"/>
      <c r="Q6" s="9"/>
      <c r="R6" s="9"/>
      <c r="S6" s="856" t="str">
        <f>+respondent</f>
        <v>ABC Utility</v>
      </c>
      <c r="T6" s="819"/>
      <c r="U6" s="819"/>
      <c r="V6" s="820"/>
      <c r="W6" s="332"/>
      <c r="X6" s="220" t="s">
        <v>195</v>
      </c>
      <c r="Y6" s="219"/>
      <c r="Z6" s="219"/>
      <c r="AA6" s="218"/>
      <c r="AB6" s="219" t="s">
        <v>196</v>
      </c>
      <c r="AC6" s="218"/>
      <c r="AD6" s="219"/>
      <c r="AE6" s="219"/>
      <c r="AF6" s="219"/>
      <c r="AG6" s="8"/>
    </row>
    <row r="7" spans="1:33">
      <c r="A7" s="821"/>
      <c r="B7" s="822"/>
      <c r="C7" s="822"/>
      <c r="D7" s="822"/>
      <c r="E7" s="822"/>
      <c r="F7" s="823"/>
      <c r="G7" s="338"/>
      <c r="H7" s="219" t="s">
        <v>168</v>
      </c>
      <c r="I7" s="219"/>
      <c r="J7" s="219"/>
      <c r="K7" s="219"/>
      <c r="L7" s="840" t="str">
        <f>+'Pg2 - Affiliated Interests'!J8</f>
        <v>12/31/22</v>
      </c>
      <c r="M7" s="853"/>
      <c r="N7" s="218"/>
      <c r="O7" s="122" t="str">
        <f>'Pg1 - Identification'!$M$10</f>
        <v>December 31, 2022</v>
      </c>
      <c r="P7" s="8"/>
      <c r="Q7" s="9"/>
      <c r="R7" s="9"/>
      <c r="S7" s="821"/>
      <c r="T7" s="822"/>
      <c r="U7" s="822"/>
      <c r="V7" s="823"/>
      <c r="W7" s="338"/>
      <c r="X7" s="219" t="s">
        <v>168</v>
      </c>
      <c r="Y7" s="219"/>
      <c r="Z7" s="219"/>
      <c r="AA7" s="857" t="str">
        <f>+'Pg2 - Affiliated Interests'!J8</f>
        <v>12/31/22</v>
      </c>
      <c r="AB7" s="853"/>
      <c r="AC7" s="218"/>
      <c r="AD7" s="122" t="str">
        <f>'Pg1 - Identification'!$M$10</f>
        <v>December 31, 2022</v>
      </c>
      <c r="AE7" s="219"/>
      <c r="AF7" s="219"/>
      <c r="AG7" s="8"/>
    </row>
    <row r="8" spans="1:33">
      <c r="A8" s="824"/>
      <c r="B8" s="825"/>
      <c r="C8" s="825"/>
      <c r="D8" s="825"/>
      <c r="E8" s="825"/>
      <c r="F8" s="826"/>
      <c r="G8" s="221"/>
      <c r="H8" s="222"/>
      <c r="I8" s="222"/>
      <c r="J8" s="222"/>
      <c r="K8" s="222"/>
      <c r="L8" s="854"/>
      <c r="M8" s="855"/>
      <c r="N8" s="221"/>
      <c r="O8" s="222"/>
      <c r="P8" s="8"/>
      <c r="Q8" s="9"/>
      <c r="R8" s="9"/>
      <c r="S8" s="824"/>
      <c r="T8" s="825"/>
      <c r="U8" s="825"/>
      <c r="V8" s="826"/>
      <c r="W8" s="221"/>
      <c r="X8" s="222"/>
      <c r="Y8" s="222"/>
      <c r="Z8" s="222"/>
      <c r="AA8" s="854"/>
      <c r="AB8" s="855"/>
      <c r="AC8" s="221"/>
      <c r="AD8" s="222"/>
      <c r="AE8" s="222"/>
      <c r="AF8" s="222"/>
      <c r="AG8" s="8"/>
    </row>
    <row r="9" spans="1:33">
      <c r="A9" s="218"/>
      <c r="B9" s="219"/>
      <c r="C9" s="219"/>
      <c r="D9" s="219"/>
      <c r="E9" s="219"/>
      <c r="F9" s="219"/>
      <c r="G9" s="219"/>
      <c r="H9" s="219"/>
      <c r="I9" s="219"/>
      <c r="J9" s="219"/>
      <c r="K9" s="219"/>
      <c r="L9" s="219"/>
      <c r="M9" s="219"/>
      <c r="N9" s="219"/>
      <c r="O9" s="219"/>
      <c r="P9" s="8"/>
      <c r="Q9" s="9"/>
      <c r="R9" s="9"/>
      <c r="S9" s="218"/>
      <c r="T9" s="219"/>
      <c r="U9" s="219"/>
      <c r="V9" s="219"/>
      <c r="W9" s="219"/>
      <c r="X9" s="219"/>
      <c r="Y9" s="219"/>
      <c r="Z9" s="219"/>
      <c r="AA9" s="219"/>
      <c r="AB9" s="219"/>
      <c r="AC9" s="219"/>
      <c r="AD9" s="219"/>
      <c r="AE9" s="219"/>
      <c r="AF9" s="219"/>
      <c r="AG9" s="8"/>
    </row>
    <row r="10" spans="1:33" ht="15.75">
      <c r="A10" s="218"/>
      <c r="B10" s="223" t="s">
        <v>447</v>
      </c>
      <c r="C10" s="224"/>
      <c r="D10" s="224"/>
      <c r="E10" s="224"/>
      <c r="F10" s="224"/>
      <c r="G10" s="224"/>
      <c r="H10" s="224"/>
      <c r="I10" s="224"/>
      <c r="J10" s="224"/>
      <c r="K10" s="224"/>
      <c r="L10" s="224"/>
      <c r="M10" s="224"/>
      <c r="N10" s="224"/>
      <c r="O10" s="224"/>
      <c r="P10" s="8"/>
      <c r="Q10" s="9"/>
      <c r="R10" s="9"/>
      <c r="S10" s="218"/>
      <c r="T10" s="223" t="s">
        <v>448</v>
      </c>
      <c r="U10" s="224"/>
      <c r="V10" s="224"/>
      <c r="W10" s="224"/>
      <c r="X10" s="224"/>
      <c r="Y10" s="224"/>
      <c r="Z10" s="224"/>
      <c r="AA10" s="224"/>
      <c r="AB10" s="224"/>
      <c r="AC10" s="224"/>
      <c r="AD10" s="224"/>
      <c r="AE10" s="224"/>
      <c r="AF10" s="224"/>
      <c r="AG10" s="8"/>
    </row>
    <row r="11" spans="1:33">
      <c r="A11" s="221"/>
      <c r="B11" s="222"/>
      <c r="C11" s="222"/>
      <c r="D11" s="222"/>
      <c r="E11" s="222"/>
      <c r="F11" s="222"/>
      <c r="G11" s="222"/>
      <c r="H11" s="222"/>
      <c r="I11" s="222"/>
      <c r="J11" s="222"/>
      <c r="K11" s="222"/>
      <c r="L11" s="222"/>
      <c r="M11" s="222"/>
      <c r="N11" s="222"/>
      <c r="O11" s="222"/>
      <c r="P11" s="8"/>
      <c r="Q11" s="9"/>
      <c r="R11" s="9"/>
      <c r="S11" s="221"/>
      <c r="T11" s="222"/>
      <c r="U11" s="222"/>
      <c r="V11" s="222"/>
      <c r="W11" s="222"/>
      <c r="X11" s="222"/>
      <c r="Y11" s="222"/>
      <c r="Z11" s="222"/>
      <c r="AA11" s="222"/>
      <c r="AB11" s="222"/>
      <c r="AC11" s="222"/>
      <c r="AD11" s="222"/>
      <c r="AE11" s="222"/>
      <c r="AF11" s="222"/>
      <c r="AG11" s="8"/>
    </row>
    <row r="12" spans="1:33">
      <c r="A12" s="218"/>
      <c r="B12" s="219"/>
      <c r="C12" s="219"/>
      <c r="D12" s="219"/>
      <c r="E12" s="219"/>
      <c r="F12" s="219"/>
      <c r="G12" s="219"/>
      <c r="H12" s="219"/>
      <c r="I12" s="219"/>
      <c r="J12" s="219"/>
      <c r="K12" s="219"/>
      <c r="L12" s="219"/>
      <c r="M12" s="219"/>
      <c r="N12" s="219"/>
      <c r="O12" s="219"/>
      <c r="P12" s="8"/>
      <c r="Q12" s="9"/>
      <c r="R12" s="9"/>
      <c r="S12" s="218"/>
      <c r="T12" s="219"/>
      <c r="U12" s="219"/>
      <c r="V12" s="219"/>
      <c r="W12" s="219"/>
      <c r="X12" s="219"/>
      <c r="Y12" s="219"/>
      <c r="Z12" s="219"/>
      <c r="AA12" s="219"/>
      <c r="AB12" s="219"/>
      <c r="AC12" s="219"/>
      <c r="AD12" s="219"/>
      <c r="AE12" s="219"/>
      <c r="AF12" s="219"/>
      <c r="AG12" s="8"/>
    </row>
    <row r="13" spans="1:33">
      <c r="A13" s="218"/>
      <c r="B13" s="219" t="s">
        <v>449</v>
      </c>
      <c r="C13" s="219"/>
      <c r="D13" s="219"/>
      <c r="E13" s="219"/>
      <c r="F13" s="219"/>
      <c r="G13" s="219"/>
      <c r="H13" s="219"/>
      <c r="I13" s="219"/>
      <c r="J13" s="219" t="s">
        <v>450</v>
      </c>
      <c r="K13" s="219"/>
      <c r="L13" s="219"/>
      <c r="M13" s="219"/>
      <c r="N13" s="219"/>
      <c r="O13" s="219"/>
      <c r="P13" s="8"/>
      <c r="Q13" s="9"/>
      <c r="R13" s="9"/>
      <c r="S13" s="218"/>
      <c r="T13" s="219" t="s">
        <v>451</v>
      </c>
      <c r="U13" s="219"/>
      <c r="V13" s="219"/>
      <c r="W13" s="219"/>
      <c r="X13" s="219"/>
      <c r="Y13" s="219"/>
      <c r="Z13" s="219" t="s">
        <v>452</v>
      </c>
      <c r="AA13" s="219"/>
      <c r="AB13" s="219"/>
      <c r="AC13" s="219"/>
      <c r="AD13" s="219"/>
      <c r="AE13" s="219"/>
      <c r="AF13" s="219"/>
      <c r="AG13" s="8"/>
    </row>
    <row r="14" spans="1:33">
      <c r="A14" s="218"/>
      <c r="B14" s="219" t="s">
        <v>453</v>
      </c>
      <c r="C14" s="219"/>
      <c r="D14" s="219"/>
      <c r="E14" s="219"/>
      <c r="F14" s="219"/>
      <c r="G14" s="219"/>
      <c r="H14" s="219"/>
      <c r="I14" s="219"/>
      <c r="J14" s="219" t="s">
        <v>454</v>
      </c>
      <c r="K14" s="219"/>
      <c r="L14" s="219"/>
      <c r="M14" s="219"/>
      <c r="N14" s="219"/>
      <c r="O14" s="219"/>
      <c r="P14" s="8"/>
      <c r="Q14" s="9"/>
      <c r="R14" s="9"/>
      <c r="S14" s="218"/>
      <c r="T14" s="219" t="s">
        <v>455</v>
      </c>
      <c r="U14" s="219"/>
      <c r="V14" s="219"/>
      <c r="W14" s="219"/>
      <c r="X14" s="219"/>
      <c r="Y14" s="219"/>
      <c r="Z14" s="219" t="s">
        <v>456</v>
      </c>
      <c r="AA14" s="219"/>
      <c r="AB14" s="219"/>
      <c r="AC14" s="219"/>
      <c r="AD14" s="219"/>
      <c r="AE14" s="219"/>
      <c r="AF14" s="219"/>
      <c r="AG14" s="8"/>
    </row>
    <row r="15" spans="1:33">
      <c r="A15" s="218"/>
      <c r="B15" s="219" t="s">
        <v>457</v>
      </c>
      <c r="C15" s="219"/>
      <c r="D15" s="219"/>
      <c r="E15" s="219"/>
      <c r="F15" s="219"/>
      <c r="G15" s="219"/>
      <c r="H15" s="219"/>
      <c r="I15" s="219"/>
      <c r="J15" s="219" t="s">
        <v>458</v>
      </c>
      <c r="K15" s="219"/>
      <c r="L15" s="219"/>
      <c r="M15" s="219"/>
      <c r="N15" s="219"/>
      <c r="O15" s="219"/>
      <c r="P15" s="8"/>
      <c r="Q15" s="9"/>
      <c r="R15" s="9"/>
      <c r="S15" s="218"/>
      <c r="T15" s="219" t="s">
        <v>459</v>
      </c>
      <c r="U15" s="219"/>
      <c r="V15" s="219"/>
      <c r="W15" s="219"/>
      <c r="X15" s="219"/>
      <c r="Y15" s="219"/>
      <c r="Z15" s="219" t="s">
        <v>460</v>
      </c>
      <c r="AA15" s="219"/>
      <c r="AB15" s="219"/>
      <c r="AC15" s="219"/>
      <c r="AD15" s="219"/>
      <c r="AE15" s="219"/>
      <c r="AF15" s="219"/>
      <c r="AG15" s="8"/>
    </row>
    <row r="16" spans="1:33">
      <c r="A16" s="218"/>
      <c r="B16" s="219" t="s">
        <v>461</v>
      </c>
      <c r="C16" s="219"/>
      <c r="D16" s="219"/>
      <c r="E16" s="219"/>
      <c r="F16" s="219"/>
      <c r="G16" s="219"/>
      <c r="H16" s="219"/>
      <c r="I16" s="219"/>
      <c r="J16" s="219" t="s">
        <v>462</v>
      </c>
      <c r="K16" s="219"/>
      <c r="L16" s="219"/>
      <c r="M16" s="219"/>
      <c r="N16" s="219"/>
      <c r="O16" s="219"/>
      <c r="P16" s="8"/>
      <c r="Q16" s="9"/>
      <c r="R16" s="9"/>
      <c r="S16" s="218"/>
      <c r="T16" s="219" t="s">
        <v>463</v>
      </c>
      <c r="U16" s="219"/>
      <c r="V16" s="219"/>
      <c r="W16" s="219"/>
      <c r="X16" s="219"/>
      <c r="Y16" s="219"/>
      <c r="Z16" s="219" t="s">
        <v>464</v>
      </c>
      <c r="AA16" s="219"/>
      <c r="AB16" s="219"/>
      <c r="AC16" s="219"/>
      <c r="AD16" s="219"/>
      <c r="AE16" s="219"/>
      <c r="AF16" s="219"/>
      <c r="AG16" s="8"/>
    </row>
    <row r="17" spans="1:33">
      <c r="A17" s="218"/>
      <c r="B17" s="219" t="s">
        <v>465</v>
      </c>
      <c r="C17" s="219"/>
      <c r="D17" s="219"/>
      <c r="E17" s="219"/>
      <c r="F17" s="219"/>
      <c r="G17" s="219"/>
      <c r="H17" s="219"/>
      <c r="I17" s="219"/>
      <c r="J17" s="219" t="s">
        <v>466</v>
      </c>
      <c r="K17" s="219"/>
      <c r="L17" s="219"/>
      <c r="M17" s="219"/>
      <c r="N17" s="219"/>
      <c r="O17" s="219"/>
      <c r="P17" s="8"/>
      <c r="Q17" s="9"/>
      <c r="R17" s="9"/>
      <c r="S17" s="218"/>
      <c r="T17" s="219" t="s">
        <v>34</v>
      </c>
      <c r="U17" s="219"/>
      <c r="V17" s="219"/>
      <c r="W17" s="219"/>
      <c r="X17" s="219"/>
      <c r="Y17" s="219"/>
      <c r="Z17" s="219" t="s">
        <v>35</v>
      </c>
      <c r="AA17" s="219"/>
      <c r="AB17" s="219"/>
      <c r="AC17" s="219"/>
      <c r="AD17" s="219"/>
      <c r="AE17" s="219"/>
      <c r="AF17" s="219"/>
      <c r="AG17" s="8"/>
    </row>
    <row r="18" spans="1:33">
      <c r="A18" s="218"/>
      <c r="B18" s="219" t="s">
        <v>36</v>
      </c>
      <c r="C18" s="219"/>
      <c r="D18" s="219"/>
      <c r="E18" s="219"/>
      <c r="F18" s="219"/>
      <c r="G18" s="219"/>
      <c r="H18" s="219"/>
      <c r="I18" s="219"/>
      <c r="J18" s="219" t="s">
        <v>37</v>
      </c>
      <c r="K18" s="219"/>
      <c r="L18" s="219"/>
      <c r="M18" s="219"/>
      <c r="N18" s="219"/>
      <c r="O18" s="219"/>
      <c r="P18" s="8"/>
      <c r="Q18" s="9"/>
      <c r="R18" s="9"/>
      <c r="S18" s="218"/>
      <c r="T18" s="219" t="s">
        <v>38</v>
      </c>
      <c r="U18" s="219"/>
      <c r="V18" s="219"/>
      <c r="W18" s="219"/>
      <c r="X18" s="219"/>
      <c r="Y18" s="219"/>
      <c r="Z18" s="219" t="s">
        <v>39</v>
      </c>
      <c r="AA18" s="219"/>
      <c r="AB18" s="219"/>
      <c r="AC18" s="219"/>
      <c r="AD18" s="219"/>
      <c r="AE18" s="219"/>
      <c r="AF18" s="219"/>
      <c r="AG18" s="8"/>
    </row>
    <row r="19" spans="1:33">
      <c r="A19" s="218"/>
      <c r="B19" s="219" t="s">
        <v>40</v>
      </c>
      <c r="C19" s="219"/>
      <c r="D19" s="219"/>
      <c r="E19" s="219"/>
      <c r="F19" s="219"/>
      <c r="G19" s="219"/>
      <c r="H19" s="219"/>
      <c r="I19" s="219"/>
      <c r="J19" s="219" t="s">
        <v>41</v>
      </c>
      <c r="K19" s="219"/>
      <c r="L19" s="219"/>
      <c r="M19" s="219"/>
      <c r="N19" s="219"/>
      <c r="O19" s="219"/>
      <c r="P19" s="8"/>
      <c r="Q19" s="9"/>
      <c r="R19" s="9"/>
      <c r="S19" s="218"/>
      <c r="T19" s="219" t="s">
        <v>209</v>
      </c>
      <c r="U19" s="219"/>
      <c r="V19" s="219"/>
      <c r="W19" s="219"/>
      <c r="X19" s="219"/>
      <c r="Y19" s="219"/>
      <c r="Z19" s="219" t="s">
        <v>42</v>
      </c>
      <c r="AA19" s="219"/>
      <c r="AB19" s="219"/>
      <c r="AC19" s="219"/>
      <c r="AD19" s="219"/>
      <c r="AE19" s="219"/>
      <c r="AF19" s="219"/>
      <c r="AG19" s="8"/>
    </row>
    <row r="20" spans="1:33">
      <c r="A20" s="218"/>
      <c r="B20" s="219" t="s">
        <v>43</v>
      </c>
      <c r="C20" s="219"/>
      <c r="D20" s="219"/>
      <c r="E20" s="219"/>
      <c r="F20" s="219"/>
      <c r="G20" s="219"/>
      <c r="H20" s="219"/>
      <c r="I20" s="219"/>
      <c r="J20" s="219" t="s">
        <v>44</v>
      </c>
      <c r="K20" s="219"/>
      <c r="L20" s="219"/>
      <c r="M20" s="219"/>
      <c r="N20" s="219"/>
      <c r="O20" s="219"/>
      <c r="P20" s="8"/>
      <c r="Q20" s="9"/>
      <c r="R20" s="9"/>
      <c r="S20" s="218"/>
      <c r="T20" s="219" t="s">
        <v>210</v>
      </c>
      <c r="U20" s="219"/>
      <c r="V20" s="219"/>
      <c r="W20" s="219"/>
      <c r="X20" s="219"/>
      <c r="Y20" s="219"/>
      <c r="Z20" s="219" t="s">
        <v>45</v>
      </c>
      <c r="AA20" s="219"/>
      <c r="AB20" s="219"/>
      <c r="AC20" s="219"/>
      <c r="AD20" s="219"/>
      <c r="AE20" s="219"/>
      <c r="AF20" s="219"/>
      <c r="AG20" s="8"/>
    </row>
    <row r="21" spans="1:33">
      <c r="A21" s="218"/>
      <c r="B21" s="219" t="s">
        <v>46</v>
      </c>
      <c r="C21" s="219"/>
      <c r="D21" s="219"/>
      <c r="E21" s="219"/>
      <c r="F21" s="219"/>
      <c r="G21" s="219"/>
      <c r="H21" s="219"/>
      <c r="I21" s="219"/>
      <c r="J21" s="219" t="s">
        <v>47</v>
      </c>
      <c r="K21" s="219"/>
      <c r="L21" s="219"/>
      <c r="M21" s="219"/>
      <c r="N21" s="219"/>
      <c r="O21" s="219"/>
      <c r="P21" s="8"/>
      <c r="Q21" s="9"/>
      <c r="R21" s="9"/>
      <c r="S21" s="218"/>
      <c r="T21" s="219" t="s">
        <v>48</v>
      </c>
      <c r="U21" s="219"/>
      <c r="V21" s="219"/>
      <c r="W21" s="219"/>
      <c r="X21" s="219"/>
      <c r="Y21" s="219"/>
      <c r="Z21" s="219" t="s">
        <v>211</v>
      </c>
      <c r="AA21" s="219"/>
      <c r="AB21" s="219"/>
      <c r="AC21" s="219"/>
      <c r="AD21" s="219"/>
      <c r="AE21" s="219"/>
      <c r="AF21" s="219"/>
      <c r="AG21" s="8"/>
    </row>
    <row r="22" spans="1:33">
      <c r="A22" s="218"/>
      <c r="B22" s="219" t="s">
        <v>49</v>
      </c>
      <c r="C22" s="219"/>
      <c r="D22" s="219"/>
      <c r="E22" s="219"/>
      <c r="F22" s="219"/>
      <c r="G22" s="219"/>
      <c r="H22" s="219"/>
      <c r="I22" s="219"/>
      <c r="J22" s="219" t="s">
        <v>50</v>
      </c>
      <c r="K22" s="219"/>
      <c r="L22" s="219"/>
      <c r="M22" s="219"/>
      <c r="N22" s="219"/>
      <c r="O22" s="219"/>
      <c r="P22" s="8"/>
      <c r="Q22" s="9"/>
      <c r="R22" s="9"/>
      <c r="S22" s="218"/>
      <c r="T22" s="219" t="s">
        <v>51</v>
      </c>
      <c r="U22" s="219"/>
      <c r="V22" s="219"/>
      <c r="W22" s="219"/>
      <c r="X22" s="219"/>
      <c r="Y22" s="219"/>
      <c r="Z22" s="219"/>
      <c r="AA22" s="219"/>
      <c r="AB22" s="219"/>
      <c r="AC22" s="219"/>
      <c r="AD22" s="219"/>
      <c r="AE22" s="219"/>
      <c r="AF22" s="219"/>
      <c r="AG22" s="8"/>
    </row>
    <row r="23" spans="1:33">
      <c r="A23" s="218"/>
      <c r="B23" s="219" t="s">
        <v>52</v>
      </c>
      <c r="C23" s="219"/>
      <c r="D23" s="219"/>
      <c r="E23" s="219"/>
      <c r="F23" s="219"/>
      <c r="G23" s="219"/>
      <c r="H23" s="219"/>
      <c r="I23" s="219"/>
      <c r="J23" s="219" t="s">
        <v>53</v>
      </c>
      <c r="K23" s="219"/>
      <c r="L23" s="219"/>
      <c r="M23" s="219"/>
      <c r="N23" s="219"/>
      <c r="O23" s="219"/>
      <c r="P23" s="8"/>
      <c r="Q23" s="9"/>
      <c r="R23" s="9"/>
      <c r="S23" s="218"/>
      <c r="T23" s="219"/>
      <c r="U23" s="219"/>
      <c r="V23" s="219"/>
      <c r="W23" s="219"/>
      <c r="X23" s="219"/>
      <c r="Y23" s="219"/>
      <c r="Z23" s="219"/>
      <c r="AA23" s="219"/>
      <c r="AB23" s="219"/>
      <c r="AC23" s="219"/>
      <c r="AD23" s="219"/>
      <c r="AE23" s="219"/>
      <c r="AF23" s="219"/>
      <c r="AG23" s="8"/>
    </row>
    <row r="24" spans="1:33">
      <c r="A24" s="218"/>
      <c r="B24" s="219" t="s">
        <v>54</v>
      </c>
      <c r="C24" s="219"/>
      <c r="D24" s="219"/>
      <c r="E24" s="219"/>
      <c r="F24" s="219"/>
      <c r="G24" s="219"/>
      <c r="H24" s="219"/>
      <c r="I24" s="219"/>
      <c r="J24" s="219" t="s">
        <v>55</v>
      </c>
      <c r="K24" s="219"/>
      <c r="L24" s="219"/>
      <c r="M24" s="219"/>
      <c r="N24" s="219"/>
      <c r="O24" s="219"/>
      <c r="P24" s="8"/>
      <c r="Q24" s="9"/>
      <c r="R24" s="9"/>
      <c r="S24" s="218"/>
      <c r="T24" s="219"/>
      <c r="U24" s="219"/>
      <c r="V24" s="219"/>
      <c r="W24" s="219"/>
      <c r="X24" s="219"/>
      <c r="Y24" s="219"/>
      <c r="Z24" s="219"/>
      <c r="AA24" s="219"/>
      <c r="AB24" s="219"/>
      <c r="AC24" s="219"/>
      <c r="AD24" s="219"/>
      <c r="AE24" s="219"/>
      <c r="AF24" s="219"/>
      <c r="AG24" s="8"/>
    </row>
    <row r="25" spans="1:33">
      <c r="A25" s="218"/>
      <c r="B25" s="219" t="s">
        <v>56</v>
      </c>
      <c r="C25" s="219"/>
      <c r="D25" s="219"/>
      <c r="E25" s="219"/>
      <c r="F25" s="219"/>
      <c r="G25" s="219"/>
      <c r="H25" s="219"/>
      <c r="I25" s="219"/>
      <c r="J25" s="219" t="s">
        <v>467</v>
      </c>
      <c r="K25" s="219"/>
      <c r="L25" s="219"/>
      <c r="M25" s="219"/>
      <c r="N25" s="219"/>
      <c r="O25" s="219"/>
      <c r="P25" s="8"/>
      <c r="Q25" s="9"/>
      <c r="R25" s="9"/>
      <c r="S25" s="218"/>
      <c r="T25" s="219"/>
      <c r="U25" s="219"/>
      <c r="V25" s="219"/>
      <c r="W25" s="219"/>
      <c r="X25" s="219"/>
      <c r="Y25" s="219"/>
      <c r="Z25" s="219"/>
      <c r="AA25" s="219"/>
      <c r="AB25" s="219"/>
      <c r="AC25" s="219"/>
      <c r="AD25" s="219"/>
      <c r="AE25" s="219"/>
      <c r="AF25" s="219"/>
      <c r="AG25" s="8"/>
    </row>
    <row r="26" spans="1:33">
      <c r="A26" s="218"/>
      <c r="B26" s="219" t="s">
        <v>468</v>
      </c>
      <c r="C26" s="219"/>
      <c r="D26" s="219"/>
      <c r="E26" s="219"/>
      <c r="F26" s="219"/>
      <c r="G26" s="219"/>
      <c r="H26" s="219"/>
      <c r="I26" s="219"/>
      <c r="J26" s="219"/>
      <c r="K26" s="219"/>
      <c r="L26" s="219"/>
      <c r="M26" s="219"/>
      <c r="N26" s="219"/>
      <c r="O26" s="219"/>
      <c r="P26" s="8"/>
      <c r="Q26" s="9"/>
      <c r="R26" s="9"/>
      <c r="S26" s="218"/>
      <c r="T26" s="219"/>
      <c r="U26" s="219"/>
      <c r="V26" s="219"/>
      <c r="W26" s="219"/>
      <c r="X26" s="219"/>
      <c r="Y26" s="219"/>
      <c r="Z26" s="219"/>
      <c r="AA26" s="219"/>
      <c r="AB26" s="219"/>
      <c r="AC26" s="219"/>
      <c r="AD26" s="219"/>
      <c r="AE26" s="219"/>
      <c r="AF26" s="219"/>
      <c r="AG26" s="8"/>
    </row>
    <row r="27" spans="1:33">
      <c r="A27" s="221"/>
      <c r="B27" s="222"/>
      <c r="C27" s="222"/>
      <c r="D27" s="222"/>
      <c r="E27" s="222"/>
      <c r="F27" s="222"/>
      <c r="G27" s="222"/>
      <c r="H27" s="222"/>
      <c r="I27" s="222"/>
      <c r="J27" s="222"/>
      <c r="K27" s="222"/>
      <c r="L27" s="222"/>
      <c r="M27" s="222"/>
      <c r="N27" s="222"/>
      <c r="O27" s="222"/>
      <c r="P27" s="8"/>
      <c r="Q27" s="9"/>
      <c r="R27" s="9"/>
      <c r="S27" s="221"/>
      <c r="T27" s="222"/>
      <c r="U27" s="222"/>
      <c r="V27" s="222"/>
      <c r="W27" s="222"/>
      <c r="X27" s="222"/>
      <c r="Y27" s="222"/>
      <c r="Z27" s="222"/>
      <c r="AA27" s="222"/>
      <c r="AB27" s="222"/>
      <c r="AC27" s="222"/>
      <c r="AD27" s="222"/>
      <c r="AE27" s="222"/>
      <c r="AF27" s="222"/>
      <c r="AG27" s="8"/>
    </row>
    <row r="28" spans="1:33">
      <c r="A28" s="218"/>
      <c r="B28" s="219"/>
      <c r="C28" s="218"/>
      <c r="D28" s="219"/>
      <c r="E28" s="219"/>
      <c r="F28" s="219"/>
      <c r="G28" s="219"/>
      <c r="H28" s="219"/>
      <c r="I28" s="219"/>
      <c r="J28" s="218"/>
      <c r="K28" s="219"/>
      <c r="L28" s="218"/>
      <c r="M28" s="219"/>
      <c r="N28" s="219"/>
      <c r="O28" s="219"/>
      <c r="P28" s="8"/>
      <c r="Q28" s="9"/>
      <c r="R28" s="9"/>
      <c r="S28" s="218"/>
      <c r="T28" s="219"/>
      <c r="U28" s="219"/>
      <c r="V28" s="219"/>
      <c r="W28" s="218"/>
      <c r="X28" s="219"/>
      <c r="Y28" s="219"/>
      <c r="Z28" s="219"/>
      <c r="AA28" s="218"/>
      <c r="AB28" s="219"/>
      <c r="AC28" s="219"/>
      <c r="AD28" s="219"/>
      <c r="AE28" s="218"/>
      <c r="AF28" s="219"/>
      <c r="AG28" s="8"/>
    </row>
    <row r="29" spans="1:33">
      <c r="A29" s="218"/>
      <c r="B29" s="219"/>
      <c r="C29" s="218"/>
      <c r="D29" s="219"/>
      <c r="E29" s="219"/>
      <c r="F29" s="219"/>
      <c r="G29" s="219"/>
      <c r="H29" s="219"/>
      <c r="I29" s="219"/>
      <c r="J29" s="218"/>
      <c r="K29" s="219"/>
      <c r="L29" s="218"/>
      <c r="M29" s="224" t="s">
        <v>469</v>
      </c>
      <c r="N29" s="224"/>
      <c r="O29" s="224"/>
      <c r="P29" s="8"/>
      <c r="Q29" s="9"/>
      <c r="R29" s="9"/>
      <c r="S29" s="218"/>
      <c r="T29" s="224" t="s">
        <v>470</v>
      </c>
      <c r="U29" s="224"/>
      <c r="V29" s="224"/>
      <c r="W29" s="218"/>
      <c r="X29" s="224" t="s">
        <v>471</v>
      </c>
      <c r="Y29" s="224"/>
      <c r="Z29" s="224"/>
      <c r="AA29" s="218"/>
      <c r="AB29" s="224" t="s">
        <v>472</v>
      </c>
      <c r="AC29" s="224"/>
      <c r="AD29" s="224"/>
      <c r="AE29" s="218"/>
      <c r="AF29" s="219"/>
      <c r="AG29" s="8"/>
    </row>
    <row r="30" spans="1:33">
      <c r="A30" s="218"/>
      <c r="B30" s="219"/>
      <c r="C30" s="218"/>
      <c r="D30" s="219"/>
      <c r="E30" s="219"/>
      <c r="F30" s="219"/>
      <c r="G30" s="219"/>
      <c r="H30" s="219"/>
      <c r="I30" s="219"/>
      <c r="J30" s="218"/>
      <c r="K30" s="225" t="s">
        <v>473</v>
      </c>
      <c r="L30" s="221"/>
      <c r="M30" s="222"/>
      <c r="N30" s="222"/>
      <c r="O30" s="222"/>
      <c r="P30" s="8"/>
      <c r="Q30" s="9"/>
      <c r="R30" s="9"/>
      <c r="S30" s="221"/>
      <c r="T30" s="222"/>
      <c r="U30" s="222"/>
      <c r="V30" s="222"/>
      <c r="W30" s="221"/>
      <c r="X30" s="222"/>
      <c r="Y30" s="222"/>
      <c r="Z30" s="222"/>
      <c r="AA30" s="221"/>
      <c r="AB30" s="222"/>
      <c r="AC30" s="222"/>
      <c r="AD30" s="222"/>
      <c r="AE30" s="218"/>
      <c r="AF30" s="219"/>
      <c r="AG30" s="8"/>
    </row>
    <row r="31" spans="1:33">
      <c r="A31" s="218"/>
      <c r="B31" s="225" t="s">
        <v>27</v>
      </c>
      <c r="C31" s="218"/>
      <c r="D31" s="224" t="s">
        <v>474</v>
      </c>
      <c r="E31" s="224"/>
      <c r="F31" s="224"/>
      <c r="G31" s="224"/>
      <c r="H31" s="224"/>
      <c r="I31" s="224"/>
      <c r="J31" s="218"/>
      <c r="K31" s="225" t="s">
        <v>475</v>
      </c>
      <c r="L31" s="218"/>
      <c r="M31" s="219"/>
      <c r="N31" s="218"/>
      <c r="O31" s="219"/>
      <c r="P31" s="8"/>
      <c r="Q31" s="9"/>
      <c r="R31" s="9"/>
      <c r="S31" s="218"/>
      <c r="T31" s="219"/>
      <c r="U31" s="218"/>
      <c r="V31" s="219"/>
      <c r="W31" s="218"/>
      <c r="X31" s="219"/>
      <c r="Y31" s="218"/>
      <c r="Z31" s="219"/>
      <c r="AA31" s="218"/>
      <c r="AB31" s="219"/>
      <c r="AC31" s="218"/>
      <c r="AD31" s="219"/>
      <c r="AE31" s="218"/>
      <c r="AF31" s="225" t="s">
        <v>27</v>
      </c>
      <c r="AG31" s="8"/>
    </row>
    <row r="32" spans="1:33">
      <c r="A32" s="218"/>
      <c r="B32" s="219" t="s">
        <v>28</v>
      </c>
      <c r="C32" s="218"/>
      <c r="D32" s="224"/>
      <c r="E32" s="224"/>
      <c r="F32" s="224"/>
      <c r="G32" s="224"/>
      <c r="H32" s="224"/>
      <c r="I32" s="224"/>
      <c r="J32" s="218"/>
      <c r="K32" s="225" t="s">
        <v>30</v>
      </c>
      <c r="L32" s="218"/>
      <c r="M32" s="225" t="s">
        <v>476</v>
      </c>
      <c r="N32" s="218"/>
      <c r="O32" s="225" t="s">
        <v>477</v>
      </c>
      <c r="P32" s="8"/>
      <c r="Q32" s="9"/>
      <c r="R32" s="9"/>
      <c r="S32" s="218"/>
      <c r="T32" s="225" t="s">
        <v>476</v>
      </c>
      <c r="U32" s="218"/>
      <c r="V32" s="225" t="s">
        <v>477</v>
      </c>
      <c r="W32" s="218"/>
      <c r="X32" s="225" t="s">
        <v>476</v>
      </c>
      <c r="Y32" s="218"/>
      <c r="Z32" s="225" t="s">
        <v>477</v>
      </c>
      <c r="AA32" s="218"/>
      <c r="AB32" s="225" t="s">
        <v>476</v>
      </c>
      <c r="AC32" s="218"/>
      <c r="AD32" s="225" t="s">
        <v>477</v>
      </c>
      <c r="AE32" s="218"/>
      <c r="AF32" s="219" t="s">
        <v>28</v>
      </c>
      <c r="AG32" s="8"/>
    </row>
    <row r="33" spans="1:33">
      <c r="A33" s="218"/>
      <c r="B33" s="219"/>
      <c r="C33" s="218"/>
      <c r="D33" s="224"/>
      <c r="E33" s="224"/>
      <c r="F33" s="224"/>
      <c r="G33" s="224"/>
      <c r="H33" s="224"/>
      <c r="I33" s="224"/>
      <c r="J33" s="218"/>
      <c r="K33" s="219"/>
      <c r="L33" s="218"/>
      <c r="M33" s="219"/>
      <c r="N33" s="218"/>
      <c r="O33" s="219"/>
      <c r="P33" s="8"/>
      <c r="Q33" s="9"/>
      <c r="R33" s="9"/>
      <c r="S33" s="218"/>
      <c r="T33" s="219"/>
      <c r="U33" s="218"/>
      <c r="V33" s="219"/>
      <c r="W33" s="218"/>
      <c r="X33" s="219"/>
      <c r="Y33" s="218"/>
      <c r="Z33" s="219"/>
      <c r="AA33" s="218"/>
      <c r="AB33" s="219"/>
      <c r="AC33" s="218"/>
      <c r="AD33" s="219"/>
      <c r="AE33" s="218"/>
      <c r="AF33" s="219"/>
      <c r="AG33" s="8"/>
    </row>
    <row r="34" spans="1:33">
      <c r="A34" s="218"/>
      <c r="B34" s="219"/>
      <c r="C34" s="218"/>
      <c r="D34" s="224" t="s">
        <v>268</v>
      </c>
      <c r="E34" s="224"/>
      <c r="F34" s="224"/>
      <c r="G34" s="224"/>
      <c r="H34" s="224"/>
      <c r="I34" s="224"/>
      <c r="J34" s="218"/>
      <c r="K34" s="225" t="s">
        <v>33</v>
      </c>
      <c r="L34" s="218"/>
      <c r="M34" s="225" t="s">
        <v>223</v>
      </c>
      <c r="N34" s="218"/>
      <c r="O34" s="225" t="s">
        <v>269</v>
      </c>
      <c r="P34" s="8"/>
      <c r="Q34" s="9"/>
      <c r="R34" s="9"/>
      <c r="S34" s="218"/>
      <c r="T34" s="225" t="s">
        <v>32</v>
      </c>
      <c r="U34" s="218"/>
      <c r="V34" s="225" t="s">
        <v>478</v>
      </c>
      <c r="W34" s="218"/>
      <c r="X34" s="225" t="s">
        <v>479</v>
      </c>
      <c r="Y34" s="218"/>
      <c r="Z34" s="225" t="s">
        <v>480</v>
      </c>
      <c r="AA34" s="218"/>
      <c r="AB34" s="225" t="s">
        <v>481</v>
      </c>
      <c r="AC34" s="218"/>
      <c r="AD34" s="225" t="s">
        <v>482</v>
      </c>
      <c r="AE34" s="218"/>
      <c r="AF34" s="219"/>
      <c r="AG34" s="8"/>
    </row>
    <row r="35" spans="1:33">
      <c r="A35" s="221"/>
      <c r="B35" s="222"/>
      <c r="C35" s="221"/>
      <c r="D35" s="222"/>
      <c r="E35" s="222"/>
      <c r="F35" s="222"/>
      <c r="G35" s="222"/>
      <c r="H35" s="222"/>
      <c r="I35" s="222"/>
      <c r="J35" s="221"/>
      <c r="K35" s="222"/>
      <c r="L35" s="221"/>
      <c r="M35" s="222"/>
      <c r="N35" s="221"/>
      <c r="O35" s="222"/>
      <c r="P35" s="8"/>
      <c r="Q35" s="9"/>
      <c r="R35" s="9"/>
      <c r="S35" s="221"/>
      <c r="T35" s="222"/>
      <c r="U35" s="221"/>
      <c r="V35" s="222"/>
      <c r="W35" s="221"/>
      <c r="X35" s="222"/>
      <c r="Y35" s="221"/>
      <c r="Z35" s="222"/>
      <c r="AA35" s="221"/>
      <c r="AB35" s="222"/>
      <c r="AC35" s="221"/>
      <c r="AD35" s="222"/>
      <c r="AE35" s="221"/>
      <c r="AF35" s="222"/>
      <c r="AG35" s="8"/>
    </row>
    <row r="36" spans="1:33">
      <c r="A36" s="230"/>
      <c r="B36" s="231"/>
      <c r="C36" s="230"/>
      <c r="D36" s="231"/>
      <c r="E36" s="231"/>
      <c r="F36" s="231"/>
      <c r="G36" s="231"/>
      <c r="H36" s="231"/>
      <c r="I36" s="231"/>
      <c r="J36" s="230"/>
      <c r="K36" s="231"/>
      <c r="L36" s="230"/>
      <c r="M36" s="231"/>
      <c r="N36" s="230"/>
      <c r="O36" s="231"/>
      <c r="P36" s="8"/>
      <c r="Q36" s="9"/>
      <c r="R36" s="9"/>
      <c r="S36" s="230"/>
      <c r="T36" s="231"/>
      <c r="U36" s="230"/>
      <c r="V36" s="231"/>
      <c r="W36" s="230"/>
      <c r="X36" s="231"/>
      <c r="Y36" s="230"/>
      <c r="Z36" s="231"/>
      <c r="AA36" s="230"/>
      <c r="AB36" s="231"/>
      <c r="AC36" s="230"/>
      <c r="AD36" s="231"/>
      <c r="AE36" s="230"/>
      <c r="AF36" s="231"/>
      <c r="AG36" s="8"/>
    </row>
    <row r="37" spans="1:33" ht="15.75">
      <c r="A37" s="230"/>
      <c r="B37" s="234" t="s">
        <v>224</v>
      </c>
      <c r="C37" s="850" t="s">
        <v>483</v>
      </c>
      <c r="D37" s="851"/>
      <c r="E37" s="851"/>
      <c r="F37" s="851"/>
      <c r="G37" s="851"/>
      <c r="H37" s="851"/>
      <c r="I37" s="852"/>
      <c r="J37" s="230"/>
      <c r="K37" s="231"/>
      <c r="L37" s="230"/>
      <c r="M37" s="231"/>
      <c r="N37" s="230"/>
      <c r="O37" s="231"/>
      <c r="P37" s="8"/>
      <c r="Q37" s="9"/>
      <c r="R37" s="9"/>
      <c r="S37" s="230"/>
      <c r="T37" s="231"/>
      <c r="U37" s="230"/>
      <c r="V37" s="231"/>
      <c r="W37" s="230"/>
      <c r="X37" s="231"/>
      <c r="Y37" s="230"/>
      <c r="Z37" s="231"/>
      <c r="AA37" s="230"/>
      <c r="AB37" s="231"/>
      <c r="AC37" s="230"/>
      <c r="AD37" s="231"/>
      <c r="AE37" s="230"/>
      <c r="AF37" s="234" t="s">
        <v>224</v>
      </c>
      <c r="AG37" s="8"/>
    </row>
    <row r="38" spans="1:33">
      <c r="A38" s="232"/>
      <c r="B38" s="233"/>
      <c r="C38" s="232"/>
      <c r="D38" s="233"/>
      <c r="E38" s="233"/>
      <c r="F38" s="233"/>
      <c r="G38" s="233"/>
      <c r="H38" s="233"/>
      <c r="I38" s="233"/>
      <c r="J38" s="232"/>
      <c r="K38" s="233"/>
      <c r="L38" s="232"/>
      <c r="M38" s="233"/>
      <c r="N38" s="232"/>
      <c r="O38" s="233"/>
      <c r="P38" s="8"/>
      <c r="Q38" s="9"/>
      <c r="R38" s="9"/>
      <c r="S38" s="230"/>
      <c r="T38" s="231"/>
      <c r="U38" s="230"/>
      <c r="V38" s="231"/>
      <c r="W38" s="230"/>
      <c r="X38" s="231"/>
      <c r="Y38" s="230"/>
      <c r="Z38" s="231"/>
      <c r="AA38" s="230"/>
      <c r="AB38" s="231"/>
      <c r="AC38" s="230"/>
      <c r="AD38" s="231"/>
      <c r="AE38" s="230"/>
      <c r="AF38" s="231"/>
      <c r="AG38" s="8"/>
    </row>
    <row r="39" spans="1:33">
      <c r="A39" s="221"/>
      <c r="B39" s="227" t="s">
        <v>225</v>
      </c>
      <c r="C39" s="221"/>
      <c r="D39" s="222" t="s">
        <v>484</v>
      </c>
      <c r="E39" s="222"/>
      <c r="F39" s="222"/>
      <c r="G39" s="222"/>
      <c r="H39" s="222"/>
      <c r="I39" s="222"/>
      <c r="J39" s="438"/>
      <c r="K39" s="439" t="s">
        <v>206</v>
      </c>
      <c r="L39" s="848"/>
      <c r="M39" s="830"/>
      <c r="N39" s="862"/>
      <c r="O39" s="830"/>
      <c r="P39" s="8"/>
      <c r="Q39" s="9"/>
      <c r="R39" s="9"/>
      <c r="S39" s="218"/>
      <c r="T39" s="445">
        <f>L39</f>
        <v>0</v>
      </c>
      <c r="U39" s="446"/>
      <c r="V39" s="445">
        <f>N39</f>
        <v>0</v>
      </c>
      <c r="W39" s="869"/>
      <c r="X39" s="870"/>
      <c r="Y39" s="869"/>
      <c r="Z39" s="870"/>
      <c r="AA39" s="869"/>
      <c r="AB39" s="870"/>
      <c r="AC39" s="869"/>
      <c r="AD39" s="870"/>
      <c r="AE39" s="218"/>
      <c r="AF39" s="226" t="s">
        <v>225</v>
      </c>
      <c r="AG39" s="8"/>
    </row>
    <row r="40" spans="1:33">
      <c r="A40" s="221"/>
      <c r="B40" s="227" t="s">
        <v>226</v>
      </c>
      <c r="C40" s="221"/>
      <c r="D40" s="222" t="s">
        <v>485</v>
      </c>
      <c r="E40" s="222"/>
      <c r="F40" s="222"/>
      <c r="G40" s="222"/>
      <c r="H40" s="222"/>
      <c r="I40" s="222"/>
      <c r="J40" s="858"/>
      <c r="K40" s="859"/>
      <c r="L40" s="860"/>
      <c r="M40" s="861"/>
      <c r="N40" s="863"/>
      <c r="O40" s="861"/>
      <c r="P40" s="8"/>
      <c r="Q40" s="9"/>
      <c r="R40" s="9"/>
      <c r="S40" s="478"/>
      <c r="T40" s="479"/>
      <c r="U40" s="480"/>
      <c r="V40" s="479"/>
      <c r="W40" s="478"/>
      <c r="X40" s="481"/>
      <c r="Y40" s="478"/>
      <c r="Z40" s="481"/>
      <c r="AA40" s="478"/>
      <c r="AB40" s="481"/>
      <c r="AC40" s="478"/>
      <c r="AD40" s="481"/>
      <c r="AE40" s="482"/>
      <c r="AF40" s="483" t="s">
        <v>226</v>
      </c>
      <c r="AG40" s="8"/>
    </row>
    <row r="41" spans="1:33">
      <c r="A41" s="221"/>
      <c r="B41" s="227" t="s">
        <v>227</v>
      </c>
      <c r="C41" s="221"/>
      <c r="D41" s="222"/>
      <c r="E41" s="222" t="s">
        <v>486</v>
      </c>
      <c r="F41" s="222"/>
      <c r="G41" s="222"/>
      <c r="H41" s="222"/>
      <c r="I41" s="222"/>
      <c r="J41" s="438"/>
      <c r="K41" s="439" t="s">
        <v>207</v>
      </c>
      <c r="L41" s="848"/>
      <c r="M41" s="830"/>
      <c r="N41" s="848"/>
      <c r="O41" s="830"/>
      <c r="P41" s="8"/>
      <c r="Q41" s="9"/>
      <c r="R41" s="9"/>
      <c r="S41" s="221"/>
      <c r="T41" s="447">
        <f t="shared" ref="T41:T60" si="0">L41</f>
        <v>0</v>
      </c>
      <c r="U41" s="444"/>
      <c r="V41" s="447">
        <f t="shared" ref="V41:V60" si="1">N41</f>
        <v>0</v>
      </c>
      <c r="W41" s="867"/>
      <c r="X41" s="868"/>
      <c r="Y41" s="867"/>
      <c r="Z41" s="868"/>
      <c r="AA41" s="867"/>
      <c r="AB41" s="868"/>
      <c r="AC41" s="867"/>
      <c r="AD41" s="868"/>
      <c r="AE41" s="218"/>
      <c r="AF41" s="226" t="s">
        <v>227</v>
      </c>
      <c r="AG41" s="8"/>
    </row>
    <row r="42" spans="1:33">
      <c r="A42" s="221"/>
      <c r="B42" s="227" t="s">
        <v>228</v>
      </c>
      <c r="C42" s="221"/>
      <c r="D42" s="222"/>
      <c r="E42" s="222" t="s">
        <v>487</v>
      </c>
      <c r="F42" s="222"/>
      <c r="G42" s="222"/>
      <c r="H42" s="222"/>
      <c r="I42" s="222"/>
      <c r="J42" s="438"/>
      <c r="K42" s="439" t="s">
        <v>207</v>
      </c>
      <c r="L42" s="848"/>
      <c r="M42" s="830"/>
      <c r="N42" s="848"/>
      <c r="O42" s="830"/>
      <c r="P42" s="8"/>
      <c r="Q42" s="9"/>
      <c r="R42" s="9"/>
      <c r="S42" s="221"/>
      <c r="T42" s="447">
        <f t="shared" si="0"/>
        <v>0</v>
      </c>
      <c r="U42" s="444"/>
      <c r="V42" s="447">
        <f t="shared" si="1"/>
        <v>0</v>
      </c>
      <c r="W42" s="864"/>
      <c r="X42" s="865"/>
      <c r="Y42" s="864"/>
      <c r="Z42" s="865"/>
      <c r="AA42" s="864"/>
      <c r="AB42" s="865"/>
      <c r="AC42" s="864"/>
      <c r="AD42" s="865"/>
      <c r="AE42" s="218"/>
      <c r="AF42" s="226" t="s">
        <v>228</v>
      </c>
      <c r="AG42" s="8"/>
    </row>
    <row r="43" spans="1:33">
      <c r="A43" s="221"/>
      <c r="B43" s="227" t="s">
        <v>229</v>
      </c>
      <c r="C43" s="221"/>
      <c r="D43" s="222"/>
      <c r="E43" s="222" t="s">
        <v>208</v>
      </c>
      <c r="F43" s="222"/>
      <c r="G43" s="222"/>
      <c r="H43" s="222"/>
      <c r="I43" s="222"/>
      <c r="J43" s="849"/>
      <c r="K43" s="832"/>
      <c r="L43" s="848"/>
      <c r="M43" s="830"/>
      <c r="N43" s="848"/>
      <c r="O43" s="830"/>
      <c r="P43" s="8"/>
      <c r="Q43" s="9"/>
      <c r="R43" s="9"/>
      <c r="S43" s="221"/>
      <c r="T43" s="447">
        <f t="shared" si="0"/>
        <v>0</v>
      </c>
      <c r="U43" s="444"/>
      <c r="V43" s="447">
        <f t="shared" si="1"/>
        <v>0</v>
      </c>
      <c r="W43" s="864"/>
      <c r="X43" s="865"/>
      <c r="Y43" s="864"/>
      <c r="Z43" s="865"/>
      <c r="AA43" s="864"/>
      <c r="AB43" s="865"/>
      <c r="AC43" s="864"/>
      <c r="AD43" s="865"/>
      <c r="AE43" s="218"/>
      <c r="AF43" s="226" t="s">
        <v>229</v>
      </c>
      <c r="AG43" s="8"/>
    </row>
    <row r="44" spans="1:33">
      <c r="A44" s="221"/>
      <c r="B44" s="227" t="s">
        <v>230</v>
      </c>
      <c r="C44" s="221"/>
      <c r="D44" s="222"/>
      <c r="E44" s="222" t="s">
        <v>488</v>
      </c>
      <c r="F44" s="222"/>
      <c r="G44" s="222"/>
      <c r="H44" s="222"/>
      <c r="I44" s="222"/>
      <c r="J44" s="849"/>
      <c r="K44" s="832"/>
      <c r="L44" s="848"/>
      <c r="M44" s="830"/>
      <c r="N44" s="848"/>
      <c r="O44" s="830"/>
      <c r="P44" s="8"/>
      <c r="Q44" s="9"/>
      <c r="R44" s="9"/>
      <c r="S44" s="221"/>
      <c r="T44" s="447">
        <f t="shared" si="0"/>
        <v>0</v>
      </c>
      <c r="U44" s="444"/>
      <c r="V44" s="447">
        <f t="shared" si="1"/>
        <v>0</v>
      </c>
      <c r="W44" s="864"/>
      <c r="X44" s="865"/>
      <c r="Y44" s="864"/>
      <c r="Z44" s="865"/>
      <c r="AA44" s="864"/>
      <c r="AB44" s="865"/>
      <c r="AC44" s="864"/>
      <c r="AD44" s="865"/>
      <c r="AE44" s="218"/>
      <c r="AF44" s="226" t="s">
        <v>230</v>
      </c>
      <c r="AG44" s="8"/>
    </row>
    <row r="45" spans="1:33">
      <c r="A45" s="221"/>
      <c r="B45" s="227" t="s">
        <v>231</v>
      </c>
      <c r="C45" s="221"/>
      <c r="D45" s="222"/>
      <c r="E45" s="222" t="s">
        <v>489</v>
      </c>
      <c r="F45" s="222"/>
      <c r="G45" s="222"/>
      <c r="H45" s="222"/>
      <c r="I45" s="222"/>
      <c r="J45" s="849"/>
      <c r="K45" s="832"/>
      <c r="L45" s="848"/>
      <c r="M45" s="830"/>
      <c r="N45" s="848"/>
      <c r="O45" s="830"/>
      <c r="P45" s="8"/>
      <c r="Q45" s="9"/>
      <c r="R45" s="9"/>
      <c r="S45" s="221"/>
      <c r="T45" s="447">
        <f t="shared" si="0"/>
        <v>0</v>
      </c>
      <c r="U45" s="444"/>
      <c r="V45" s="447">
        <f t="shared" si="1"/>
        <v>0</v>
      </c>
      <c r="W45" s="864"/>
      <c r="X45" s="865"/>
      <c r="Y45" s="864"/>
      <c r="Z45" s="865"/>
      <c r="AA45" s="864"/>
      <c r="AB45" s="865"/>
      <c r="AC45" s="864"/>
      <c r="AD45" s="865"/>
      <c r="AE45" s="218"/>
      <c r="AF45" s="226" t="s">
        <v>231</v>
      </c>
      <c r="AG45" s="8"/>
    </row>
    <row r="46" spans="1:33">
      <c r="A46" s="221"/>
      <c r="B46" s="227" t="s">
        <v>232</v>
      </c>
      <c r="C46" s="221"/>
      <c r="D46" s="222"/>
      <c r="E46" s="222" t="s">
        <v>490</v>
      </c>
      <c r="F46" s="222"/>
      <c r="G46" s="222"/>
      <c r="H46" s="222"/>
      <c r="I46" s="222"/>
      <c r="J46" s="849"/>
      <c r="K46" s="832"/>
      <c r="L46" s="848"/>
      <c r="M46" s="830"/>
      <c r="N46" s="848"/>
      <c r="O46" s="830"/>
      <c r="P46" s="8"/>
      <c r="Q46" s="9"/>
      <c r="R46" s="9"/>
      <c r="S46" s="221"/>
      <c r="T46" s="447">
        <f t="shared" si="0"/>
        <v>0</v>
      </c>
      <c r="U46" s="444"/>
      <c r="V46" s="447">
        <f t="shared" si="1"/>
        <v>0</v>
      </c>
      <c r="W46" s="864"/>
      <c r="X46" s="865"/>
      <c r="Y46" s="864"/>
      <c r="Z46" s="865"/>
      <c r="AA46" s="864"/>
      <c r="AB46" s="865"/>
      <c r="AC46" s="864"/>
      <c r="AD46" s="865"/>
      <c r="AE46" s="218"/>
      <c r="AF46" s="226" t="s">
        <v>232</v>
      </c>
      <c r="AG46" s="8"/>
    </row>
    <row r="47" spans="1:33">
      <c r="A47" s="221"/>
      <c r="B47" s="222"/>
      <c r="C47" s="221"/>
      <c r="D47" s="222"/>
      <c r="E47" s="222"/>
      <c r="F47" s="222" t="s">
        <v>491</v>
      </c>
      <c r="G47" s="222"/>
      <c r="H47" s="222"/>
      <c r="I47" s="222"/>
      <c r="J47" s="849"/>
      <c r="K47" s="832"/>
      <c r="L47" s="848"/>
      <c r="M47" s="830"/>
      <c r="N47" s="848"/>
      <c r="O47" s="830"/>
      <c r="P47" s="8"/>
      <c r="Q47" s="9"/>
      <c r="R47" s="9"/>
      <c r="S47" s="221"/>
      <c r="T47" s="447">
        <f t="shared" si="0"/>
        <v>0</v>
      </c>
      <c r="U47" s="444"/>
      <c r="V47" s="447">
        <f t="shared" si="1"/>
        <v>0</v>
      </c>
      <c r="W47" s="864"/>
      <c r="X47" s="865"/>
      <c r="Y47" s="864"/>
      <c r="Z47" s="865"/>
      <c r="AA47" s="864"/>
      <c r="AB47" s="865"/>
      <c r="AC47" s="864"/>
      <c r="AD47" s="865"/>
      <c r="AE47" s="218"/>
      <c r="AF47" s="219"/>
      <c r="AG47" s="8"/>
    </row>
    <row r="48" spans="1:33">
      <c r="A48" s="221"/>
      <c r="B48" s="227" t="s">
        <v>233</v>
      </c>
      <c r="C48" s="221"/>
      <c r="D48" s="222"/>
      <c r="E48" s="222" t="s">
        <v>492</v>
      </c>
      <c r="F48" s="222"/>
      <c r="G48" s="222"/>
      <c r="H48" s="222"/>
      <c r="I48" s="222"/>
      <c r="J48" s="849"/>
      <c r="K48" s="832"/>
      <c r="L48" s="848"/>
      <c r="M48" s="830"/>
      <c r="N48" s="848"/>
      <c r="O48" s="830"/>
      <c r="P48" s="8"/>
      <c r="Q48" s="9"/>
      <c r="R48" s="9"/>
      <c r="S48" s="221"/>
      <c r="T48" s="447">
        <f t="shared" si="0"/>
        <v>0</v>
      </c>
      <c r="U48" s="444"/>
      <c r="V48" s="447">
        <f t="shared" si="1"/>
        <v>0</v>
      </c>
      <c r="W48" s="864"/>
      <c r="X48" s="865"/>
      <c r="Y48" s="864"/>
      <c r="Z48" s="865"/>
      <c r="AA48" s="864"/>
      <c r="AB48" s="865"/>
      <c r="AC48" s="864"/>
      <c r="AD48" s="865"/>
      <c r="AE48" s="218"/>
      <c r="AF48" s="226" t="s">
        <v>233</v>
      </c>
      <c r="AG48" s="8"/>
    </row>
    <row r="49" spans="1:33">
      <c r="A49" s="221"/>
      <c r="B49" s="227" t="s">
        <v>234</v>
      </c>
      <c r="C49" s="221"/>
      <c r="D49" s="222"/>
      <c r="E49" s="222" t="s">
        <v>493</v>
      </c>
      <c r="F49" s="222"/>
      <c r="G49" s="222"/>
      <c r="H49" s="222"/>
      <c r="I49" s="222"/>
      <c r="J49" s="849"/>
      <c r="K49" s="832"/>
      <c r="L49" s="848"/>
      <c r="M49" s="830"/>
      <c r="N49" s="848"/>
      <c r="O49" s="830"/>
      <c r="P49" s="8"/>
      <c r="Q49" s="9"/>
      <c r="R49" s="9"/>
      <c r="S49" s="221"/>
      <c r="T49" s="447">
        <f t="shared" si="0"/>
        <v>0</v>
      </c>
      <c r="U49" s="444"/>
      <c r="V49" s="447">
        <f t="shared" si="1"/>
        <v>0</v>
      </c>
      <c r="W49" s="864"/>
      <c r="X49" s="865"/>
      <c r="Y49" s="864"/>
      <c r="Z49" s="865"/>
      <c r="AA49" s="864"/>
      <c r="AB49" s="865"/>
      <c r="AC49" s="864"/>
      <c r="AD49" s="865"/>
      <c r="AE49" s="218"/>
      <c r="AF49" s="226" t="s">
        <v>234</v>
      </c>
      <c r="AG49" s="8"/>
    </row>
    <row r="50" spans="1:33">
      <c r="A50" s="221"/>
      <c r="B50" s="227" t="s">
        <v>235</v>
      </c>
      <c r="C50" s="221"/>
      <c r="D50" s="222"/>
      <c r="E50" s="222" t="s">
        <v>494</v>
      </c>
      <c r="F50" s="222"/>
      <c r="G50" s="222"/>
      <c r="H50" s="222"/>
      <c r="I50" s="222"/>
      <c r="J50" s="849"/>
      <c r="K50" s="832"/>
      <c r="L50" s="848"/>
      <c r="M50" s="830"/>
      <c r="N50" s="848"/>
      <c r="O50" s="830"/>
      <c r="P50" s="8"/>
      <c r="Q50" s="9"/>
      <c r="R50" s="9"/>
      <c r="S50" s="221"/>
      <c r="T50" s="447">
        <f t="shared" si="0"/>
        <v>0</v>
      </c>
      <c r="U50" s="444"/>
      <c r="V50" s="447">
        <f t="shared" si="1"/>
        <v>0</v>
      </c>
      <c r="W50" s="864"/>
      <c r="X50" s="865"/>
      <c r="Y50" s="864"/>
      <c r="Z50" s="865"/>
      <c r="AA50" s="864"/>
      <c r="AB50" s="865"/>
      <c r="AC50" s="864"/>
      <c r="AD50" s="865"/>
      <c r="AE50" s="218"/>
      <c r="AF50" s="226" t="s">
        <v>235</v>
      </c>
      <c r="AG50" s="8"/>
    </row>
    <row r="51" spans="1:33">
      <c r="A51" s="221"/>
      <c r="B51" s="227" t="s">
        <v>236</v>
      </c>
      <c r="C51" s="221"/>
      <c r="D51" s="222"/>
      <c r="E51" s="222" t="s">
        <v>495</v>
      </c>
      <c r="F51" s="222"/>
      <c r="G51" s="222"/>
      <c r="H51" s="222"/>
      <c r="I51" s="222"/>
      <c r="J51" s="438"/>
      <c r="K51" s="439" t="s">
        <v>204</v>
      </c>
      <c r="L51" s="848"/>
      <c r="M51" s="830"/>
      <c r="N51" s="848"/>
      <c r="O51" s="830"/>
      <c r="P51" s="8"/>
      <c r="Q51" s="9"/>
      <c r="R51" s="9"/>
      <c r="S51" s="221"/>
      <c r="T51" s="447">
        <f t="shared" si="0"/>
        <v>0</v>
      </c>
      <c r="U51" s="444"/>
      <c r="V51" s="447">
        <f t="shared" si="1"/>
        <v>0</v>
      </c>
      <c r="W51" s="864"/>
      <c r="X51" s="865"/>
      <c r="Y51" s="864"/>
      <c r="Z51" s="865"/>
      <c r="AA51" s="864"/>
      <c r="AB51" s="865"/>
      <c r="AC51" s="864"/>
      <c r="AD51" s="865"/>
      <c r="AE51" s="218"/>
      <c r="AF51" s="226" t="s">
        <v>236</v>
      </c>
      <c r="AG51" s="8"/>
    </row>
    <row r="52" spans="1:33">
      <c r="A52" s="221"/>
      <c r="B52" s="227" t="s">
        <v>237</v>
      </c>
      <c r="C52" s="221"/>
      <c r="D52" s="222"/>
      <c r="E52" s="222" t="s">
        <v>496</v>
      </c>
      <c r="F52" s="222"/>
      <c r="G52" s="222"/>
      <c r="H52" s="222"/>
      <c r="I52" s="222"/>
      <c r="J52" s="438"/>
      <c r="K52" s="439" t="s">
        <v>204</v>
      </c>
      <c r="L52" s="848"/>
      <c r="M52" s="830"/>
      <c r="N52" s="848"/>
      <c r="O52" s="830"/>
      <c r="P52" s="8"/>
      <c r="Q52" s="9"/>
      <c r="R52" s="9"/>
      <c r="S52" s="221"/>
      <c r="T52" s="447">
        <f t="shared" si="0"/>
        <v>0</v>
      </c>
      <c r="U52" s="444"/>
      <c r="V52" s="447">
        <f t="shared" si="1"/>
        <v>0</v>
      </c>
      <c r="W52" s="864"/>
      <c r="X52" s="865"/>
      <c r="Y52" s="864"/>
      <c r="Z52" s="865"/>
      <c r="AA52" s="864"/>
      <c r="AB52" s="865"/>
      <c r="AC52" s="864"/>
      <c r="AD52" s="865"/>
      <c r="AE52" s="218"/>
      <c r="AF52" s="226" t="s">
        <v>237</v>
      </c>
      <c r="AG52" s="8"/>
    </row>
    <row r="53" spans="1:33">
      <c r="A53" s="221"/>
      <c r="B53" s="227" t="s">
        <v>238</v>
      </c>
      <c r="C53" s="221"/>
      <c r="D53" s="222"/>
      <c r="E53" s="222"/>
      <c r="F53" s="222" t="s">
        <v>497</v>
      </c>
      <c r="G53" s="222"/>
      <c r="H53" s="222"/>
      <c r="I53" s="222"/>
      <c r="J53" s="438"/>
      <c r="K53" s="439" t="s">
        <v>204</v>
      </c>
      <c r="L53" s="848"/>
      <c r="M53" s="830"/>
      <c r="N53" s="848"/>
      <c r="O53" s="830"/>
      <c r="P53" s="8"/>
      <c r="Q53" s="9"/>
      <c r="R53" s="9"/>
      <c r="S53" s="221"/>
      <c r="T53" s="447">
        <f t="shared" si="0"/>
        <v>0</v>
      </c>
      <c r="U53" s="444"/>
      <c r="V53" s="447">
        <f t="shared" si="1"/>
        <v>0</v>
      </c>
      <c r="W53" s="864"/>
      <c r="X53" s="865"/>
      <c r="Y53" s="864"/>
      <c r="Z53" s="865"/>
      <c r="AA53" s="864"/>
      <c r="AB53" s="865"/>
      <c r="AC53" s="864"/>
      <c r="AD53" s="865"/>
      <c r="AE53" s="218"/>
      <c r="AF53" s="226" t="s">
        <v>238</v>
      </c>
      <c r="AG53" s="8"/>
    </row>
    <row r="54" spans="1:33">
      <c r="A54" s="221"/>
      <c r="B54" s="227" t="s">
        <v>239</v>
      </c>
      <c r="C54" s="221"/>
      <c r="D54" s="222"/>
      <c r="E54" s="222" t="s">
        <v>498</v>
      </c>
      <c r="F54" s="222"/>
      <c r="G54" s="222"/>
      <c r="H54" s="222"/>
      <c r="I54" s="222"/>
      <c r="J54" s="849"/>
      <c r="K54" s="832"/>
      <c r="L54" s="848"/>
      <c r="M54" s="830"/>
      <c r="N54" s="848"/>
      <c r="O54" s="830"/>
      <c r="P54" s="8"/>
      <c r="Q54" s="9"/>
      <c r="R54" s="9"/>
      <c r="S54" s="221"/>
      <c r="T54" s="447">
        <f t="shared" si="0"/>
        <v>0</v>
      </c>
      <c r="U54" s="444"/>
      <c r="V54" s="447">
        <f t="shared" si="1"/>
        <v>0</v>
      </c>
      <c r="W54" s="864"/>
      <c r="X54" s="865"/>
      <c r="Y54" s="864"/>
      <c r="Z54" s="865"/>
      <c r="AA54" s="864"/>
      <c r="AB54" s="865"/>
      <c r="AC54" s="864"/>
      <c r="AD54" s="865"/>
      <c r="AE54" s="218"/>
      <c r="AF54" s="226" t="s">
        <v>239</v>
      </c>
      <c r="AG54" s="8"/>
    </row>
    <row r="55" spans="1:33">
      <c r="A55" s="221"/>
      <c r="B55" s="227" t="s">
        <v>240</v>
      </c>
      <c r="C55" s="221"/>
      <c r="D55" s="222"/>
      <c r="E55" s="222" t="s">
        <v>499</v>
      </c>
      <c r="F55" s="222"/>
      <c r="G55" s="222"/>
      <c r="H55" s="222"/>
      <c r="I55" s="222"/>
      <c r="J55" s="849"/>
      <c r="K55" s="832"/>
      <c r="L55" s="848"/>
      <c r="M55" s="830"/>
      <c r="N55" s="848"/>
      <c r="O55" s="830"/>
      <c r="P55" s="8"/>
      <c r="Q55" s="9"/>
      <c r="R55" s="9"/>
      <c r="S55" s="221"/>
      <c r="T55" s="447">
        <f t="shared" si="0"/>
        <v>0</v>
      </c>
      <c r="U55" s="444"/>
      <c r="V55" s="447">
        <f t="shared" si="1"/>
        <v>0</v>
      </c>
      <c r="W55" s="864"/>
      <c r="X55" s="865"/>
      <c r="Y55" s="864"/>
      <c r="Z55" s="865"/>
      <c r="AA55" s="864"/>
      <c r="AB55" s="865"/>
      <c r="AC55" s="864"/>
      <c r="AD55" s="865"/>
      <c r="AE55" s="218"/>
      <c r="AF55" s="226" t="s">
        <v>240</v>
      </c>
      <c r="AG55" s="8"/>
    </row>
    <row r="56" spans="1:33">
      <c r="A56" s="221"/>
      <c r="B56" s="227" t="s">
        <v>241</v>
      </c>
      <c r="C56" s="221"/>
      <c r="D56" s="222"/>
      <c r="E56" s="222" t="s">
        <v>500</v>
      </c>
      <c r="F56" s="222"/>
      <c r="G56" s="222"/>
      <c r="H56" s="222"/>
      <c r="I56" s="222"/>
      <c r="J56" s="849"/>
      <c r="K56" s="832"/>
      <c r="L56" s="848"/>
      <c r="M56" s="830"/>
      <c r="N56" s="848"/>
      <c r="O56" s="830"/>
      <c r="P56" s="8"/>
      <c r="Q56" s="9"/>
      <c r="R56" s="9"/>
      <c r="S56" s="221"/>
      <c r="T56" s="447">
        <f t="shared" si="0"/>
        <v>0</v>
      </c>
      <c r="U56" s="444"/>
      <c r="V56" s="447">
        <f t="shared" si="1"/>
        <v>0</v>
      </c>
      <c r="W56" s="864"/>
      <c r="X56" s="865"/>
      <c r="Y56" s="864"/>
      <c r="Z56" s="865"/>
      <c r="AA56" s="864"/>
      <c r="AB56" s="865"/>
      <c r="AC56" s="864"/>
      <c r="AD56" s="865"/>
      <c r="AE56" s="218"/>
      <c r="AF56" s="226" t="s">
        <v>241</v>
      </c>
      <c r="AG56" s="8"/>
    </row>
    <row r="57" spans="1:33">
      <c r="A57" s="221"/>
      <c r="B57" s="227" t="s">
        <v>242</v>
      </c>
      <c r="C57" s="221"/>
      <c r="D57" s="222"/>
      <c r="E57" s="222" t="s">
        <v>501</v>
      </c>
      <c r="F57" s="222"/>
      <c r="G57" s="222"/>
      <c r="H57" s="222"/>
      <c r="I57" s="222"/>
      <c r="J57" s="849"/>
      <c r="K57" s="832"/>
      <c r="L57" s="848"/>
      <c r="M57" s="830"/>
      <c r="N57" s="848"/>
      <c r="O57" s="830"/>
      <c r="P57" s="8"/>
      <c r="Q57" s="9"/>
      <c r="R57" s="9"/>
      <c r="S57" s="221"/>
      <c r="T57" s="447">
        <f t="shared" si="0"/>
        <v>0</v>
      </c>
      <c r="U57" s="444"/>
      <c r="V57" s="447">
        <f t="shared" si="1"/>
        <v>0</v>
      </c>
      <c r="W57" s="864"/>
      <c r="X57" s="865"/>
      <c r="Y57" s="864"/>
      <c r="Z57" s="865"/>
      <c r="AA57" s="864"/>
      <c r="AB57" s="865"/>
      <c r="AC57" s="864"/>
      <c r="AD57" s="865"/>
      <c r="AE57" s="218"/>
      <c r="AF57" s="226" t="s">
        <v>242</v>
      </c>
      <c r="AG57" s="8"/>
    </row>
    <row r="58" spans="1:33">
      <c r="A58" s="221"/>
      <c r="B58" s="227" t="s">
        <v>243</v>
      </c>
      <c r="C58" s="221"/>
      <c r="D58" s="222"/>
      <c r="E58" s="222" t="s">
        <v>502</v>
      </c>
      <c r="F58" s="222"/>
      <c r="G58" s="222"/>
      <c r="H58" s="222"/>
      <c r="I58" s="222"/>
      <c r="J58" s="849"/>
      <c r="K58" s="832"/>
      <c r="L58" s="848"/>
      <c r="M58" s="830"/>
      <c r="N58" s="848"/>
      <c r="O58" s="830"/>
      <c r="P58" s="8"/>
      <c r="Q58" s="9"/>
      <c r="R58" s="9"/>
      <c r="S58" s="221"/>
      <c r="T58" s="447">
        <f t="shared" si="0"/>
        <v>0</v>
      </c>
      <c r="U58" s="444"/>
      <c r="V58" s="447">
        <f t="shared" si="1"/>
        <v>0</v>
      </c>
      <c r="W58" s="864"/>
      <c r="X58" s="865"/>
      <c r="Y58" s="864"/>
      <c r="Z58" s="865"/>
      <c r="AA58" s="864"/>
      <c r="AB58" s="865"/>
      <c r="AC58" s="864"/>
      <c r="AD58" s="865"/>
      <c r="AE58" s="218"/>
      <c r="AF58" s="226" t="s">
        <v>243</v>
      </c>
      <c r="AG58" s="8"/>
    </row>
    <row r="59" spans="1:33">
      <c r="A59" s="221"/>
      <c r="B59" s="227" t="s">
        <v>244</v>
      </c>
      <c r="C59" s="221"/>
      <c r="D59" s="222"/>
      <c r="E59" s="222" t="s">
        <v>503</v>
      </c>
      <c r="F59" s="222"/>
      <c r="G59" s="222"/>
      <c r="H59" s="222"/>
      <c r="I59" s="222"/>
      <c r="J59" s="849"/>
      <c r="K59" s="832"/>
      <c r="L59" s="848"/>
      <c r="M59" s="830"/>
      <c r="N59" s="848"/>
      <c r="O59" s="830"/>
      <c r="P59" s="8"/>
      <c r="Q59" s="9"/>
      <c r="R59" s="9"/>
      <c r="S59" s="221"/>
      <c r="T59" s="447">
        <f t="shared" si="0"/>
        <v>0</v>
      </c>
      <c r="U59" s="444"/>
      <c r="V59" s="447">
        <f t="shared" si="1"/>
        <v>0</v>
      </c>
      <c r="W59" s="864"/>
      <c r="X59" s="865"/>
      <c r="Y59" s="864"/>
      <c r="Z59" s="865"/>
      <c r="AA59" s="864"/>
      <c r="AB59" s="865"/>
      <c r="AC59" s="864"/>
      <c r="AD59" s="865"/>
      <c r="AE59" s="218"/>
      <c r="AF59" s="226" t="s">
        <v>244</v>
      </c>
      <c r="AG59" s="8"/>
    </row>
    <row r="60" spans="1:33">
      <c r="A60" s="221"/>
      <c r="B60" s="227" t="s">
        <v>245</v>
      </c>
      <c r="C60" s="221"/>
      <c r="D60" s="222"/>
      <c r="E60" s="222" t="s">
        <v>504</v>
      </c>
      <c r="F60" s="222"/>
      <c r="G60" s="222"/>
      <c r="H60" s="222"/>
      <c r="I60" s="222"/>
      <c r="J60" s="849"/>
      <c r="K60" s="832"/>
      <c r="L60" s="848"/>
      <c r="M60" s="830"/>
      <c r="N60" s="848"/>
      <c r="O60" s="830"/>
      <c r="P60" s="8"/>
      <c r="Q60" s="9"/>
      <c r="R60" s="9"/>
      <c r="S60" s="221"/>
      <c r="T60" s="447">
        <f t="shared" si="0"/>
        <v>0</v>
      </c>
      <c r="U60" s="444"/>
      <c r="V60" s="447">
        <f t="shared" si="1"/>
        <v>0</v>
      </c>
      <c r="W60" s="864"/>
      <c r="X60" s="865"/>
      <c r="Y60" s="864"/>
      <c r="Z60" s="865"/>
      <c r="AA60" s="864"/>
      <c r="AB60" s="865"/>
      <c r="AC60" s="864"/>
      <c r="AD60" s="865"/>
      <c r="AE60" s="218"/>
      <c r="AF60" s="226" t="s">
        <v>245</v>
      </c>
      <c r="AG60" s="8"/>
    </row>
    <row r="61" spans="1:33">
      <c r="A61" s="221"/>
      <c r="B61" s="227" t="s">
        <v>246</v>
      </c>
      <c r="C61" s="221"/>
      <c r="D61" s="222"/>
      <c r="E61" s="222" t="s">
        <v>505</v>
      </c>
      <c r="F61" s="222"/>
      <c r="G61" s="222"/>
      <c r="H61" s="222"/>
      <c r="I61" s="222"/>
      <c r="J61" s="438"/>
      <c r="K61" s="440"/>
      <c r="L61" s="441"/>
      <c r="M61" s="443">
        <f>SUM(L41:M60)</f>
        <v>0</v>
      </c>
      <c r="N61" s="444"/>
      <c r="O61" s="443">
        <f>SUM(N41:O60)</f>
        <v>0</v>
      </c>
      <c r="P61" s="8"/>
      <c r="Q61" s="9"/>
      <c r="R61" s="9"/>
      <c r="S61" s="221"/>
      <c r="T61" s="443">
        <f>SUM(S41:T60)</f>
        <v>0</v>
      </c>
      <c r="U61" s="444"/>
      <c r="V61" s="443">
        <f>SUM(U41:V60)</f>
        <v>0</v>
      </c>
      <c r="W61" s="441"/>
      <c r="X61" s="443">
        <f>SUM(W41:X60)</f>
        <v>0</v>
      </c>
      <c r="Y61" s="444"/>
      <c r="Z61" s="443">
        <f>SUM(Y41:Z60)</f>
        <v>0</v>
      </c>
      <c r="AA61" s="441"/>
      <c r="AB61" s="443">
        <f>SUM(AA41:AB60)</f>
        <v>0</v>
      </c>
      <c r="AC61" s="444"/>
      <c r="AD61" s="443">
        <f>SUM(AC41:AD60)</f>
        <v>0</v>
      </c>
      <c r="AE61" s="218"/>
      <c r="AF61" s="226" t="s">
        <v>246</v>
      </c>
      <c r="AG61" s="8"/>
    </row>
    <row r="62" spans="1:33">
      <c r="A62" s="221"/>
      <c r="B62" s="222"/>
      <c r="C62" s="221"/>
      <c r="D62" s="222"/>
      <c r="E62" s="222"/>
      <c r="F62" s="222" t="s">
        <v>506</v>
      </c>
      <c r="G62" s="222"/>
      <c r="H62" s="222"/>
      <c r="I62" s="222"/>
      <c r="J62" s="438"/>
      <c r="K62" s="440"/>
      <c r="L62" s="441"/>
      <c r="M62" s="442"/>
      <c r="N62" s="441"/>
      <c r="O62" s="442"/>
      <c r="P62" s="8"/>
      <c r="Q62" s="9"/>
      <c r="R62" s="9"/>
      <c r="S62" s="221"/>
      <c r="T62" s="447"/>
      <c r="U62" s="444"/>
      <c r="V62" s="447"/>
      <c r="W62" s="229"/>
      <c r="X62" s="228"/>
      <c r="Y62" s="221"/>
      <c r="Z62" s="228"/>
      <c r="AA62" s="229"/>
      <c r="AB62" s="228"/>
      <c r="AC62" s="229"/>
      <c r="AD62" s="228"/>
      <c r="AE62" s="218"/>
      <c r="AF62" s="219"/>
      <c r="AG62" s="8"/>
    </row>
    <row r="63" spans="1:33">
      <c r="A63" s="221"/>
      <c r="B63" s="227" t="s">
        <v>247</v>
      </c>
      <c r="C63" s="221"/>
      <c r="D63" s="222"/>
      <c r="E63" s="222" t="s">
        <v>507</v>
      </c>
      <c r="F63" s="222"/>
      <c r="G63" s="222"/>
      <c r="H63" s="222"/>
      <c r="I63" s="222"/>
      <c r="J63" s="438"/>
      <c r="K63" s="440"/>
      <c r="L63" s="441"/>
      <c r="M63" s="443">
        <f>L39+M39-M61-L61</f>
        <v>0</v>
      </c>
      <c r="N63" s="444"/>
      <c r="O63" s="443">
        <f>N39+O39-O61-N61</f>
        <v>0</v>
      </c>
      <c r="P63" s="8"/>
      <c r="Q63" s="9"/>
      <c r="R63" s="9"/>
      <c r="S63" s="221"/>
      <c r="T63" s="443">
        <f>S39+T39-T61-S61</f>
        <v>0</v>
      </c>
      <c r="U63" s="444"/>
      <c r="V63" s="443">
        <f>U39+V39-V61-U61</f>
        <v>0</v>
      </c>
      <c r="W63" s="441"/>
      <c r="X63" s="443">
        <f>W39+X39-X61-W61</f>
        <v>0</v>
      </c>
      <c r="Y63" s="444"/>
      <c r="Z63" s="443">
        <f>Y39+Z39-Z61-Y61</f>
        <v>0</v>
      </c>
      <c r="AA63" s="441"/>
      <c r="AB63" s="443">
        <f>AA39+AB39-AB61-AA61</f>
        <v>0</v>
      </c>
      <c r="AC63" s="444"/>
      <c r="AD63" s="443">
        <f>AC39+AD39-AD61-AC61</f>
        <v>0</v>
      </c>
      <c r="AE63" s="218"/>
      <c r="AF63" s="226" t="s">
        <v>247</v>
      </c>
      <c r="AG63" s="8"/>
    </row>
    <row r="64" spans="1:33">
      <c r="A64" s="221"/>
      <c r="B64" s="222"/>
      <c r="C64" s="221"/>
      <c r="D64" s="222"/>
      <c r="E64" s="222"/>
      <c r="F64" s="222" t="s">
        <v>508</v>
      </c>
      <c r="G64" s="222"/>
      <c r="H64" s="222"/>
      <c r="I64" s="222"/>
      <c r="J64" s="438"/>
      <c r="K64" s="440"/>
      <c r="L64" s="441"/>
      <c r="M64" s="442"/>
      <c r="N64" s="441"/>
      <c r="O64" s="442"/>
      <c r="P64" s="8"/>
      <c r="Q64" s="9"/>
      <c r="R64" s="9"/>
      <c r="S64" s="221"/>
      <c r="T64" s="228"/>
      <c r="U64" s="229"/>
      <c r="V64" s="228"/>
      <c r="W64" s="229"/>
      <c r="X64" s="222"/>
      <c r="Y64" s="229"/>
      <c r="Z64" s="222"/>
      <c r="AA64" s="229"/>
      <c r="AB64" s="228"/>
      <c r="AC64" s="229"/>
      <c r="AD64" s="228"/>
      <c r="AE64" s="218"/>
      <c r="AF64" s="219"/>
      <c r="AG64" s="8"/>
    </row>
    <row r="65" spans="1:33">
      <c r="A65" s="221"/>
      <c r="B65" s="222"/>
      <c r="C65" s="221"/>
      <c r="D65" s="222"/>
      <c r="E65" s="222"/>
      <c r="F65" s="222"/>
      <c r="G65" s="222"/>
      <c r="H65" s="222"/>
      <c r="I65" s="222"/>
      <c r="J65" s="438"/>
      <c r="K65" s="440"/>
      <c r="L65" s="441"/>
      <c r="M65" s="442"/>
      <c r="N65" s="441"/>
      <c r="O65" s="442"/>
      <c r="P65" s="8"/>
      <c r="Q65" s="9"/>
      <c r="R65" s="9"/>
      <c r="S65" s="221"/>
      <c r="T65" s="228"/>
      <c r="U65" s="229"/>
      <c r="V65" s="228"/>
      <c r="W65" s="229"/>
      <c r="X65" s="228"/>
      <c r="Y65" s="229"/>
      <c r="Z65" s="228"/>
      <c r="AA65" s="229"/>
      <c r="AB65" s="222"/>
      <c r="AC65" s="229"/>
      <c r="AD65" s="222"/>
      <c r="AE65" s="221"/>
      <c r="AF65" s="222"/>
      <c r="AG65" s="8"/>
    </row>
    <row r="66" spans="1:33">
      <c r="A66" s="9"/>
      <c r="B66" s="9"/>
      <c r="C66" s="9"/>
      <c r="D66" s="9"/>
      <c r="E66" s="9"/>
      <c r="F66" s="9"/>
      <c r="G66" s="9"/>
      <c r="H66" s="9"/>
      <c r="I66" s="9"/>
      <c r="J66" s="9"/>
      <c r="K66" s="9"/>
      <c r="L66" s="9"/>
      <c r="M66" s="9"/>
      <c r="N66" s="9"/>
      <c r="O66" s="9"/>
      <c r="P66" s="9"/>
      <c r="Q66" s="9"/>
      <c r="R66" s="9"/>
      <c r="S66" s="9"/>
      <c r="T66" s="43"/>
      <c r="U66" s="43"/>
      <c r="V66" s="43"/>
      <c r="W66" s="43"/>
      <c r="X66" s="43"/>
      <c r="Y66" s="43"/>
      <c r="Z66" s="43"/>
      <c r="AA66" s="43"/>
      <c r="AB66" s="43"/>
      <c r="AC66" s="43"/>
      <c r="AD66" s="43"/>
      <c r="AE66" s="9"/>
      <c r="AF66" s="9"/>
      <c r="AG66" s="9"/>
    </row>
    <row r="67" spans="1:33">
      <c r="A67" s="9"/>
      <c r="B67" s="9"/>
      <c r="C67" s="9"/>
      <c r="D67" s="9"/>
      <c r="E67" s="9"/>
      <c r="F67" s="9"/>
      <c r="G67" s="9"/>
      <c r="H67" s="9"/>
      <c r="I67" s="9"/>
      <c r="J67" s="9"/>
      <c r="K67" s="9"/>
      <c r="L67" s="9"/>
      <c r="M67" s="9"/>
      <c r="N67" s="9"/>
      <c r="O67" s="9"/>
      <c r="P67" s="9"/>
      <c r="Q67" s="9"/>
      <c r="R67" s="9"/>
      <c r="S67" s="9"/>
      <c r="T67" s="43"/>
      <c r="U67" s="43"/>
      <c r="V67" s="43"/>
      <c r="W67" s="43"/>
      <c r="X67" s="43"/>
      <c r="Y67" s="43"/>
      <c r="Z67" s="43"/>
      <c r="AA67" s="43"/>
      <c r="AB67" s="43"/>
      <c r="AC67" s="43"/>
      <c r="AD67" s="43"/>
      <c r="AE67" s="9"/>
      <c r="AF67" s="9"/>
      <c r="AG67" s="9"/>
    </row>
    <row r="68" spans="1:3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43"/>
      <c r="AE68" s="9"/>
      <c r="AF68" s="9"/>
      <c r="AG68" s="9"/>
    </row>
    <row r="69" spans="1:3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43"/>
      <c r="AE69" s="9"/>
      <c r="AF69" s="9"/>
      <c r="AG69" s="9"/>
    </row>
    <row r="70" spans="1:3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43"/>
      <c r="AE70" s="9"/>
      <c r="AF70" s="9"/>
      <c r="AG70" s="9"/>
    </row>
    <row r="72" spans="1:33">
      <c r="I72" s="12"/>
      <c r="O72" s="5" t="s">
        <v>684</v>
      </c>
      <c r="Z72" s="12"/>
      <c r="AD72" s="780" t="s">
        <v>143</v>
      </c>
      <c r="AE72" s="780"/>
      <c r="AF72" s="780"/>
    </row>
    <row r="73" spans="1:33">
      <c r="A73" s="9"/>
      <c r="B73" s="9"/>
      <c r="C73" s="9"/>
      <c r="D73" s="9"/>
      <c r="E73" s="9"/>
      <c r="F73" s="9"/>
      <c r="G73" s="9"/>
      <c r="H73" s="9"/>
      <c r="I73" s="9"/>
      <c r="J73" s="9"/>
      <c r="K73" s="9"/>
      <c r="L73" s="9"/>
      <c r="M73" s="9"/>
      <c r="N73" s="9"/>
      <c r="O73" s="10" t="s">
        <v>679</v>
      </c>
      <c r="P73" s="9"/>
      <c r="Q73" s="9"/>
      <c r="R73" s="9"/>
      <c r="S73" s="9"/>
      <c r="T73" s="9"/>
      <c r="U73" s="9"/>
      <c r="V73" s="9"/>
      <c r="W73" s="9"/>
      <c r="X73" s="9"/>
      <c r="Y73" s="9"/>
      <c r="Z73" s="9"/>
      <c r="AA73" s="9"/>
      <c r="AB73" s="9"/>
      <c r="AC73" s="9"/>
      <c r="AD73" s="866" t="s">
        <v>679</v>
      </c>
      <c r="AE73" s="780"/>
      <c r="AF73" s="780"/>
      <c r="AG73" s="9"/>
    </row>
    <row r="121" spans="1:23">
      <c r="A121" s="9"/>
      <c r="B121" s="9"/>
      <c r="C121" s="9"/>
      <c r="D121" s="9"/>
      <c r="E121" s="9"/>
      <c r="F121" s="9"/>
      <c r="G121" s="9"/>
      <c r="H121" s="9"/>
      <c r="I121" s="9"/>
      <c r="J121" s="9"/>
      <c r="K121" s="9"/>
      <c r="L121" s="9"/>
      <c r="M121" s="9"/>
      <c r="N121" s="9"/>
      <c r="O121" s="9"/>
      <c r="P121" s="9"/>
      <c r="Q121" s="9"/>
      <c r="R121" s="9"/>
      <c r="S121" s="9"/>
      <c r="T121" s="9"/>
      <c r="U121" s="9"/>
      <c r="V121" s="9"/>
      <c r="W121" s="44"/>
    </row>
  </sheetData>
  <customSheetViews>
    <customSheetView guid="{CCA0C3E2-B2E2-4226-9654-0AB73CE002E7}" scale="87" colorId="22" showPageBreaks="1" printArea="1" showRuler="0" topLeftCell="U51">
      <selection activeCell="AD73" sqref="AD73"/>
      <pageMargins left="0.5" right="0.5" top="0.5" bottom="0.55000000000000004" header="0.5" footer="0.5"/>
      <pageSetup scale="65" fitToWidth="3" orientation="portrait" r:id="rId1"/>
      <headerFooter alignWithMargins="0"/>
    </customSheetView>
    <customSheetView guid="{0F9397AA-B4ED-47EF-BC79-BFEC0D3E0701}" scale="87" colorId="22" showPageBreaks="1" printArea="1" showRuler="0" topLeftCell="N1">
      <selection activeCell="Z24" sqref="Z24"/>
      <pageMargins left="0.5" right="0.5" top="0.5" bottom="0.55000000000000004" header="0.5" footer="0.5"/>
      <pageSetup scale="65" fitToWidth="3" orientation="portrait" r:id="rId2"/>
      <headerFooter alignWithMargins="0"/>
    </customSheetView>
  </customSheetViews>
  <mergeCells count="151">
    <mergeCell ref="W60:X60"/>
    <mergeCell ref="Y60:Z60"/>
    <mergeCell ref="AA60:AB60"/>
    <mergeCell ref="AC60:AD60"/>
    <mergeCell ref="W59:X59"/>
    <mergeCell ref="Y59:Z59"/>
    <mergeCell ref="AA59:AB59"/>
    <mergeCell ref="AC59:AD59"/>
    <mergeCell ref="W58:X58"/>
    <mergeCell ref="Y58:Z58"/>
    <mergeCell ref="AA58:AB58"/>
    <mergeCell ref="AC58:AD58"/>
    <mergeCell ref="W57:X57"/>
    <mergeCell ref="Y57:Z57"/>
    <mergeCell ref="AA57:AB57"/>
    <mergeCell ref="AC57:AD57"/>
    <mergeCell ref="W56:X56"/>
    <mergeCell ref="Y56:Z56"/>
    <mergeCell ref="AA56:AB56"/>
    <mergeCell ref="AC56:AD56"/>
    <mergeCell ref="W55:X55"/>
    <mergeCell ref="Y55:Z55"/>
    <mergeCell ref="AA55:AB55"/>
    <mergeCell ref="AC55:AD55"/>
    <mergeCell ref="W54:X54"/>
    <mergeCell ref="Y54:Z54"/>
    <mergeCell ref="AA54:AB54"/>
    <mergeCell ref="AC54:AD54"/>
    <mergeCell ref="W53:X53"/>
    <mergeCell ref="Y53:Z53"/>
    <mergeCell ref="AA53:AB53"/>
    <mergeCell ref="AC53:AD53"/>
    <mergeCell ref="W52:X52"/>
    <mergeCell ref="Y52:Z52"/>
    <mergeCell ref="AA52:AB52"/>
    <mergeCell ref="AC52:AD52"/>
    <mergeCell ref="Y47:Z47"/>
    <mergeCell ref="AA47:AB47"/>
    <mergeCell ref="AC47:AD47"/>
    <mergeCell ref="W46:X46"/>
    <mergeCell ref="Y46:Z46"/>
    <mergeCell ref="AA46:AB46"/>
    <mergeCell ref="AC46:AD46"/>
    <mergeCell ref="W51:X51"/>
    <mergeCell ref="Y51:Z51"/>
    <mergeCell ref="AA51:AB51"/>
    <mergeCell ref="AC51:AD51"/>
    <mergeCell ref="W50:X50"/>
    <mergeCell ref="Y50:Z50"/>
    <mergeCell ref="AA50:AB50"/>
    <mergeCell ref="AC50:AD50"/>
    <mergeCell ref="W49:X49"/>
    <mergeCell ref="Y49:Z49"/>
    <mergeCell ref="AA49:AB49"/>
    <mergeCell ref="AC49:AD49"/>
    <mergeCell ref="J56:K56"/>
    <mergeCell ref="AC42:AD42"/>
    <mergeCell ref="W41:X41"/>
    <mergeCell ref="Y41:Z41"/>
    <mergeCell ref="AA41:AB41"/>
    <mergeCell ref="AC41:AD41"/>
    <mergeCell ref="W39:X39"/>
    <mergeCell ref="Y39:Z39"/>
    <mergeCell ref="AA39:AB39"/>
    <mergeCell ref="AC39:AD39"/>
    <mergeCell ref="AC45:AD45"/>
    <mergeCell ref="W44:X44"/>
    <mergeCell ref="Y44:Z44"/>
    <mergeCell ref="AA44:AB44"/>
    <mergeCell ref="AC44:AD44"/>
    <mergeCell ref="W43:X43"/>
    <mergeCell ref="Y43:Z43"/>
    <mergeCell ref="AA43:AB43"/>
    <mergeCell ref="AC43:AD43"/>
    <mergeCell ref="W48:X48"/>
    <mergeCell ref="Y48:Z48"/>
    <mergeCell ref="AA48:AB48"/>
    <mergeCell ref="AC48:AD48"/>
    <mergeCell ref="W47:X47"/>
    <mergeCell ref="L48:M48"/>
    <mergeCell ref="J48:K48"/>
    <mergeCell ref="N58:O58"/>
    <mergeCell ref="N59:O59"/>
    <mergeCell ref="N50:O50"/>
    <mergeCell ref="N51:O51"/>
    <mergeCell ref="N52:O52"/>
    <mergeCell ref="N53:O53"/>
    <mergeCell ref="N60:O60"/>
    <mergeCell ref="N54:O54"/>
    <mergeCell ref="N55:O55"/>
    <mergeCell ref="N56:O56"/>
    <mergeCell ref="N57:O57"/>
    <mergeCell ref="J59:K59"/>
    <mergeCell ref="J60:K60"/>
    <mergeCell ref="L54:M54"/>
    <mergeCell ref="L55:M55"/>
    <mergeCell ref="L56:M56"/>
    <mergeCell ref="L57:M57"/>
    <mergeCell ref="L58:M58"/>
    <mergeCell ref="L59:M59"/>
    <mergeCell ref="L60:M60"/>
    <mergeCell ref="J54:K54"/>
    <mergeCell ref="J55:K55"/>
    <mergeCell ref="AA45:AB45"/>
    <mergeCell ref="J57:K57"/>
    <mergeCell ref="L46:M46"/>
    <mergeCell ref="N46:O46"/>
    <mergeCell ref="N47:O47"/>
    <mergeCell ref="J43:K43"/>
    <mergeCell ref="J44:K44"/>
    <mergeCell ref="AD72:AF72"/>
    <mergeCell ref="AD73:AF73"/>
    <mergeCell ref="J49:K49"/>
    <mergeCell ref="J50:K50"/>
    <mergeCell ref="L43:M43"/>
    <mergeCell ref="L44:M44"/>
    <mergeCell ref="N48:O48"/>
    <mergeCell ref="N49:O49"/>
    <mergeCell ref="L51:M51"/>
    <mergeCell ref="L52:M52"/>
    <mergeCell ref="L49:M49"/>
    <mergeCell ref="L50:M50"/>
    <mergeCell ref="L53:M53"/>
    <mergeCell ref="N43:O43"/>
    <mergeCell ref="N44:O44"/>
    <mergeCell ref="N45:O45"/>
    <mergeCell ref="L47:M47"/>
    <mergeCell ref="L45:M45"/>
    <mergeCell ref="J58:K58"/>
    <mergeCell ref="C37:I37"/>
    <mergeCell ref="A6:F8"/>
    <mergeCell ref="L7:M8"/>
    <mergeCell ref="S6:V8"/>
    <mergeCell ref="AA7:AB8"/>
    <mergeCell ref="J40:K40"/>
    <mergeCell ref="J45:K45"/>
    <mergeCell ref="J46:K46"/>
    <mergeCell ref="J47:K47"/>
    <mergeCell ref="L39:M39"/>
    <mergeCell ref="L40:M40"/>
    <mergeCell ref="L41:M41"/>
    <mergeCell ref="L42:M42"/>
    <mergeCell ref="N39:O39"/>
    <mergeCell ref="N40:O40"/>
    <mergeCell ref="N41:O41"/>
    <mergeCell ref="N42:O42"/>
    <mergeCell ref="W42:X42"/>
    <mergeCell ref="Y42:Z42"/>
    <mergeCell ref="AA42:AB42"/>
    <mergeCell ref="W45:X45"/>
    <mergeCell ref="Y45:Z45"/>
  </mergeCells>
  <phoneticPr fontId="0" type="noConversion"/>
  <pageMargins left="0.5" right="0.5" top="0.5" bottom="0.55000000000000004" header="0.5" footer="0.5"/>
  <pageSetup scale="65" fitToWidth="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codeName="Sheet7">
    <pageSetUpPr fitToPage="1"/>
  </sheetPr>
  <dimension ref="B3:AJ77"/>
  <sheetViews>
    <sheetView defaultGridColor="0" colorId="22" zoomScale="85" workbookViewId="0">
      <selection activeCell="L6" sqref="L6:L7"/>
    </sheetView>
  </sheetViews>
  <sheetFormatPr defaultColWidth="9.77734375" defaultRowHeight="15"/>
  <cols>
    <col min="1" max="1" width="4.77734375" customWidth="1"/>
    <col min="2" max="2" width="1.77734375" customWidth="1"/>
    <col min="3" max="3" width="4.77734375" customWidth="1"/>
    <col min="4" max="4" width="1.77734375" customWidth="1"/>
    <col min="5" max="6" width="2.77734375" customWidth="1"/>
    <col min="7" max="7" width="28.77734375" customWidth="1"/>
    <col min="8" max="8" width="1.77734375" customWidth="1"/>
    <col min="9" max="9" width="16.77734375" customWidth="1"/>
    <col min="10" max="10" width="7.77734375" customWidth="1"/>
    <col min="11" max="11" width="11.77734375" customWidth="1"/>
    <col min="12" max="12" width="15.77734375" customWidth="1"/>
    <col min="13" max="13" width="17.33203125" customWidth="1"/>
    <col min="14" max="14" width="1.77734375" customWidth="1"/>
    <col min="15" max="15" width="16.21875" customWidth="1"/>
    <col min="16" max="16" width="12.77734375" customWidth="1"/>
    <col min="17" max="17" width="1.77734375" customWidth="1"/>
    <col min="18" max="18" width="15.33203125" customWidth="1"/>
    <col min="19" max="19" width="1.77734375" customWidth="1"/>
    <col min="20" max="20" width="10.77734375" customWidth="1"/>
    <col min="31" max="31" width="1.77734375" customWidth="1"/>
    <col min="32" max="32" width="4.77734375" customWidth="1"/>
    <col min="33" max="33" width="1.77734375" customWidth="1"/>
    <col min="34" max="34" width="17.77734375" customWidth="1"/>
    <col min="37" max="37" width="1.77734375" customWidth="1"/>
    <col min="38" max="38" width="19.77734375" customWidth="1"/>
    <col min="39" max="39" width="16.77734375" customWidth="1"/>
    <col min="40" max="40" width="1.77734375" customWidth="1"/>
    <col min="41" max="41" width="11.77734375" customWidth="1"/>
    <col min="42" max="42" width="1.77734375" customWidth="1"/>
    <col min="43" max="43" width="17.77734375" customWidth="1"/>
    <col min="44" max="44" width="1.77734375" customWidth="1"/>
    <col min="45" max="45" width="17.77734375" customWidth="1"/>
    <col min="46" max="46" width="1.77734375" customWidth="1"/>
  </cols>
  <sheetData>
    <row r="3" spans="2:36">
      <c r="B3" s="4"/>
      <c r="C3" s="4"/>
      <c r="D3" s="4"/>
      <c r="E3" s="4"/>
      <c r="F3" s="4"/>
      <c r="G3" s="4"/>
      <c r="H3" s="4"/>
      <c r="I3" s="4"/>
      <c r="J3" s="4"/>
      <c r="K3" s="4"/>
      <c r="L3" s="4"/>
      <c r="M3" s="4"/>
    </row>
    <row r="4" spans="2:36">
      <c r="B4" s="111"/>
      <c r="C4" s="112" t="s">
        <v>191</v>
      </c>
      <c r="D4" s="112"/>
      <c r="E4" s="112"/>
      <c r="F4" s="112"/>
      <c r="G4" s="112"/>
      <c r="H4" s="111"/>
      <c r="I4" s="112" t="s">
        <v>192</v>
      </c>
      <c r="J4" s="112"/>
      <c r="K4" s="112"/>
      <c r="L4" s="235" t="s">
        <v>193</v>
      </c>
      <c r="M4" s="235" t="s">
        <v>194</v>
      </c>
      <c r="N4" s="1"/>
    </row>
    <row r="5" spans="2:36">
      <c r="B5" s="888" t="str">
        <f>+respondent</f>
        <v>ABC Utility</v>
      </c>
      <c r="C5" s="889"/>
      <c r="D5" s="889"/>
      <c r="E5" s="889"/>
      <c r="F5" s="889"/>
      <c r="G5" s="853"/>
      <c r="H5" s="332"/>
      <c r="I5" s="236" t="s">
        <v>195</v>
      </c>
      <c r="J5" s="237"/>
      <c r="K5" s="237"/>
      <c r="L5" s="238" t="s">
        <v>196</v>
      </c>
      <c r="M5" s="238"/>
      <c r="N5" s="1"/>
    </row>
    <row r="6" spans="2:36">
      <c r="B6" s="890"/>
      <c r="C6" s="891"/>
      <c r="D6" s="891"/>
      <c r="E6" s="891"/>
      <c r="F6" s="891"/>
      <c r="G6" s="892"/>
      <c r="H6" s="338"/>
      <c r="I6" s="237" t="s">
        <v>168</v>
      </c>
      <c r="J6" s="237"/>
      <c r="K6" s="237"/>
      <c r="L6" s="894" t="str">
        <f>+'Pg2 - Affiliated Interests'!J8</f>
        <v>12/31/22</v>
      </c>
      <c r="M6" s="122" t="str">
        <f>'Pg1 - Identification'!$M$10</f>
        <v>December 31, 2022</v>
      </c>
      <c r="N6" s="1"/>
    </row>
    <row r="7" spans="2:36">
      <c r="B7" s="854"/>
      <c r="C7" s="893"/>
      <c r="D7" s="893"/>
      <c r="E7" s="893"/>
      <c r="F7" s="893"/>
      <c r="G7" s="855"/>
      <c r="H7" s="117"/>
      <c r="I7" s="118"/>
      <c r="J7" s="118"/>
      <c r="K7" s="118"/>
      <c r="L7" s="895"/>
      <c r="M7" s="239"/>
      <c r="N7" s="1"/>
    </row>
    <row r="8" spans="2:36">
      <c r="B8" s="896" t="s">
        <v>447</v>
      </c>
      <c r="C8" s="897"/>
      <c r="D8" s="897"/>
      <c r="E8" s="897"/>
      <c r="F8" s="897"/>
      <c r="G8" s="897"/>
      <c r="H8" s="897"/>
      <c r="I8" s="897"/>
      <c r="J8" s="897"/>
      <c r="K8" s="897"/>
      <c r="L8" s="897"/>
      <c r="M8" s="898"/>
      <c r="N8" s="1"/>
    </row>
    <row r="9" spans="2:36">
      <c r="B9" s="899"/>
      <c r="C9" s="900"/>
      <c r="D9" s="900"/>
      <c r="E9" s="900"/>
      <c r="F9" s="900"/>
      <c r="G9" s="900"/>
      <c r="H9" s="900"/>
      <c r="I9" s="900"/>
      <c r="J9" s="900"/>
      <c r="K9" s="900"/>
      <c r="L9" s="900"/>
      <c r="M9" s="901"/>
      <c r="N9" s="1"/>
    </row>
    <row r="10" spans="2:36">
      <c r="B10" s="902"/>
      <c r="C10" s="903"/>
      <c r="D10" s="903"/>
      <c r="E10" s="903"/>
      <c r="F10" s="903"/>
      <c r="G10" s="903"/>
      <c r="H10" s="903"/>
      <c r="I10" s="903"/>
      <c r="J10" s="903"/>
      <c r="K10" s="903"/>
      <c r="L10" s="903"/>
      <c r="M10" s="904"/>
      <c r="N10" s="1"/>
    </row>
    <row r="11" spans="2:36" ht="7.5" customHeight="1">
      <c r="B11" s="114"/>
      <c r="C11" s="878" t="s">
        <v>662</v>
      </c>
      <c r="D11" s="873" t="s">
        <v>474</v>
      </c>
      <c r="E11" s="886"/>
      <c r="F11" s="886"/>
      <c r="G11" s="886"/>
      <c r="H11" s="886"/>
      <c r="I11" s="886"/>
      <c r="J11" s="874"/>
      <c r="K11" s="871" t="s">
        <v>661</v>
      </c>
      <c r="L11" s="873" t="s">
        <v>469</v>
      </c>
      <c r="M11" s="874"/>
      <c r="N11" s="1"/>
    </row>
    <row r="12" spans="2:36" ht="8.25" customHeight="1">
      <c r="B12" s="114"/>
      <c r="C12" s="879"/>
      <c r="D12" s="875"/>
      <c r="E12" s="887"/>
      <c r="F12" s="887"/>
      <c r="G12" s="887"/>
      <c r="H12" s="887"/>
      <c r="I12" s="887"/>
      <c r="J12" s="728"/>
      <c r="K12" s="872"/>
      <c r="L12" s="875"/>
      <c r="M12" s="728"/>
      <c r="N12" s="1"/>
    </row>
    <row r="13" spans="2:36" ht="8.25" customHeight="1">
      <c r="B13" s="114"/>
      <c r="C13" s="879"/>
      <c r="D13" s="875"/>
      <c r="E13" s="887"/>
      <c r="F13" s="887"/>
      <c r="G13" s="887"/>
      <c r="H13" s="887"/>
      <c r="I13" s="887"/>
      <c r="J13" s="728"/>
      <c r="K13" s="872"/>
      <c r="L13" s="876"/>
      <c r="M13" s="877"/>
      <c r="N13" s="1"/>
    </row>
    <row r="14" spans="2:36">
      <c r="B14" s="114"/>
      <c r="C14" s="879"/>
      <c r="D14" s="875"/>
      <c r="E14" s="887"/>
      <c r="F14" s="887"/>
      <c r="G14" s="887"/>
      <c r="H14" s="887"/>
      <c r="I14" s="887"/>
      <c r="J14" s="728"/>
      <c r="K14" s="872"/>
      <c r="L14" s="871" t="s">
        <v>476</v>
      </c>
      <c r="M14" s="871" t="s">
        <v>477</v>
      </c>
      <c r="N14" s="1"/>
    </row>
    <row r="15" spans="2:36">
      <c r="B15" s="114"/>
      <c r="C15" s="879"/>
      <c r="D15" s="875"/>
      <c r="E15" s="887"/>
      <c r="F15" s="887"/>
      <c r="G15" s="887"/>
      <c r="H15" s="887"/>
      <c r="I15" s="887"/>
      <c r="J15" s="728"/>
      <c r="K15" s="872"/>
      <c r="L15" s="872"/>
      <c r="M15" s="872"/>
      <c r="N15" s="1"/>
    </row>
    <row r="16" spans="2:36">
      <c r="B16" s="114"/>
      <c r="C16" s="879"/>
      <c r="D16" s="875"/>
      <c r="E16" s="887"/>
      <c r="F16" s="887"/>
      <c r="G16" s="887"/>
      <c r="H16" s="887"/>
      <c r="I16" s="887"/>
      <c r="J16" s="728"/>
      <c r="K16" s="872"/>
      <c r="L16" s="872"/>
      <c r="M16" s="872"/>
      <c r="N16" s="1"/>
      <c r="O16" s="45"/>
      <c r="P16" s="45"/>
      <c r="Q16" s="45"/>
      <c r="R16" s="45"/>
      <c r="S16" s="45"/>
      <c r="T16" s="45"/>
      <c r="U16" s="45"/>
      <c r="V16" s="45"/>
      <c r="W16" s="45"/>
      <c r="X16" s="45"/>
      <c r="Y16" s="45"/>
      <c r="Z16" s="45"/>
      <c r="AA16" s="45"/>
      <c r="AB16" s="45"/>
      <c r="AC16" s="45"/>
      <c r="AD16" s="45"/>
      <c r="AE16" s="45"/>
      <c r="AF16" s="45"/>
      <c r="AG16" s="45"/>
      <c r="AH16" s="45"/>
      <c r="AI16" s="45"/>
      <c r="AJ16" s="45"/>
    </row>
    <row r="17" spans="2:36" ht="15.75">
      <c r="B17" s="114"/>
      <c r="C17" s="879"/>
      <c r="D17" s="114"/>
      <c r="E17" s="241" t="s">
        <v>268</v>
      </c>
      <c r="F17" s="241"/>
      <c r="G17" s="241"/>
      <c r="H17" s="241"/>
      <c r="I17" s="241"/>
      <c r="J17" s="241"/>
      <c r="K17" s="242" t="s">
        <v>33</v>
      </c>
      <c r="L17" s="242" t="s">
        <v>223</v>
      </c>
      <c r="M17" s="243" t="s">
        <v>269</v>
      </c>
      <c r="N17" s="1"/>
      <c r="O17" s="45"/>
      <c r="P17" s="46"/>
      <c r="Q17" s="45"/>
      <c r="R17" s="46"/>
      <c r="S17" s="45"/>
      <c r="T17" s="45"/>
      <c r="U17" s="45"/>
      <c r="V17" s="45"/>
      <c r="W17" s="45"/>
      <c r="X17" s="45"/>
      <c r="Y17" s="45"/>
      <c r="Z17" s="45"/>
      <c r="AA17" s="45"/>
      <c r="AB17" s="45"/>
      <c r="AC17" s="45"/>
      <c r="AD17" s="45"/>
      <c r="AE17" s="45"/>
      <c r="AF17" s="45"/>
      <c r="AG17" s="45"/>
      <c r="AH17" s="45"/>
      <c r="AI17" s="45"/>
      <c r="AJ17" s="45"/>
    </row>
    <row r="18" spans="2:36" ht="6.75" customHeight="1">
      <c r="B18" s="117"/>
      <c r="C18" s="880"/>
      <c r="D18" s="117"/>
      <c r="E18" s="118"/>
      <c r="F18" s="118"/>
      <c r="G18" s="118"/>
      <c r="H18" s="118"/>
      <c r="I18" s="118"/>
      <c r="J18" s="118"/>
      <c r="K18" s="117"/>
      <c r="L18" s="117"/>
      <c r="M18" s="239"/>
      <c r="N18" s="1"/>
      <c r="O18" s="45"/>
      <c r="P18" s="45"/>
      <c r="Q18" s="45"/>
      <c r="R18" s="45"/>
      <c r="S18" s="45"/>
      <c r="T18" s="45"/>
      <c r="U18" s="45"/>
      <c r="V18" s="45"/>
      <c r="W18" s="45"/>
      <c r="X18" s="45"/>
      <c r="Y18" s="45"/>
      <c r="Z18" s="45"/>
      <c r="AA18" s="45"/>
      <c r="AB18" s="45"/>
      <c r="AC18" s="45"/>
      <c r="AD18" s="45"/>
      <c r="AE18" s="45"/>
      <c r="AF18" s="45"/>
      <c r="AG18" s="45"/>
      <c r="AH18" s="45"/>
      <c r="AI18" s="45"/>
      <c r="AJ18" s="45"/>
    </row>
    <row r="19" spans="2:36">
      <c r="B19" s="114"/>
      <c r="C19" s="237">
        <v>25</v>
      </c>
      <c r="D19" s="244"/>
      <c r="E19" s="881" t="s">
        <v>212</v>
      </c>
      <c r="F19" s="881"/>
      <c r="G19" s="881"/>
      <c r="H19" s="881"/>
      <c r="I19" s="881"/>
      <c r="J19" s="882"/>
      <c r="K19" s="451" t="s">
        <v>189</v>
      </c>
      <c r="L19" s="448"/>
      <c r="M19" s="457"/>
      <c r="N19" s="1"/>
      <c r="O19" s="47"/>
      <c r="P19" s="45"/>
      <c r="Q19" s="45"/>
      <c r="R19" s="48"/>
      <c r="S19" s="45"/>
      <c r="T19" s="49"/>
      <c r="U19" s="45"/>
      <c r="V19" s="45"/>
      <c r="W19" s="45"/>
      <c r="X19" s="45"/>
      <c r="Y19" s="45"/>
      <c r="Z19" s="45"/>
      <c r="AA19" s="45"/>
      <c r="AB19" s="45"/>
      <c r="AC19" s="45"/>
      <c r="AD19" s="45"/>
      <c r="AE19" s="45"/>
      <c r="AF19" s="45"/>
      <c r="AG19" s="45"/>
      <c r="AH19" s="45"/>
      <c r="AI19" s="45"/>
      <c r="AJ19" s="45"/>
    </row>
    <row r="20" spans="2:36" ht="15.75">
      <c r="B20" s="250"/>
      <c r="C20" s="248">
        <v>26</v>
      </c>
      <c r="D20" s="883" t="s">
        <v>509</v>
      </c>
      <c r="E20" s="884"/>
      <c r="F20" s="884"/>
      <c r="G20" s="884"/>
      <c r="H20" s="884"/>
      <c r="I20" s="884"/>
      <c r="J20" s="885"/>
      <c r="K20" s="452"/>
      <c r="L20" s="458"/>
      <c r="M20" s="459"/>
      <c r="N20" s="1"/>
      <c r="O20" s="50"/>
      <c r="P20" s="45"/>
      <c r="Q20" s="45"/>
      <c r="R20" s="51"/>
      <c r="S20" s="45"/>
      <c r="T20" s="45"/>
      <c r="U20" s="45"/>
      <c r="V20" s="45"/>
      <c r="W20" s="45"/>
      <c r="X20" s="45"/>
      <c r="Y20" s="45"/>
      <c r="Z20" s="45"/>
      <c r="AA20" s="45"/>
      <c r="AB20" s="45"/>
      <c r="AC20" s="45"/>
      <c r="AD20" s="45"/>
      <c r="AE20" s="45"/>
      <c r="AF20" s="45"/>
      <c r="AG20" s="45"/>
      <c r="AH20" s="45"/>
      <c r="AI20" s="45"/>
      <c r="AJ20" s="45"/>
    </row>
    <row r="21" spans="2:36">
      <c r="B21" s="114"/>
      <c r="C21" s="237">
        <v>27</v>
      </c>
      <c r="D21" s="244"/>
      <c r="E21" s="881" t="s">
        <v>510</v>
      </c>
      <c r="F21" s="881"/>
      <c r="G21" s="881"/>
      <c r="H21" s="881"/>
      <c r="I21" s="881"/>
      <c r="J21" s="882"/>
      <c r="K21" s="453"/>
      <c r="L21" s="460"/>
      <c r="M21" s="461"/>
      <c r="N21" s="1"/>
      <c r="O21" s="50"/>
      <c r="P21" s="45"/>
      <c r="Q21" s="45"/>
      <c r="R21" s="51"/>
      <c r="S21" s="45"/>
      <c r="T21" s="45"/>
      <c r="U21" s="45"/>
      <c r="V21" s="45"/>
      <c r="W21" s="45"/>
      <c r="X21" s="45"/>
      <c r="Y21" s="45"/>
      <c r="Z21" s="45"/>
      <c r="AA21" s="45"/>
      <c r="AB21" s="45"/>
      <c r="AC21" s="45"/>
      <c r="AD21" s="45"/>
      <c r="AE21" s="45"/>
      <c r="AF21" s="45"/>
      <c r="AG21" s="45"/>
      <c r="AH21" s="45"/>
      <c r="AI21" s="45"/>
      <c r="AJ21" s="45"/>
    </row>
    <row r="22" spans="2:36">
      <c r="B22" s="114"/>
      <c r="C22" s="237">
        <v>28</v>
      </c>
      <c r="D22" s="244"/>
      <c r="E22" s="247"/>
      <c r="F22" s="881" t="s">
        <v>511</v>
      </c>
      <c r="G22" s="881"/>
      <c r="H22" s="881"/>
      <c r="I22" s="881"/>
      <c r="J22" s="882"/>
      <c r="K22" s="453"/>
      <c r="L22" s="460"/>
      <c r="M22" s="461"/>
      <c r="N22" s="1"/>
      <c r="O22" s="50"/>
      <c r="P22" s="45"/>
      <c r="Q22" s="45"/>
      <c r="R22" s="51"/>
      <c r="S22" s="45"/>
      <c r="T22" s="45"/>
      <c r="U22" s="45"/>
      <c r="V22" s="45"/>
      <c r="W22" s="45"/>
      <c r="X22" s="45"/>
      <c r="Y22" s="45"/>
      <c r="Z22" s="45"/>
      <c r="AA22" s="45"/>
      <c r="AB22" s="45"/>
      <c r="AC22" s="45"/>
      <c r="AD22" s="45"/>
      <c r="AE22" s="45"/>
      <c r="AF22" s="45"/>
      <c r="AG22" s="45"/>
      <c r="AH22" s="45"/>
      <c r="AI22" s="45"/>
      <c r="AJ22" s="45"/>
    </row>
    <row r="23" spans="2:36">
      <c r="B23" s="114"/>
      <c r="C23" s="237">
        <v>29</v>
      </c>
      <c r="D23" s="244"/>
      <c r="E23" s="247"/>
      <c r="F23" s="247"/>
      <c r="G23" s="881" t="s">
        <v>512</v>
      </c>
      <c r="H23" s="881"/>
      <c r="I23" s="881"/>
      <c r="J23" s="882"/>
      <c r="K23" s="451"/>
      <c r="L23" s="462"/>
      <c r="M23" s="463"/>
      <c r="N23" s="1"/>
      <c r="O23" s="47"/>
      <c r="P23" s="47"/>
      <c r="Q23" s="45"/>
      <c r="R23" s="48"/>
      <c r="S23" s="45"/>
      <c r="T23" s="49"/>
      <c r="U23" s="45"/>
      <c r="V23" s="45"/>
      <c r="W23" s="45"/>
      <c r="X23" s="45"/>
      <c r="Y23" s="45"/>
      <c r="Z23" s="45"/>
      <c r="AA23" s="45"/>
      <c r="AB23" s="45"/>
      <c r="AC23" s="45"/>
      <c r="AD23" s="45"/>
      <c r="AE23" s="45"/>
      <c r="AF23" s="45"/>
      <c r="AG23" s="45"/>
      <c r="AH23" s="45"/>
      <c r="AI23" s="45"/>
      <c r="AJ23" s="45"/>
    </row>
    <row r="24" spans="2:36">
      <c r="B24" s="114"/>
      <c r="C24" s="237">
        <v>30</v>
      </c>
      <c r="D24" s="244"/>
      <c r="E24" s="247"/>
      <c r="F24" s="247"/>
      <c r="G24" s="881" t="s">
        <v>513</v>
      </c>
      <c r="H24" s="881"/>
      <c r="I24" s="881"/>
      <c r="J24" s="882"/>
      <c r="K24" s="451"/>
      <c r="L24" s="462"/>
      <c r="M24" s="463"/>
      <c r="N24" s="1"/>
      <c r="O24" s="47"/>
      <c r="P24" s="50"/>
      <c r="Q24" s="45"/>
      <c r="R24" s="48"/>
      <c r="S24" s="45"/>
      <c r="T24" s="49"/>
      <c r="U24" s="45"/>
      <c r="V24" s="45"/>
      <c r="W24" s="45"/>
      <c r="X24" s="45"/>
      <c r="Y24" s="45"/>
      <c r="Z24" s="45"/>
      <c r="AA24" s="45"/>
      <c r="AB24" s="45"/>
      <c r="AC24" s="45"/>
      <c r="AD24" s="45"/>
      <c r="AE24" s="45"/>
      <c r="AF24" s="45"/>
      <c r="AG24" s="45"/>
      <c r="AH24" s="45"/>
      <c r="AI24" s="45"/>
      <c r="AJ24" s="45"/>
    </row>
    <row r="25" spans="2:36">
      <c r="B25" s="114"/>
      <c r="C25" s="237">
        <v>31</v>
      </c>
      <c r="D25" s="244"/>
      <c r="E25" s="247"/>
      <c r="F25" s="247"/>
      <c r="G25" s="881" t="s">
        <v>514</v>
      </c>
      <c r="H25" s="881"/>
      <c r="I25" s="881"/>
      <c r="J25" s="882"/>
      <c r="K25" s="451"/>
      <c r="L25" s="462"/>
      <c r="M25" s="463"/>
      <c r="N25" s="1"/>
      <c r="O25" s="50"/>
      <c r="P25" s="50"/>
      <c r="Q25" s="45"/>
      <c r="R25" s="51"/>
      <c r="S25" s="45"/>
      <c r="T25" s="52"/>
      <c r="U25" s="45"/>
      <c r="V25" s="45"/>
      <c r="W25" s="45"/>
      <c r="X25" s="45"/>
      <c r="Y25" s="45"/>
      <c r="Z25" s="45"/>
      <c r="AA25" s="45"/>
      <c r="AB25" s="45"/>
      <c r="AC25" s="45"/>
      <c r="AD25" s="45"/>
      <c r="AE25" s="45"/>
      <c r="AF25" s="45"/>
      <c r="AG25" s="45"/>
      <c r="AH25" s="45"/>
      <c r="AI25" s="45"/>
      <c r="AJ25" s="45"/>
    </row>
    <row r="26" spans="2:36">
      <c r="B26" s="114"/>
      <c r="C26" s="237">
        <v>32</v>
      </c>
      <c r="D26" s="244"/>
      <c r="E26" s="247"/>
      <c r="F26" s="247"/>
      <c r="G26" s="881" t="s">
        <v>515</v>
      </c>
      <c r="H26" s="881"/>
      <c r="I26" s="881"/>
      <c r="J26" s="882"/>
      <c r="K26" s="451"/>
      <c r="L26" s="462"/>
      <c r="M26" s="463"/>
      <c r="N26" s="1"/>
      <c r="O26" s="50"/>
      <c r="P26" s="50"/>
      <c r="Q26" s="45"/>
      <c r="R26" s="51"/>
      <c r="S26" s="45"/>
      <c r="T26" s="52"/>
      <c r="U26" s="45"/>
      <c r="V26" s="45"/>
      <c r="W26" s="45"/>
      <c r="X26" s="45"/>
      <c r="Y26" s="45"/>
      <c r="Z26" s="45"/>
      <c r="AA26" s="45"/>
      <c r="AB26" s="45"/>
      <c r="AC26" s="45"/>
      <c r="AD26" s="45"/>
      <c r="AE26" s="45"/>
      <c r="AF26" s="45"/>
      <c r="AG26" s="45"/>
      <c r="AH26" s="45"/>
      <c r="AI26" s="45"/>
      <c r="AJ26" s="45"/>
    </row>
    <row r="27" spans="2:36">
      <c r="B27" s="114"/>
      <c r="C27" s="237">
        <v>33</v>
      </c>
      <c r="D27" s="244"/>
      <c r="E27" s="247"/>
      <c r="F27" s="247"/>
      <c r="G27" s="881" t="s">
        <v>516</v>
      </c>
      <c r="H27" s="881"/>
      <c r="I27" s="881"/>
      <c r="J27" s="882"/>
      <c r="K27" s="451"/>
      <c r="L27" s="462"/>
      <c r="M27" s="463"/>
      <c r="N27" s="1"/>
      <c r="O27" s="47"/>
      <c r="P27" s="50"/>
      <c r="Q27" s="45"/>
      <c r="R27" s="48"/>
      <c r="S27" s="45"/>
      <c r="T27" s="49"/>
      <c r="U27" s="45"/>
      <c r="V27" s="45"/>
      <c r="W27" s="45"/>
      <c r="X27" s="45"/>
      <c r="Y27" s="45"/>
      <c r="Z27" s="45"/>
      <c r="AA27" s="45"/>
      <c r="AB27" s="45"/>
      <c r="AC27" s="45"/>
      <c r="AD27" s="45"/>
      <c r="AE27" s="45"/>
      <c r="AF27" s="45"/>
      <c r="AG27" s="45"/>
      <c r="AH27" s="45"/>
      <c r="AI27" s="45"/>
      <c r="AJ27" s="45"/>
    </row>
    <row r="28" spans="2:36">
      <c r="B28" s="114"/>
      <c r="C28" s="237">
        <v>34</v>
      </c>
      <c r="D28" s="244"/>
      <c r="E28" s="247"/>
      <c r="F28" s="247"/>
      <c r="G28" s="881" t="s">
        <v>517</v>
      </c>
      <c r="H28" s="881"/>
      <c r="I28" s="881"/>
      <c r="J28" s="882"/>
      <c r="K28" s="451"/>
      <c r="L28" s="462"/>
      <c r="M28" s="463"/>
      <c r="N28" s="1"/>
      <c r="O28" s="50"/>
      <c r="P28" s="50"/>
      <c r="Q28" s="45"/>
      <c r="R28" s="51"/>
      <c r="S28" s="45"/>
      <c r="T28" s="52"/>
      <c r="U28" s="45"/>
      <c r="V28" s="45"/>
      <c r="W28" s="45"/>
      <c r="X28" s="45"/>
      <c r="Y28" s="45"/>
      <c r="Z28" s="45"/>
      <c r="AA28" s="45"/>
      <c r="AB28" s="45"/>
      <c r="AC28" s="45"/>
      <c r="AD28" s="45"/>
      <c r="AE28" s="45"/>
      <c r="AF28" s="45"/>
      <c r="AG28" s="45"/>
      <c r="AH28" s="45"/>
      <c r="AI28" s="45"/>
      <c r="AJ28" s="45"/>
    </row>
    <row r="29" spans="2:36">
      <c r="B29" s="114"/>
      <c r="C29" s="237">
        <v>35</v>
      </c>
      <c r="D29" s="244"/>
      <c r="E29" s="247"/>
      <c r="F29" s="881" t="s">
        <v>518</v>
      </c>
      <c r="G29" s="881"/>
      <c r="H29" s="881"/>
      <c r="I29" s="881"/>
      <c r="J29" s="882"/>
      <c r="K29" s="451"/>
      <c r="L29" s="462"/>
      <c r="M29" s="463"/>
      <c r="N29" s="1"/>
      <c r="O29" s="47"/>
      <c r="P29" s="50"/>
      <c r="Q29" s="45"/>
      <c r="R29" s="48"/>
      <c r="S29" s="45"/>
      <c r="T29" s="49"/>
      <c r="U29" s="45"/>
      <c r="V29" s="45"/>
      <c r="W29" s="45"/>
      <c r="X29" s="45"/>
      <c r="Y29" s="45"/>
      <c r="Z29" s="45"/>
      <c r="AA29" s="45"/>
      <c r="AB29" s="45"/>
      <c r="AC29" s="45"/>
      <c r="AD29" s="45"/>
      <c r="AE29" s="45"/>
      <c r="AF29" s="45"/>
      <c r="AG29" s="45"/>
      <c r="AH29" s="45"/>
      <c r="AI29" s="45"/>
      <c r="AJ29" s="45"/>
    </row>
    <row r="30" spans="2:36">
      <c r="B30" s="114"/>
      <c r="C30" s="237">
        <v>36</v>
      </c>
      <c r="D30" s="244"/>
      <c r="E30" s="247"/>
      <c r="F30" s="881" t="s">
        <v>519</v>
      </c>
      <c r="G30" s="881"/>
      <c r="H30" s="881"/>
      <c r="I30" s="881"/>
      <c r="J30" s="882"/>
      <c r="K30" s="451"/>
      <c r="L30" s="462"/>
      <c r="M30" s="463"/>
      <c r="N30" s="1"/>
      <c r="O30" s="47"/>
      <c r="P30" s="50"/>
      <c r="Q30" s="45"/>
      <c r="R30" s="48"/>
      <c r="S30" s="45"/>
      <c r="T30" s="49"/>
      <c r="U30" s="45"/>
      <c r="V30" s="45"/>
      <c r="W30" s="45"/>
      <c r="X30" s="45"/>
      <c r="Y30" s="45"/>
      <c r="Z30" s="45"/>
      <c r="AA30" s="45"/>
      <c r="AB30" s="45"/>
      <c r="AC30" s="45"/>
      <c r="AD30" s="45"/>
      <c r="AE30" s="45"/>
      <c r="AF30" s="45"/>
      <c r="AG30" s="45"/>
      <c r="AH30" s="45"/>
      <c r="AI30" s="45"/>
      <c r="AJ30" s="45"/>
    </row>
    <row r="31" spans="2:36">
      <c r="B31" s="114"/>
      <c r="C31" s="237">
        <v>37</v>
      </c>
      <c r="D31" s="244"/>
      <c r="E31" s="247"/>
      <c r="F31" s="881" t="s">
        <v>520</v>
      </c>
      <c r="G31" s="881"/>
      <c r="H31" s="881"/>
      <c r="I31" s="881"/>
      <c r="J31" s="882"/>
      <c r="K31" s="454"/>
      <c r="L31" s="462"/>
      <c r="M31" s="463"/>
      <c r="N31" s="1"/>
      <c r="O31" s="47"/>
      <c r="P31" s="50"/>
      <c r="Q31" s="45"/>
      <c r="R31" s="48"/>
      <c r="S31" s="45"/>
      <c r="T31" s="49"/>
      <c r="U31" s="45"/>
      <c r="V31" s="45"/>
      <c r="W31" s="45"/>
      <c r="X31" s="45"/>
      <c r="Y31" s="45"/>
      <c r="Z31" s="45"/>
      <c r="AA31" s="45"/>
      <c r="AB31" s="45"/>
      <c r="AC31" s="45"/>
      <c r="AD31" s="45"/>
      <c r="AE31" s="45"/>
      <c r="AF31" s="45"/>
      <c r="AG31" s="45"/>
      <c r="AH31" s="45"/>
      <c r="AI31" s="45"/>
      <c r="AJ31" s="45"/>
    </row>
    <row r="32" spans="2:36">
      <c r="B32" s="114"/>
      <c r="C32" s="237">
        <v>38</v>
      </c>
      <c r="D32" s="244"/>
      <c r="E32" s="247"/>
      <c r="F32" s="881" t="s">
        <v>521</v>
      </c>
      <c r="G32" s="881"/>
      <c r="H32" s="881"/>
      <c r="I32" s="881"/>
      <c r="J32" s="882"/>
      <c r="K32" s="451"/>
      <c r="L32" s="448"/>
      <c r="M32" s="457"/>
      <c r="N32" s="1"/>
      <c r="O32" s="50"/>
      <c r="P32" s="45"/>
      <c r="Q32" s="45"/>
      <c r="R32" s="51"/>
      <c r="S32" s="45"/>
      <c r="T32" s="52"/>
      <c r="U32" s="45"/>
      <c r="V32" s="45"/>
      <c r="W32" s="45"/>
      <c r="X32" s="45"/>
      <c r="Y32" s="45"/>
      <c r="Z32" s="45"/>
      <c r="AA32" s="45"/>
      <c r="AB32" s="45"/>
      <c r="AC32" s="45"/>
      <c r="AD32" s="45"/>
      <c r="AE32" s="45"/>
      <c r="AF32" s="45"/>
      <c r="AG32" s="45"/>
      <c r="AH32" s="45"/>
      <c r="AI32" s="45"/>
      <c r="AJ32" s="45"/>
    </row>
    <row r="33" spans="2:36">
      <c r="B33" s="114"/>
      <c r="C33" s="237">
        <v>39</v>
      </c>
      <c r="D33" s="244"/>
      <c r="E33" s="247"/>
      <c r="F33" s="247"/>
      <c r="G33" s="881" t="s">
        <v>522</v>
      </c>
      <c r="H33" s="881"/>
      <c r="I33" s="881"/>
      <c r="J33" s="882"/>
      <c r="K33" s="453"/>
      <c r="L33" s="450">
        <f>SUM(L23:L32)</f>
        <v>0</v>
      </c>
      <c r="M33" s="464">
        <f>SUM(M23:M32)</f>
        <v>0</v>
      </c>
      <c r="N33" s="1"/>
      <c r="O33" s="50"/>
      <c r="P33" s="50"/>
      <c r="Q33" s="45"/>
      <c r="R33" s="51"/>
      <c r="S33" s="45"/>
      <c r="T33" s="52"/>
      <c r="U33" s="45"/>
      <c r="V33" s="45"/>
      <c r="W33" s="45"/>
      <c r="X33" s="45"/>
      <c r="Y33" s="45"/>
      <c r="Z33" s="45"/>
      <c r="AA33" s="45"/>
      <c r="AB33" s="45"/>
      <c r="AC33" s="45"/>
      <c r="AD33" s="45"/>
      <c r="AE33" s="45"/>
      <c r="AF33" s="45"/>
      <c r="AG33" s="45"/>
      <c r="AH33" s="45"/>
      <c r="AI33" s="45"/>
      <c r="AJ33" s="45"/>
    </row>
    <row r="34" spans="2:36" ht="15.75">
      <c r="B34" s="251"/>
      <c r="C34" s="248">
        <v>40</v>
      </c>
      <c r="D34" s="883" t="s">
        <v>523</v>
      </c>
      <c r="E34" s="811"/>
      <c r="F34" s="811"/>
      <c r="G34" s="811"/>
      <c r="H34" s="811"/>
      <c r="I34" s="811"/>
      <c r="J34" s="812"/>
      <c r="K34" s="452"/>
      <c r="L34" s="458"/>
      <c r="M34" s="459"/>
      <c r="N34" s="1"/>
      <c r="O34" s="50"/>
      <c r="P34" s="45"/>
      <c r="Q34" s="45"/>
      <c r="R34" s="51"/>
      <c r="S34" s="45"/>
      <c r="T34" s="45"/>
      <c r="U34" s="45"/>
      <c r="V34" s="45"/>
      <c r="W34" s="45"/>
      <c r="X34" s="45"/>
      <c r="Y34" s="45"/>
      <c r="Z34" s="45"/>
      <c r="AA34" s="45"/>
      <c r="AB34" s="45"/>
      <c r="AC34" s="45"/>
      <c r="AD34" s="45"/>
      <c r="AE34" s="45"/>
      <c r="AF34" s="45"/>
      <c r="AG34" s="45"/>
      <c r="AH34" s="45"/>
      <c r="AI34" s="45"/>
      <c r="AJ34" s="45"/>
    </row>
    <row r="35" spans="2:36">
      <c r="B35" s="114"/>
      <c r="C35" s="237">
        <v>41</v>
      </c>
      <c r="D35" s="244"/>
      <c r="E35" s="247"/>
      <c r="F35" s="881" t="s">
        <v>524</v>
      </c>
      <c r="G35" s="881"/>
      <c r="H35" s="881"/>
      <c r="I35" s="881"/>
      <c r="J35" s="882"/>
      <c r="K35" s="451"/>
      <c r="L35" s="448"/>
      <c r="M35" s="457"/>
      <c r="N35" s="1"/>
      <c r="O35" s="50"/>
      <c r="P35" s="45"/>
      <c r="Q35" s="45"/>
      <c r="R35" s="51"/>
      <c r="S35" s="45"/>
      <c r="T35" s="52"/>
      <c r="U35" s="45"/>
      <c r="V35" s="45"/>
      <c r="W35" s="45"/>
      <c r="X35" s="45"/>
      <c r="Y35" s="45"/>
      <c r="Z35" s="45"/>
      <c r="AA35" s="45"/>
      <c r="AB35" s="45"/>
      <c r="AC35" s="45"/>
      <c r="AD35" s="45"/>
      <c r="AE35" s="45"/>
      <c r="AF35" s="45"/>
      <c r="AG35" s="45"/>
      <c r="AH35" s="45"/>
      <c r="AI35" s="45"/>
      <c r="AJ35" s="45"/>
    </row>
    <row r="36" spans="2:36">
      <c r="B36" s="114"/>
      <c r="C36" s="237">
        <v>42</v>
      </c>
      <c r="D36" s="244"/>
      <c r="E36" s="247"/>
      <c r="F36" s="881" t="s">
        <v>525</v>
      </c>
      <c r="G36" s="881"/>
      <c r="H36" s="881"/>
      <c r="I36" s="881"/>
      <c r="J36" s="882"/>
      <c r="K36" s="451"/>
      <c r="L36" s="448"/>
      <c r="M36" s="457"/>
      <c r="N36" s="1"/>
      <c r="O36" s="50"/>
      <c r="P36" s="45"/>
      <c r="Q36" s="45"/>
      <c r="R36" s="51"/>
      <c r="S36" s="45"/>
      <c r="T36" s="52"/>
      <c r="U36" s="45"/>
      <c r="V36" s="45"/>
      <c r="W36" s="45"/>
      <c r="X36" s="45"/>
      <c r="Y36" s="45"/>
      <c r="Z36" s="45"/>
      <c r="AA36" s="45"/>
      <c r="AB36" s="45"/>
      <c r="AC36" s="45"/>
      <c r="AD36" s="45"/>
      <c r="AE36" s="45"/>
      <c r="AF36" s="45"/>
      <c r="AG36" s="45"/>
      <c r="AH36" s="45"/>
      <c r="AI36" s="45"/>
      <c r="AJ36" s="45"/>
    </row>
    <row r="37" spans="2:36">
      <c r="B37" s="114"/>
      <c r="C37" s="237">
        <v>43</v>
      </c>
      <c r="D37" s="244"/>
      <c r="E37" s="247"/>
      <c r="F37" s="881" t="s">
        <v>526</v>
      </c>
      <c r="G37" s="881"/>
      <c r="H37" s="881"/>
      <c r="I37" s="881"/>
      <c r="J37" s="882"/>
      <c r="K37" s="451"/>
      <c r="L37" s="448"/>
      <c r="M37" s="457"/>
      <c r="N37" s="1"/>
      <c r="O37" s="47"/>
      <c r="P37" s="45"/>
      <c r="Q37" s="45"/>
      <c r="R37" s="48"/>
      <c r="S37" s="45"/>
      <c r="T37" s="49"/>
      <c r="U37" s="45"/>
      <c r="V37" s="45"/>
      <c r="W37" s="45"/>
      <c r="X37" s="45"/>
      <c r="Y37" s="45"/>
      <c r="Z37" s="45"/>
      <c r="AA37" s="45"/>
      <c r="AB37" s="45"/>
      <c r="AC37" s="45"/>
      <c r="AD37" s="45"/>
      <c r="AE37" s="45"/>
      <c r="AF37" s="45"/>
      <c r="AG37" s="45"/>
      <c r="AH37" s="45"/>
      <c r="AI37" s="45"/>
      <c r="AJ37" s="45"/>
    </row>
    <row r="38" spans="2:36">
      <c r="B38" s="114"/>
      <c r="C38" s="237">
        <v>44</v>
      </c>
      <c r="D38" s="244"/>
      <c r="E38" s="247"/>
      <c r="F38" s="247"/>
      <c r="G38" s="881" t="s">
        <v>527</v>
      </c>
      <c r="H38" s="881"/>
      <c r="I38" s="881"/>
      <c r="J38" s="882"/>
      <c r="K38" s="453"/>
      <c r="L38" s="450">
        <f>SUM(L35:L37)</f>
        <v>0</v>
      </c>
      <c r="M38" s="464">
        <f>SUM(M35:M37)</f>
        <v>0</v>
      </c>
      <c r="N38" s="1"/>
      <c r="O38" s="50"/>
      <c r="P38" s="50"/>
      <c r="Q38" s="45"/>
      <c r="R38" s="51"/>
      <c r="S38" s="45"/>
      <c r="T38" s="52"/>
      <c r="U38" s="45"/>
      <c r="V38" s="45"/>
      <c r="W38" s="45"/>
      <c r="X38" s="45"/>
      <c r="Y38" s="45"/>
      <c r="Z38" s="45"/>
      <c r="AA38" s="45"/>
      <c r="AB38" s="45"/>
      <c r="AC38" s="45"/>
      <c r="AD38" s="45"/>
      <c r="AE38" s="45"/>
      <c r="AF38" s="45"/>
      <c r="AG38" s="45"/>
      <c r="AH38" s="45"/>
      <c r="AI38" s="45"/>
      <c r="AJ38" s="45"/>
    </row>
    <row r="39" spans="2:36">
      <c r="B39" s="114"/>
      <c r="C39" s="237">
        <v>45</v>
      </c>
      <c r="D39" s="244"/>
      <c r="E39" s="881" t="s">
        <v>528</v>
      </c>
      <c r="F39" s="881"/>
      <c r="G39" s="881"/>
      <c r="H39" s="881"/>
      <c r="I39" s="881"/>
      <c r="J39" s="882"/>
      <c r="K39" s="455"/>
      <c r="L39" s="450"/>
      <c r="M39" s="464"/>
      <c r="N39" s="1"/>
      <c r="O39" s="50"/>
      <c r="P39" s="45"/>
      <c r="Q39" s="45"/>
      <c r="R39" s="51"/>
      <c r="S39" s="45"/>
      <c r="T39" s="45"/>
      <c r="U39" s="45"/>
      <c r="V39" s="45"/>
      <c r="W39" s="45"/>
      <c r="X39" s="45"/>
      <c r="Y39" s="45"/>
      <c r="Z39" s="45"/>
      <c r="AA39" s="45"/>
      <c r="AB39" s="45"/>
      <c r="AC39" s="45"/>
      <c r="AD39" s="45"/>
      <c r="AE39" s="45"/>
      <c r="AF39" s="45"/>
      <c r="AG39" s="45"/>
      <c r="AH39" s="45"/>
      <c r="AI39" s="45"/>
      <c r="AJ39" s="45"/>
    </row>
    <row r="40" spans="2:36">
      <c r="B40" s="114"/>
      <c r="C40" s="237">
        <v>46</v>
      </c>
      <c r="D40" s="244"/>
      <c r="E40" s="247"/>
      <c r="F40" s="881" t="s">
        <v>529</v>
      </c>
      <c r="G40" s="881"/>
      <c r="H40" s="881"/>
      <c r="I40" s="881"/>
      <c r="J40" s="882"/>
      <c r="K40" s="454"/>
      <c r="L40" s="462"/>
      <c r="M40" s="463"/>
      <c r="N40" s="1"/>
      <c r="O40" s="47"/>
      <c r="P40" s="45"/>
      <c r="Q40" s="45"/>
      <c r="R40" s="48"/>
      <c r="S40" s="45"/>
      <c r="T40" s="49"/>
      <c r="U40" s="45"/>
      <c r="V40" s="45"/>
      <c r="W40" s="45"/>
      <c r="X40" s="45"/>
      <c r="Y40" s="45"/>
      <c r="Z40" s="45"/>
      <c r="AA40" s="45"/>
      <c r="AB40" s="45"/>
      <c r="AC40" s="45"/>
      <c r="AD40" s="45"/>
      <c r="AE40" s="45"/>
      <c r="AF40" s="45"/>
      <c r="AG40" s="45"/>
      <c r="AH40" s="45"/>
      <c r="AI40" s="45"/>
      <c r="AJ40" s="45"/>
    </row>
    <row r="41" spans="2:36">
      <c r="B41" s="114"/>
      <c r="C41" s="237">
        <v>47</v>
      </c>
      <c r="D41" s="244"/>
      <c r="E41" s="247"/>
      <c r="F41" s="881" t="s">
        <v>530</v>
      </c>
      <c r="G41" s="881"/>
      <c r="H41" s="881"/>
      <c r="I41" s="881"/>
      <c r="J41" s="882"/>
      <c r="K41" s="454"/>
      <c r="L41" s="462"/>
      <c r="M41" s="463"/>
      <c r="N41" s="1"/>
      <c r="O41" s="47"/>
      <c r="P41" s="45"/>
      <c r="Q41" s="45"/>
      <c r="R41" s="48"/>
      <c r="S41" s="45"/>
      <c r="T41" s="49"/>
      <c r="U41" s="45"/>
      <c r="V41" s="45"/>
      <c r="W41" s="45"/>
      <c r="X41" s="45"/>
      <c r="Y41" s="45"/>
      <c r="Z41" s="45"/>
      <c r="AA41" s="45"/>
      <c r="AB41" s="45"/>
      <c r="AC41" s="45"/>
      <c r="AD41" s="45"/>
      <c r="AE41" s="45"/>
      <c r="AF41" s="45"/>
      <c r="AG41" s="45"/>
      <c r="AH41" s="45"/>
      <c r="AI41" s="45"/>
      <c r="AJ41" s="45"/>
    </row>
    <row r="42" spans="2:36">
      <c r="B42" s="114"/>
      <c r="C42" s="237">
        <v>48</v>
      </c>
      <c r="D42" s="244"/>
      <c r="E42" s="247"/>
      <c r="F42" s="881" t="s">
        <v>531</v>
      </c>
      <c r="G42" s="881"/>
      <c r="H42" s="881"/>
      <c r="I42" s="881"/>
      <c r="J42" s="882"/>
      <c r="K42" s="454"/>
      <c r="L42" s="462"/>
      <c r="M42" s="463"/>
      <c r="N42" s="1"/>
      <c r="O42" s="47"/>
      <c r="P42" s="45"/>
      <c r="Q42" s="45"/>
      <c r="R42" s="48"/>
      <c r="S42" s="45"/>
      <c r="T42" s="49"/>
      <c r="U42" s="45"/>
      <c r="V42" s="45"/>
      <c r="W42" s="45"/>
      <c r="X42" s="45"/>
      <c r="Y42" s="45"/>
      <c r="Z42" s="45"/>
      <c r="AA42" s="45"/>
      <c r="AB42" s="45"/>
      <c r="AC42" s="45"/>
      <c r="AD42" s="45"/>
      <c r="AE42" s="45"/>
      <c r="AF42" s="45"/>
      <c r="AG42" s="45"/>
      <c r="AH42" s="45"/>
      <c r="AI42" s="45"/>
      <c r="AJ42" s="45"/>
    </row>
    <row r="43" spans="2:36">
      <c r="B43" s="114"/>
      <c r="C43" s="237">
        <v>49</v>
      </c>
      <c r="D43" s="244"/>
      <c r="E43" s="247"/>
      <c r="F43" s="881" t="s">
        <v>532</v>
      </c>
      <c r="G43" s="881"/>
      <c r="H43" s="881"/>
      <c r="I43" s="881"/>
      <c r="J43" s="882"/>
      <c r="K43" s="451"/>
      <c r="L43" s="448"/>
      <c r="M43" s="457"/>
      <c r="N43" s="1"/>
      <c r="O43" s="50"/>
      <c r="P43" s="45"/>
      <c r="Q43" s="45"/>
      <c r="R43" s="51"/>
      <c r="S43" s="45"/>
      <c r="T43" s="52"/>
      <c r="U43" s="45"/>
      <c r="V43" s="45"/>
      <c r="W43" s="45"/>
      <c r="X43" s="45"/>
      <c r="Y43" s="45"/>
      <c r="Z43" s="45"/>
      <c r="AA43" s="45"/>
      <c r="AB43" s="45"/>
      <c r="AC43" s="45"/>
      <c r="AD43" s="45"/>
      <c r="AE43" s="45"/>
      <c r="AF43" s="45"/>
      <c r="AG43" s="45"/>
      <c r="AH43" s="45"/>
      <c r="AI43" s="45"/>
      <c r="AJ43" s="45"/>
    </row>
    <row r="44" spans="2:36">
      <c r="B44" s="114"/>
      <c r="C44" s="237">
        <v>50</v>
      </c>
      <c r="D44" s="244"/>
      <c r="E44" s="247"/>
      <c r="F44" s="881" t="s">
        <v>533</v>
      </c>
      <c r="G44" s="881"/>
      <c r="H44" s="881"/>
      <c r="I44" s="881"/>
      <c r="J44" s="882"/>
      <c r="K44" s="451"/>
      <c r="L44" s="448"/>
      <c r="M44" s="457"/>
      <c r="N44" s="1"/>
      <c r="O44" s="50"/>
      <c r="P44" s="45"/>
      <c r="Q44" s="45"/>
      <c r="R44" s="51"/>
      <c r="S44" s="45"/>
      <c r="T44" s="52"/>
      <c r="U44" s="45"/>
      <c r="V44" s="45"/>
      <c r="W44" s="45"/>
      <c r="X44" s="45"/>
      <c r="Y44" s="45"/>
      <c r="Z44" s="45"/>
      <c r="AA44" s="45"/>
      <c r="AB44" s="45"/>
      <c r="AC44" s="45"/>
      <c r="AD44" s="45"/>
      <c r="AE44" s="45"/>
      <c r="AF44" s="45"/>
      <c r="AG44" s="45"/>
      <c r="AH44" s="45"/>
      <c r="AI44" s="45"/>
      <c r="AJ44" s="45"/>
    </row>
    <row r="45" spans="2:36">
      <c r="B45" s="114"/>
      <c r="C45" s="237">
        <v>51</v>
      </c>
      <c r="D45" s="244"/>
      <c r="E45" s="247"/>
      <c r="F45" s="881" t="s">
        <v>534</v>
      </c>
      <c r="G45" s="881"/>
      <c r="H45" s="881"/>
      <c r="I45" s="881"/>
      <c r="J45" s="882"/>
      <c r="K45" s="451"/>
      <c r="L45" s="448"/>
      <c r="M45" s="457"/>
      <c r="N45" s="1"/>
      <c r="O45" s="50"/>
      <c r="P45" s="45"/>
      <c r="Q45" s="45"/>
      <c r="R45" s="51"/>
      <c r="S45" s="45"/>
      <c r="T45" s="45"/>
      <c r="U45" s="45"/>
      <c r="V45" s="45"/>
      <c r="W45" s="45"/>
      <c r="X45" s="45"/>
      <c r="Y45" s="45"/>
      <c r="Z45" s="45"/>
      <c r="AA45" s="45"/>
      <c r="AB45" s="45"/>
      <c r="AC45" s="45"/>
      <c r="AD45" s="45"/>
      <c r="AE45" s="45"/>
      <c r="AF45" s="45"/>
      <c r="AG45" s="45"/>
      <c r="AH45" s="45"/>
      <c r="AI45" s="45"/>
      <c r="AJ45" s="45"/>
    </row>
    <row r="46" spans="2:36">
      <c r="B46" s="114"/>
      <c r="C46" s="237">
        <v>52</v>
      </c>
      <c r="D46" s="244"/>
      <c r="E46" s="247"/>
      <c r="F46" s="881" t="s">
        <v>535</v>
      </c>
      <c r="G46" s="881"/>
      <c r="H46" s="881"/>
      <c r="I46" s="881"/>
      <c r="J46" s="882"/>
      <c r="K46" s="451"/>
      <c r="L46" s="448"/>
      <c r="M46" s="457"/>
      <c r="N46" s="1"/>
      <c r="O46" s="50"/>
      <c r="P46" s="45"/>
      <c r="Q46" s="45"/>
      <c r="R46" s="51"/>
      <c r="S46" s="45"/>
      <c r="T46" s="45"/>
      <c r="U46" s="45"/>
      <c r="V46" s="45"/>
      <c r="W46" s="45"/>
      <c r="X46" s="45"/>
      <c r="Y46" s="45"/>
      <c r="Z46" s="45"/>
      <c r="AA46" s="45"/>
      <c r="AB46" s="45"/>
      <c r="AC46" s="45"/>
      <c r="AD46" s="45"/>
      <c r="AE46" s="45"/>
      <c r="AF46" s="45"/>
      <c r="AG46" s="45"/>
      <c r="AH46" s="45"/>
      <c r="AI46" s="45"/>
      <c r="AJ46" s="45"/>
    </row>
    <row r="47" spans="2:36">
      <c r="B47" s="114"/>
      <c r="C47" s="237">
        <v>53</v>
      </c>
      <c r="D47" s="244"/>
      <c r="E47" s="247"/>
      <c r="F47" s="247"/>
      <c r="G47" s="881" t="s">
        <v>536</v>
      </c>
      <c r="H47" s="881"/>
      <c r="I47" s="881"/>
      <c r="J47" s="882"/>
      <c r="K47" s="453"/>
      <c r="L47" s="450">
        <f>SUM(L40:L46)</f>
        <v>0</v>
      </c>
      <c r="M47" s="450">
        <f>SUM(M40:M46)</f>
        <v>0</v>
      </c>
      <c r="N47" s="1"/>
      <c r="O47" s="50"/>
      <c r="P47" s="50"/>
      <c r="Q47" s="45"/>
      <c r="R47" s="51"/>
      <c r="S47" s="45"/>
      <c r="T47" s="52"/>
      <c r="U47" s="45"/>
      <c r="V47" s="45"/>
      <c r="W47" s="45"/>
      <c r="X47" s="45"/>
      <c r="Y47" s="45"/>
      <c r="Z47" s="45"/>
      <c r="AA47" s="45"/>
      <c r="AB47" s="45"/>
      <c r="AC47" s="45"/>
      <c r="AD47" s="45"/>
      <c r="AE47" s="45"/>
      <c r="AF47" s="45"/>
      <c r="AG47" s="45"/>
      <c r="AH47" s="45"/>
      <c r="AI47" s="45"/>
      <c r="AJ47" s="45"/>
    </row>
    <row r="48" spans="2:36">
      <c r="B48" s="114"/>
      <c r="C48" s="237">
        <v>54</v>
      </c>
      <c r="D48" s="244"/>
      <c r="E48" s="247"/>
      <c r="F48" s="881" t="s">
        <v>707</v>
      </c>
      <c r="G48" s="881"/>
      <c r="H48" s="881"/>
      <c r="I48" s="881"/>
      <c r="J48" s="882"/>
      <c r="K48" s="453"/>
      <c r="L48" s="450">
        <f>SUM(L33,-L38,-L47)</f>
        <v>0</v>
      </c>
      <c r="M48" s="464">
        <f>SUM(M33,-M38,-M47)</f>
        <v>0</v>
      </c>
      <c r="N48" s="1"/>
      <c r="O48" s="50"/>
      <c r="P48" s="50"/>
      <c r="Q48" s="45"/>
      <c r="R48" s="51"/>
      <c r="S48" s="45"/>
      <c r="T48" s="52"/>
      <c r="U48" s="45"/>
      <c r="V48" s="45"/>
      <c r="W48" s="45"/>
      <c r="X48" s="45"/>
      <c r="Y48" s="45"/>
      <c r="Z48" s="45"/>
      <c r="AA48" s="45"/>
      <c r="AB48" s="45"/>
      <c r="AC48" s="45"/>
      <c r="AD48" s="45"/>
      <c r="AE48" s="45"/>
      <c r="AF48" s="45"/>
      <c r="AG48" s="45"/>
      <c r="AH48" s="45"/>
      <c r="AI48" s="45"/>
      <c r="AJ48" s="45"/>
    </row>
    <row r="49" spans="2:36" ht="15.75">
      <c r="B49" s="251"/>
      <c r="C49" s="248">
        <v>55</v>
      </c>
      <c r="D49" s="883" t="s">
        <v>537</v>
      </c>
      <c r="E49" s="811"/>
      <c r="F49" s="811"/>
      <c r="G49" s="811"/>
      <c r="H49" s="811"/>
      <c r="I49" s="811"/>
      <c r="J49" s="812"/>
      <c r="K49" s="452"/>
      <c r="L49" s="458"/>
      <c r="M49" s="459"/>
      <c r="N49" s="1"/>
      <c r="O49" s="50"/>
      <c r="P49" s="45"/>
      <c r="Q49" s="45"/>
      <c r="R49" s="51"/>
      <c r="S49" s="45"/>
      <c r="T49" s="45"/>
      <c r="U49" s="45"/>
      <c r="V49" s="45"/>
      <c r="W49" s="45"/>
      <c r="X49" s="45"/>
      <c r="Y49" s="45"/>
      <c r="Z49" s="45"/>
      <c r="AA49" s="45"/>
      <c r="AB49" s="45"/>
      <c r="AC49" s="45"/>
      <c r="AD49" s="45"/>
      <c r="AE49" s="45"/>
      <c r="AF49" s="45"/>
      <c r="AG49" s="45"/>
      <c r="AH49" s="45"/>
      <c r="AI49" s="45"/>
      <c r="AJ49" s="45"/>
    </row>
    <row r="50" spans="2:36">
      <c r="B50" s="114"/>
      <c r="C50" s="237">
        <v>56</v>
      </c>
      <c r="D50" s="244"/>
      <c r="E50" s="881" t="s">
        <v>538</v>
      </c>
      <c r="F50" s="881"/>
      <c r="G50" s="881"/>
      <c r="H50" s="881"/>
      <c r="I50" s="881"/>
      <c r="J50" s="882"/>
      <c r="K50" s="451"/>
      <c r="L50" s="448"/>
      <c r="M50" s="457"/>
      <c r="N50" s="1"/>
      <c r="O50" s="47"/>
      <c r="P50" s="45"/>
      <c r="Q50" s="45"/>
      <c r="R50" s="48"/>
      <c r="S50" s="45"/>
      <c r="T50" s="49"/>
      <c r="U50" s="45"/>
      <c r="V50" s="45"/>
      <c r="W50" s="45"/>
      <c r="X50" s="45"/>
      <c r="Y50" s="45"/>
      <c r="Z50" s="45"/>
      <c r="AA50" s="45"/>
      <c r="AB50" s="45"/>
      <c r="AC50" s="45"/>
      <c r="AD50" s="45"/>
      <c r="AE50" s="45"/>
      <c r="AF50" s="45"/>
      <c r="AG50" s="45"/>
      <c r="AH50" s="45"/>
      <c r="AI50" s="45"/>
      <c r="AJ50" s="45"/>
    </row>
    <row r="51" spans="2:36">
      <c r="B51" s="114"/>
      <c r="C51" s="237">
        <v>57</v>
      </c>
      <c r="D51" s="244"/>
      <c r="E51" s="881" t="s">
        <v>539</v>
      </c>
      <c r="F51" s="881"/>
      <c r="G51" s="881"/>
      <c r="H51" s="881"/>
      <c r="I51" s="881"/>
      <c r="J51" s="882"/>
      <c r="K51" s="451"/>
      <c r="L51" s="448"/>
      <c r="M51" s="457"/>
      <c r="N51" s="1"/>
      <c r="O51" s="47"/>
      <c r="P51" s="45"/>
      <c r="Q51" s="45"/>
      <c r="R51" s="48"/>
      <c r="S51" s="45"/>
      <c r="T51" s="49"/>
      <c r="U51" s="45"/>
      <c r="V51" s="45"/>
      <c r="W51" s="45"/>
      <c r="X51" s="45"/>
      <c r="Y51" s="45"/>
      <c r="Z51" s="45"/>
      <c r="AA51" s="45"/>
      <c r="AB51" s="45"/>
      <c r="AC51" s="45"/>
      <c r="AD51" s="45"/>
      <c r="AE51" s="45"/>
      <c r="AF51" s="45"/>
      <c r="AG51" s="45"/>
      <c r="AH51" s="45"/>
      <c r="AI51" s="45"/>
      <c r="AJ51" s="45"/>
    </row>
    <row r="52" spans="2:36">
      <c r="B52" s="114"/>
      <c r="C52" s="237">
        <v>58</v>
      </c>
      <c r="D52" s="244"/>
      <c r="E52" s="881" t="s">
        <v>540</v>
      </c>
      <c r="F52" s="881"/>
      <c r="G52" s="881"/>
      <c r="H52" s="881"/>
      <c r="I52" s="881"/>
      <c r="J52" s="882"/>
      <c r="K52" s="451"/>
      <c r="L52" s="448"/>
      <c r="M52" s="457"/>
      <c r="N52" s="1"/>
      <c r="O52" s="50"/>
      <c r="P52" s="45"/>
      <c r="Q52" s="45"/>
      <c r="R52" s="51"/>
      <c r="S52" s="45"/>
      <c r="T52" s="52"/>
      <c r="U52" s="45"/>
      <c r="V52" s="45"/>
      <c r="W52" s="45"/>
      <c r="X52" s="45"/>
      <c r="Y52" s="45"/>
      <c r="Z52" s="45"/>
      <c r="AA52" s="45"/>
      <c r="AB52" s="45"/>
      <c r="AC52" s="45"/>
      <c r="AD52" s="45"/>
      <c r="AE52" s="45"/>
      <c r="AF52" s="45"/>
      <c r="AG52" s="45"/>
      <c r="AH52" s="45"/>
      <c r="AI52" s="45"/>
      <c r="AJ52" s="45"/>
    </row>
    <row r="53" spans="2:36">
      <c r="B53" s="114"/>
      <c r="C53" s="237">
        <v>59</v>
      </c>
      <c r="D53" s="244"/>
      <c r="E53" s="881" t="s">
        <v>541</v>
      </c>
      <c r="F53" s="881"/>
      <c r="G53" s="881"/>
      <c r="H53" s="881"/>
      <c r="I53" s="881"/>
      <c r="J53" s="882"/>
      <c r="K53" s="451"/>
      <c r="L53" s="448"/>
      <c r="M53" s="457"/>
      <c r="N53" s="1"/>
      <c r="O53" s="50"/>
      <c r="P53" s="45"/>
      <c r="Q53" s="45"/>
      <c r="R53" s="51"/>
      <c r="S53" s="45"/>
      <c r="T53" s="52"/>
      <c r="U53" s="45"/>
      <c r="V53" s="45"/>
      <c r="W53" s="45"/>
      <c r="X53" s="45"/>
      <c r="Y53" s="45"/>
      <c r="Z53" s="45"/>
      <c r="AA53" s="45"/>
      <c r="AB53" s="45"/>
      <c r="AC53" s="45"/>
      <c r="AD53" s="45"/>
      <c r="AE53" s="45"/>
      <c r="AF53" s="45"/>
      <c r="AG53" s="45"/>
      <c r="AH53" s="45"/>
      <c r="AI53" s="45"/>
      <c r="AJ53" s="45"/>
    </row>
    <row r="54" spans="2:36">
      <c r="B54" s="114"/>
      <c r="C54" s="237">
        <v>60</v>
      </c>
      <c r="D54" s="244"/>
      <c r="E54" s="881" t="s">
        <v>542</v>
      </c>
      <c r="F54" s="881"/>
      <c r="G54" s="881"/>
      <c r="H54" s="881"/>
      <c r="I54" s="881"/>
      <c r="J54" s="882"/>
      <c r="K54" s="451"/>
      <c r="L54" s="448"/>
      <c r="M54" s="457"/>
      <c r="N54" s="1"/>
      <c r="O54" s="50"/>
      <c r="P54" s="45"/>
      <c r="Q54" s="45"/>
      <c r="R54" s="51"/>
      <c r="S54" s="45"/>
      <c r="T54" s="52"/>
      <c r="U54" s="45"/>
      <c r="V54" s="45"/>
      <c r="W54" s="45"/>
      <c r="X54" s="45"/>
      <c r="Y54" s="45"/>
      <c r="Z54" s="45"/>
      <c r="AA54" s="45"/>
      <c r="AB54" s="45"/>
      <c r="AC54" s="45"/>
      <c r="AD54" s="45"/>
      <c r="AE54" s="45"/>
      <c r="AF54" s="45"/>
      <c r="AG54" s="45"/>
      <c r="AH54" s="45"/>
      <c r="AI54" s="45"/>
      <c r="AJ54" s="45"/>
    </row>
    <row r="55" spans="2:36">
      <c r="B55" s="114"/>
      <c r="C55" s="237">
        <v>61</v>
      </c>
      <c r="D55" s="244"/>
      <c r="E55" s="881" t="s">
        <v>543</v>
      </c>
      <c r="F55" s="881"/>
      <c r="G55" s="881"/>
      <c r="H55" s="881"/>
      <c r="I55" s="881"/>
      <c r="J55" s="882"/>
      <c r="K55" s="451"/>
      <c r="L55" s="448"/>
      <c r="M55" s="457"/>
      <c r="N55" s="1"/>
      <c r="O55" s="50"/>
      <c r="P55" s="45"/>
      <c r="Q55" s="45"/>
      <c r="R55" s="51"/>
      <c r="S55" s="45"/>
      <c r="T55" s="52"/>
      <c r="U55" s="45"/>
      <c r="V55" s="45"/>
      <c r="W55" s="45"/>
      <c r="X55" s="45"/>
      <c r="Y55" s="45"/>
      <c r="Z55" s="45"/>
      <c r="AA55" s="45"/>
      <c r="AB55" s="45"/>
      <c r="AC55" s="45"/>
      <c r="AD55" s="45"/>
      <c r="AE55" s="45"/>
      <c r="AF55" s="45"/>
      <c r="AG55" s="45"/>
      <c r="AH55" s="45"/>
      <c r="AI55" s="45"/>
      <c r="AJ55" s="45"/>
    </row>
    <row r="56" spans="2:36">
      <c r="B56" s="114"/>
      <c r="C56" s="237">
        <v>62</v>
      </c>
      <c r="D56" s="244"/>
      <c r="E56" s="881" t="s">
        <v>544</v>
      </c>
      <c r="F56" s="881"/>
      <c r="G56" s="881"/>
      <c r="H56" s="881"/>
      <c r="I56" s="881"/>
      <c r="J56" s="882"/>
      <c r="K56" s="451"/>
      <c r="L56" s="448"/>
      <c r="M56" s="457"/>
      <c r="N56" s="1"/>
      <c r="O56" s="47"/>
      <c r="P56" s="45"/>
      <c r="Q56" s="45"/>
      <c r="R56" s="48"/>
      <c r="S56" s="45"/>
      <c r="T56" s="49"/>
      <c r="U56" s="45"/>
      <c r="V56" s="45"/>
      <c r="W56" s="45"/>
      <c r="X56" s="45"/>
      <c r="Y56" s="45"/>
      <c r="Z56" s="45"/>
      <c r="AA56" s="45"/>
      <c r="AB56" s="45"/>
      <c r="AC56" s="45"/>
      <c r="AD56" s="45"/>
      <c r="AE56" s="45"/>
      <c r="AF56" s="45"/>
      <c r="AG56" s="45"/>
      <c r="AH56" s="45"/>
      <c r="AI56" s="45"/>
      <c r="AJ56" s="45"/>
    </row>
    <row r="57" spans="2:36">
      <c r="B57" s="114"/>
      <c r="C57" s="237">
        <v>63</v>
      </c>
      <c r="D57" s="244"/>
      <c r="E57" s="881" t="s">
        <v>545</v>
      </c>
      <c r="F57" s="881"/>
      <c r="G57" s="881"/>
      <c r="H57" s="881"/>
      <c r="I57" s="881"/>
      <c r="J57" s="882"/>
      <c r="K57" s="451"/>
      <c r="L57" s="448"/>
      <c r="M57" s="457"/>
      <c r="N57" s="1"/>
      <c r="O57" s="47"/>
      <c r="P57" s="45"/>
      <c r="Q57" s="45"/>
      <c r="R57" s="48"/>
      <c r="S57" s="45"/>
      <c r="T57" s="49"/>
      <c r="U57" s="45"/>
      <c r="V57" s="45"/>
      <c r="W57" s="45"/>
      <c r="X57" s="45"/>
      <c r="Y57" s="45"/>
      <c r="Z57" s="45"/>
      <c r="AA57" s="45"/>
      <c r="AB57" s="45"/>
      <c r="AC57" s="45"/>
      <c r="AD57" s="45"/>
      <c r="AE57" s="45"/>
      <c r="AF57" s="45"/>
      <c r="AG57" s="45"/>
      <c r="AH57" s="45"/>
      <c r="AI57" s="45"/>
      <c r="AJ57" s="45"/>
    </row>
    <row r="58" spans="2:36">
      <c r="B58" s="114"/>
      <c r="C58" s="237">
        <v>64</v>
      </c>
      <c r="D58" s="244"/>
      <c r="E58" s="247"/>
      <c r="F58" s="881" t="s">
        <v>546</v>
      </c>
      <c r="G58" s="881"/>
      <c r="H58" s="881"/>
      <c r="I58" s="881"/>
      <c r="J58" s="882"/>
      <c r="K58" s="453"/>
      <c r="L58" s="450">
        <f>SUM(L50:L57)</f>
        <v>0</v>
      </c>
      <c r="M58" s="464">
        <f>SUM(M50:M57)</f>
        <v>0</v>
      </c>
      <c r="N58" s="1"/>
      <c r="O58" s="50"/>
      <c r="P58" s="50"/>
      <c r="Q58" s="45"/>
      <c r="R58" s="51"/>
      <c r="S58" s="45"/>
      <c r="T58" s="52"/>
      <c r="U58" s="45"/>
      <c r="V58" s="45"/>
      <c r="W58" s="45"/>
      <c r="X58" s="45"/>
      <c r="Y58" s="45"/>
      <c r="Z58" s="45"/>
      <c r="AA58" s="45"/>
      <c r="AB58" s="45"/>
      <c r="AC58" s="45"/>
      <c r="AD58" s="45"/>
      <c r="AE58" s="45"/>
      <c r="AF58" s="45"/>
      <c r="AG58" s="45"/>
      <c r="AH58" s="45"/>
      <c r="AI58" s="45"/>
      <c r="AJ58" s="45"/>
    </row>
    <row r="59" spans="2:36">
      <c r="B59" s="114"/>
      <c r="C59" s="237">
        <v>65</v>
      </c>
      <c r="D59" s="244"/>
      <c r="E59" s="881" t="s">
        <v>706</v>
      </c>
      <c r="F59" s="881"/>
      <c r="G59" s="881"/>
      <c r="H59" s="881"/>
      <c r="I59" s="881"/>
      <c r="J59" s="882"/>
      <c r="K59" s="453"/>
      <c r="L59" s="450">
        <f>SUM(L19,L48,-L58)</f>
        <v>0</v>
      </c>
      <c r="M59" s="464">
        <f>SUM(M19,M48,-M58)</f>
        <v>0</v>
      </c>
      <c r="N59" s="1"/>
      <c r="O59" s="50"/>
      <c r="P59" s="50"/>
      <c r="Q59" s="45"/>
      <c r="R59" s="51"/>
      <c r="S59" s="45"/>
      <c r="T59" s="52"/>
      <c r="U59" s="45"/>
      <c r="V59" s="45"/>
      <c r="W59" s="45"/>
      <c r="X59" s="45"/>
      <c r="Y59" s="45"/>
      <c r="Z59" s="45"/>
      <c r="AA59" s="45"/>
      <c r="AB59" s="45"/>
      <c r="AC59" s="45"/>
      <c r="AD59" s="45"/>
      <c r="AE59" s="45"/>
      <c r="AF59" s="45"/>
      <c r="AG59" s="45"/>
      <c r="AH59" s="45"/>
      <c r="AI59" s="45"/>
      <c r="AJ59" s="45"/>
    </row>
    <row r="60" spans="2:36" ht="15.75">
      <c r="B60" s="251"/>
      <c r="C60" s="248">
        <v>66</v>
      </c>
      <c r="D60" s="883" t="s">
        <v>547</v>
      </c>
      <c r="E60" s="811"/>
      <c r="F60" s="811"/>
      <c r="G60" s="811"/>
      <c r="H60" s="811"/>
      <c r="I60" s="811"/>
      <c r="J60" s="812"/>
      <c r="K60" s="452"/>
      <c r="L60" s="458"/>
      <c r="M60" s="459"/>
      <c r="N60" s="1"/>
      <c r="O60" s="50"/>
      <c r="P60" s="45"/>
      <c r="Q60" s="45"/>
      <c r="R60" s="51"/>
      <c r="S60" s="45"/>
      <c r="T60" s="45"/>
      <c r="U60" s="45"/>
      <c r="V60" s="45"/>
      <c r="W60" s="45"/>
      <c r="X60" s="45"/>
      <c r="Y60" s="45"/>
      <c r="Z60" s="45"/>
      <c r="AA60" s="45"/>
      <c r="AB60" s="45"/>
      <c r="AC60" s="45"/>
      <c r="AD60" s="45"/>
      <c r="AE60" s="45"/>
      <c r="AF60" s="45"/>
      <c r="AG60" s="45"/>
      <c r="AH60" s="45"/>
      <c r="AI60" s="45"/>
      <c r="AJ60" s="45"/>
    </row>
    <row r="61" spans="2:36">
      <c r="B61" s="114"/>
      <c r="C61" s="237">
        <v>67</v>
      </c>
      <c r="D61" s="244"/>
      <c r="E61" s="881" t="s">
        <v>548</v>
      </c>
      <c r="F61" s="881"/>
      <c r="G61" s="881"/>
      <c r="H61" s="881"/>
      <c r="I61" s="881"/>
      <c r="J61" s="882"/>
      <c r="K61" s="451"/>
      <c r="L61" s="448"/>
      <c r="M61" s="457"/>
      <c r="N61" s="1"/>
      <c r="O61" s="50"/>
      <c r="P61" s="45"/>
      <c r="Q61" s="45"/>
      <c r="R61" s="51"/>
      <c r="S61" s="45"/>
      <c r="T61" s="52"/>
      <c r="U61" s="45"/>
      <c r="V61" s="45"/>
      <c r="W61" s="45"/>
      <c r="X61" s="45"/>
      <c r="Y61" s="45"/>
      <c r="Z61" s="45"/>
      <c r="AA61" s="45"/>
      <c r="AB61" s="45"/>
      <c r="AC61" s="45"/>
      <c r="AD61" s="45"/>
      <c r="AE61" s="45"/>
      <c r="AF61" s="45"/>
      <c r="AG61" s="45"/>
      <c r="AH61" s="45"/>
      <c r="AI61" s="45"/>
      <c r="AJ61" s="45"/>
    </row>
    <row r="62" spans="2:36">
      <c r="B62" s="114"/>
      <c r="C62" s="237">
        <v>68</v>
      </c>
      <c r="D62" s="244"/>
      <c r="E62" s="881" t="s">
        <v>549</v>
      </c>
      <c r="F62" s="881"/>
      <c r="G62" s="881"/>
      <c r="H62" s="881"/>
      <c r="I62" s="881"/>
      <c r="J62" s="882"/>
      <c r="K62" s="451"/>
      <c r="L62" s="448"/>
      <c r="M62" s="457"/>
      <c r="N62" s="1"/>
      <c r="O62" s="50"/>
      <c r="P62" s="45"/>
      <c r="Q62" s="45"/>
      <c r="R62" s="51"/>
      <c r="S62" s="45"/>
      <c r="T62" s="52"/>
      <c r="U62" s="45"/>
      <c r="V62" s="45"/>
      <c r="W62" s="45"/>
      <c r="X62" s="45"/>
      <c r="Y62" s="45"/>
      <c r="Z62" s="45"/>
      <c r="AA62" s="45"/>
      <c r="AB62" s="45"/>
      <c r="AC62" s="45"/>
      <c r="AD62" s="45"/>
      <c r="AE62" s="45"/>
      <c r="AF62" s="45"/>
      <c r="AG62" s="45"/>
      <c r="AH62" s="45"/>
      <c r="AI62" s="45"/>
      <c r="AJ62" s="45"/>
    </row>
    <row r="63" spans="2:36">
      <c r="B63" s="114"/>
      <c r="C63" s="237">
        <v>69</v>
      </c>
      <c r="D63" s="244"/>
      <c r="E63" s="247"/>
      <c r="F63" s="881" t="s">
        <v>708</v>
      </c>
      <c r="G63" s="881"/>
      <c r="H63" s="881"/>
      <c r="I63" s="881"/>
      <c r="J63" s="882"/>
      <c r="K63" s="453"/>
      <c r="L63" s="450">
        <f>L61+L62</f>
        <v>0</v>
      </c>
      <c r="M63" s="450">
        <f>M61+M62</f>
        <v>0</v>
      </c>
      <c r="N63" s="1"/>
      <c r="O63" s="50"/>
      <c r="P63" s="45"/>
      <c r="Q63" s="45"/>
      <c r="R63" s="51"/>
      <c r="S63" s="45"/>
      <c r="T63" s="52"/>
      <c r="U63" s="45"/>
      <c r="V63" s="45"/>
      <c r="W63" s="45"/>
      <c r="X63" s="45"/>
      <c r="Y63" s="45"/>
      <c r="Z63" s="45"/>
      <c r="AA63" s="45"/>
      <c r="AB63" s="45"/>
      <c r="AC63" s="45"/>
      <c r="AD63" s="45"/>
      <c r="AE63" s="45"/>
      <c r="AF63" s="45"/>
      <c r="AG63" s="45"/>
      <c r="AH63" s="45"/>
      <c r="AI63" s="45"/>
      <c r="AJ63" s="45"/>
    </row>
    <row r="64" spans="2:36">
      <c r="B64" s="114"/>
      <c r="C64" s="237">
        <v>70</v>
      </c>
      <c r="D64" s="244"/>
      <c r="E64" s="881" t="s">
        <v>550</v>
      </c>
      <c r="F64" s="881"/>
      <c r="G64" s="881"/>
      <c r="H64" s="881"/>
      <c r="I64" s="881"/>
      <c r="J64" s="882"/>
      <c r="K64" s="451"/>
      <c r="L64" s="448"/>
      <c r="M64" s="457"/>
      <c r="N64" s="1"/>
      <c r="O64" s="50"/>
      <c r="P64" s="45"/>
      <c r="Q64" s="45"/>
      <c r="R64" s="51"/>
      <c r="S64" s="45"/>
      <c r="T64" s="52"/>
      <c r="U64" s="45"/>
      <c r="V64" s="45"/>
      <c r="W64" s="45"/>
      <c r="X64" s="45"/>
      <c r="Y64" s="45"/>
      <c r="Z64" s="45"/>
      <c r="AA64" s="45"/>
      <c r="AB64" s="45"/>
      <c r="AC64" s="45"/>
      <c r="AD64" s="45"/>
      <c r="AE64" s="45"/>
      <c r="AF64" s="45"/>
      <c r="AG64" s="45"/>
      <c r="AH64" s="45"/>
      <c r="AI64" s="45"/>
      <c r="AJ64" s="45"/>
    </row>
    <row r="65" spans="2:36">
      <c r="B65" s="114"/>
      <c r="C65" s="237">
        <v>71</v>
      </c>
      <c r="D65" s="244"/>
      <c r="E65" s="881" t="s">
        <v>64</v>
      </c>
      <c r="F65" s="881"/>
      <c r="G65" s="881"/>
      <c r="H65" s="881"/>
      <c r="I65" s="881"/>
      <c r="J65" s="882"/>
      <c r="K65" s="456"/>
      <c r="L65" s="450">
        <f>L63-L64</f>
        <v>0</v>
      </c>
      <c r="M65" s="450">
        <f>M63-M64</f>
        <v>0</v>
      </c>
      <c r="N65" s="1"/>
      <c r="O65" s="50"/>
      <c r="P65" s="45"/>
      <c r="Q65" s="45"/>
      <c r="R65" s="51"/>
      <c r="S65" s="45"/>
      <c r="T65" s="52"/>
      <c r="U65" s="45"/>
      <c r="V65" s="45"/>
      <c r="W65" s="45"/>
      <c r="X65" s="45"/>
      <c r="Y65" s="45"/>
      <c r="Z65" s="45"/>
      <c r="AA65" s="45"/>
      <c r="AB65" s="45"/>
      <c r="AC65" s="45"/>
      <c r="AD65" s="45"/>
      <c r="AE65" s="45"/>
      <c r="AF65" s="45"/>
      <c r="AG65" s="45"/>
      <c r="AH65" s="45"/>
      <c r="AI65" s="45"/>
      <c r="AJ65" s="45"/>
    </row>
    <row r="66" spans="2:36">
      <c r="B66" s="114"/>
      <c r="C66" s="237">
        <v>72</v>
      </c>
      <c r="D66" s="244"/>
      <c r="E66" s="881" t="s">
        <v>65</v>
      </c>
      <c r="F66" s="881"/>
      <c r="G66" s="881"/>
      <c r="H66" s="881"/>
      <c r="I66" s="881"/>
      <c r="J66" s="882"/>
      <c r="K66" s="453"/>
      <c r="L66" s="450">
        <f>SUM(L59,L65)</f>
        <v>0</v>
      </c>
      <c r="M66" s="464">
        <f>SUM(M59,M65)</f>
        <v>0</v>
      </c>
      <c r="N66" s="1"/>
      <c r="O66" s="50"/>
      <c r="P66" s="50"/>
      <c r="Q66" s="45"/>
      <c r="R66" s="51"/>
      <c r="S66" s="45"/>
      <c r="T66" s="50"/>
      <c r="U66" s="45"/>
      <c r="V66" s="45"/>
      <c r="W66" s="45"/>
      <c r="X66" s="45"/>
      <c r="Y66" s="45"/>
      <c r="Z66" s="45"/>
      <c r="AA66" s="45"/>
      <c r="AB66" s="45"/>
      <c r="AC66" s="45"/>
      <c r="AD66" s="45"/>
      <c r="AE66" s="45"/>
      <c r="AF66" s="45"/>
      <c r="AG66" s="45"/>
      <c r="AH66" s="45"/>
      <c r="AI66" s="45"/>
      <c r="AJ66" s="45"/>
    </row>
    <row r="67" spans="2:36">
      <c r="B67" s="117"/>
      <c r="C67" s="118"/>
      <c r="D67" s="244"/>
      <c r="E67" s="247"/>
      <c r="F67" s="247"/>
      <c r="G67" s="247"/>
      <c r="H67" s="247"/>
      <c r="I67" s="247"/>
      <c r="J67" s="247"/>
      <c r="K67" s="453"/>
      <c r="L67" s="245"/>
      <c r="M67" s="246"/>
      <c r="N67" s="1"/>
      <c r="O67" s="55"/>
      <c r="P67" s="55"/>
      <c r="Q67" s="56"/>
      <c r="R67" s="57"/>
      <c r="S67" s="56"/>
      <c r="T67" s="58"/>
      <c r="U67" s="45"/>
      <c r="V67" s="45"/>
      <c r="W67" s="45"/>
      <c r="X67" s="45"/>
      <c r="Y67" s="45"/>
      <c r="Z67" s="45"/>
      <c r="AA67" s="45"/>
      <c r="AB67" s="45"/>
      <c r="AC67" s="45"/>
      <c r="AD67" s="45"/>
      <c r="AE67" s="45"/>
      <c r="AF67" s="45"/>
      <c r="AG67" s="45"/>
      <c r="AH67" s="45"/>
      <c r="AI67" s="45"/>
      <c r="AJ67" s="45"/>
    </row>
    <row r="68" spans="2:36" ht="21" customHeight="1">
      <c r="L68" s="53"/>
      <c r="M68" s="53"/>
      <c r="O68" s="95"/>
      <c r="P68" s="95"/>
      <c r="Q68" s="56"/>
      <c r="R68" s="96"/>
      <c r="S68" s="56"/>
      <c r="T68" s="95"/>
      <c r="U68" s="45"/>
      <c r="V68" s="45"/>
      <c r="W68" s="45"/>
      <c r="X68" s="45"/>
      <c r="Y68" s="45"/>
      <c r="Z68" s="45"/>
      <c r="AA68" s="45"/>
      <c r="AB68" s="45"/>
      <c r="AC68" s="45"/>
      <c r="AD68" s="45"/>
      <c r="AE68" s="45"/>
      <c r="AF68" s="45"/>
      <c r="AG68" s="45"/>
      <c r="AH68" s="45"/>
      <c r="AI68" s="45"/>
      <c r="AJ68" s="45"/>
    </row>
    <row r="69" spans="2:36" ht="21" customHeight="1">
      <c r="L69" s="54"/>
      <c r="M69" s="54"/>
      <c r="O69" s="55"/>
      <c r="P69" s="55"/>
      <c r="Q69" s="56"/>
      <c r="R69" s="57"/>
      <c r="S69" s="56"/>
      <c r="T69" s="58"/>
      <c r="U69" s="45"/>
      <c r="V69" s="45"/>
      <c r="W69" s="45"/>
      <c r="X69" s="45"/>
      <c r="Y69" s="45"/>
      <c r="Z69" s="45"/>
      <c r="AA69" s="45"/>
      <c r="AB69" s="45"/>
      <c r="AC69" s="45"/>
      <c r="AD69" s="45"/>
      <c r="AE69" s="45"/>
      <c r="AF69" s="45"/>
      <c r="AG69" s="45"/>
      <c r="AH69" s="45"/>
      <c r="AI69" s="45"/>
      <c r="AJ69" s="45"/>
    </row>
    <row r="70" spans="2:36">
      <c r="L70" s="54"/>
      <c r="M70" s="54"/>
      <c r="O70" s="50"/>
      <c r="P70" s="50"/>
      <c r="Q70" s="45"/>
      <c r="R70" s="51"/>
      <c r="S70" s="45"/>
      <c r="T70" s="52"/>
      <c r="U70" s="45"/>
      <c r="V70" s="45"/>
      <c r="W70" s="45"/>
      <c r="X70" s="45"/>
      <c r="Y70" s="45"/>
      <c r="Z70" s="45"/>
      <c r="AA70" s="45"/>
      <c r="AB70" s="45"/>
      <c r="AC70" s="45"/>
      <c r="AD70" s="45"/>
      <c r="AE70" s="45"/>
      <c r="AF70" s="45"/>
      <c r="AG70" s="45"/>
      <c r="AH70" s="45"/>
      <c r="AI70" s="45"/>
      <c r="AJ70" s="45"/>
    </row>
    <row r="71" spans="2:36">
      <c r="L71" s="43"/>
      <c r="M71" s="43"/>
      <c r="O71" s="45"/>
      <c r="P71" s="45"/>
      <c r="Q71" s="45"/>
      <c r="R71" s="59"/>
      <c r="S71" s="45"/>
      <c r="T71" s="45"/>
      <c r="U71" s="45"/>
      <c r="V71" s="45"/>
      <c r="W71" s="45"/>
      <c r="X71" s="45"/>
      <c r="Y71" s="45"/>
      <c r="Z71" s="45"/>
      <c r="AA71" s="45"/>
      <c r="AB71" s="45"/>
      <c r="AC71" s="45"/>
      <c r="AD71" s="45"/>
      <c r="AE71" s="45"/>
      <c r="AF71" s="45"/>
      <c r="AG71" s="45"/>
      <c r="AH71" s="45"/>
      <c r="AI71" s="45"/>
      <c r="AJ71" s="45"/>
    </row>
    <row r="72" spans="2:36">
      <c r="J72" s="12"/>
      <c r="M72" s="5" t="s">
        <v>144</v>
      </c>
      <c r="R72" s="60"/>
    </row>
    <row r="73" spans="2:36" ht="15.75">
      <c r="M73" s="5" t="s">
        <v>679</v>
      </c>
      <c r="O73" s="2"/>
    </row>
    <row r="74" spans="2:36">
      <c r="L74" s="61"/>
    </row>
    <row r="75" spans="2:36">
      <c r="L75" s="61"/>
    </row>
    <row r="76" spans="2:36">
      <c r="L76" s="61"/>
    </row>
    <row r="77" spans="2:36">
      <c r="L77" s="62"/>
    </row>
  </sheetData>
  <customSheetViews>
    <customSheetView guid="{CCA0C3E2-B2E2-4226-9654-0AB73CE002E7}" scale="87" colorId="22" showPageBreaks="1" fitToPage="1" printArea="1" showRuler="0" topLeftCell="K63">
      <selection activeCell="Q74" sqref="A1:Q74"/>
      <pageMargins left="0" right="0" top="0.5" bottom="0.55000000000000004" header="0.5" footer="0.5"/>
      <printOptions verticalCentered="1"/>
      <pageSetup scale="64" orientation="portrait" r:id="rId1"/>
      <headerFooter alignWithMargins="0"/>
    </customSheetView>
    <customSheetView guid="{0F9397AA-B4ED-47EF-BC79-BFEC0D3E0701}" scale="87" colorId="22" showPageBreaks="1" fitToPage="1" printArea="1" showRuler="0">
      <selection activeCell="E20" sqref="E20"/>
      <pageMargins left="0" right="0" top="0.5" bottom="0.55000000000000004" header="0.5" footer="0.5"/>
      <printOptions verticalCentered="1"/>
      <pageSetup scale="67" orientation="portrait" r:id="rId2"/>
      <headerFooter alignWithMargins="0"/>
    </customSheetView>
  </customSheetViews>
  <mergeCells count="57">
    <mergeCell ref="B5:G7"/>
    <mergeCell ref="L6:L7"/>
    <mergeCell ref="B8:M10"/>
    <mergeCell ref="F63:J63"/>
    <mergeCell ref="E51:J51"/>
    <mergeCell ref="E52:J52"/>
    <mergeCell ref="E53:J53"/>
    <mergeCell ref="E54:J54"/>
    <mergeCell ref="G47:J47"/>
    <mergeCell ref="F48:J48"/>
    <mergeCell ref="F45:J45"/>
    <mergeCell ref="F46:J46"/>
    <mergeCell ref="F58:J58"/>
    <mergeCell ref="E55:J55"/>
    <mergeCell ref="E56:J56"/>
    <mergeCell ref="E57:J57"/>
    <mergeCell ref="E65:J65"/>
    <mergeCell ref="E66:J66"/>
    <mergeCell ref="E59:J59"/>
    <mergeCell ref="E61:J61"/>
    <mergeCell ref="E62:J62"/>
    <mergeCell ref="D60:J60"/>
    <mergeCell ref="E64:J64"/>
    <mergeCell ref="F40:J40"/>
    <mergeCell ref="F41:J41"/>
    <mergeCell ref="F42:J42"/>
    <mergeCell ref="E50:J50"/>
    <mergeCell ref="D49:J49"/>
    <mergeCell ref="F43:J43"/>
    <mergeCell ref="F44:J44"/>
    <mergeCell ref="F36:J36"/>
    <mergeCell ref="F37:J37"/>
    <mergeCell ref="G38:J38"/>
    <mergeCell ref="E39:J39"/>
    <mergeCell ref="F32:J32"/>
    <mergeCell ref="G33:J33"/>
    <mergeCell ref="F35:J35"/>
    <mergeCell ref="D34:J34"/>
    <mergeCell ref="F29:J29"/>
    <mergeCell ref="F30:J30"/>
    <mergeCell ref="F31:J31"/>
    <mergeCell ref="G24:J24"/>
    <mergeCell ref="G25:J25"/>
    <mergeCell ref="G26:J26"/>
    <mergeCell ref="G27:J27"/>
    <mergeCell ref="G28:J28"/>
    <mergeCell ref="E21:J21"/>
    <mergeCell ref="F22:J22"/>
    <mergeCell ref="G23:J23"/>
    <mergeCell ref="D20:J20"/>
    <mergeCell ref="D11:J16"/>
    <mergeCell ref="E19:J19"/>
    <mergeCell ref="K11:K16"/>
    <mergeCell ref="L11:M13"/>
    <mergeCell ref="C11:C18"/>
    <mergeCell ref="L14:L16"/>
    <mergeCell ref="M14:M16"/>
  </mergeCells>
  <phoneticPr fontId="0" type="noConversion"/>
  <printOptions verticalCentered="1"/>
  <pageMargins left="0" right="0" top="0.5" bottom="0.55000000000000004" header="0.5" footer="0.5"/>
  <pageSetup scale="69"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ransitionEntry="1" codeName="Sheet8">
    <pageSetUpPr fitToPage="1"/>
  </sheetPr>
  <dimension ref="B2:V173"/>
  <sheetViews>
    <sheetView defaultGridColor="0" topLeftCell="E1" colorId="22" zoomScale="87" zoomScaleNormal="87" workbookViewId="0">
      <selection activeCell="Y45" sqref="Y45"/>
    </sheetView>
  </sheetViews>
  <sheetFormatPr defaultColWidth="9.77734375" defaultRowHeight="15"/>
  <cols>
    <col min="2" max="2" width="1.77734375" customWidth="1"/>
    <col min="3" max="3" width="4.77734375" customWidth="1"/>
    <col min="4" max="4" width="1.77734375" customWidth="1"/>
    <col min="5" max="5" width="15.77734375" customWidth="1"/>
    <col min="8" max="8" width="1.77734375" customWidth="1"/>
    <col min="9" max="9" width="13.77734375" customWidth="1"/>
    <col min="10" max="10" width="11.77734375" customWidth="1"/>
    <col min="11" max="11" width="15.77734375" customWidth="1"/>
    <col min="12" max="12" width="1.77734375" customWidth="1"/>
    <col min="13" max="13" width="13.77734375" customWidth="1"/>
    <col min="14" max="14" width="1.77734375" customWidth="1"/>
    <col min="15" max="15" width="11.77734375" customWidth="1"/>
    <col min="16" max="16" width="1.77734375" customWidth="1"/>
    <col min="17" max="17" width="17.77734375" customWidth="1"/>
    <col min="18" max="18" width="1.77734375" customWidth="1"/>
  </cols>
  <sheetData>
    <row r="2" spans="2:22">
      <c r="V2" t="s">
        <v>152</v>
      </c>
    </row>
    <row r="4" spans="2:22">
      <c r="B4" s="4"/>
      <c r="C4" s="4"/>
      <c r="D4" s="4"/>
      <c r="E4" s="4"/>
      <c r="F4" s="4"/>
      <c r="G4" s="4"/>
      <c r="H4" s="4"/>
      <c r="I4" s="4"/>
      <c r="J4" s="4"/>
      <c r="K4" s="4"/>
      <c r="L4" s="4"/>
      <c r="M4" s="4"/>
      <c r="N4" s="4"/>
      <c r="O4" s="4"/>
      <c r="P4" s="4"/>
      <c r="Q4" s="4"/>
      <c r="V4" t="s">
        <v>153</v>
      </c>
    </row>
    <row r="5" spans="2:22">
      <c r="B5" s="114"/>
      <c r="C5" s="102" t="s">
        <v>191</v>
      </c>
      <c r="D5" s="102"/>
      <c r="E5" s="102"/>
      <c r="F5" s="102"/>
      <c r="G5" s="102"/>
      <c r="H5" s="114"/>
      <c r="I5" s="102" t="s">
        <v>192</v>
      </c>
      <c r="J5" s="102"/>
      <c r="K5" s="102"/>
      <c r="L5" s="114"/>
      <c r="M5" s="102" t="s">
        <v>193</v>
      </c>
      <c r="N5" s="102"/>
      <c r="O5" s="102"/>
      <c r="P5" s="114"/>
      <c r="Q5" s="102" t="s">
        <v>194</v>
      </c>
      <c r="R5" s="1"/>
      <c r="V5" t="s">
        <v>154</v>
      </c>
    </row>
    <row r="6" spans="2:22">
      <c r="B6" s="833" t="str">
        <f>+respondent</f>
        <v>ABC Utility</v>
      </c>
      <c r="C6" s="889"/>
      <c r="D6" s="889"/>
      <c r="E6" s="889"/>
      <c r="F6" s="889"/>
      <c r="G6" s="853"/>
      <c r="H6" s="332"/>
      <c r="I6" s="128" t="s">
        <v>195</v>
      </c>
      <c r="J6" s="102"/>
      <c r="K6" s="102"/>
      <c r="L6" s="114"/>
      <c r="M6" s="102" t="s">
        <v>196</v>
      </c>
      <c r="N6" s="102"/>
      <c r="O6" s="102"/>
      <c r="P6" s="114"/>
      <c r="Q6" s="102"/>
      <c r="R6" s="1"/>
      <c r="V6" t="s">
        <v>156</v>
      </c>
    </row>
    <row r="7" spans="2:22">
      <c r="B7" s="890"/>
      <c r="C7" s="891"/>
      <c r="D7" s="891"/>
      <c r="E7" s="891"/>
      <c r="F7" s="891"/>
      <c r="G7" s="892"/>
      <c r="H7" s="338"/>
      <c r="I7" s="102" t="s">
        <v>168</v>
      </c>
      <c r="J7" s="102"/>
      <c r="K7" s="102"/>
      <c r="L7" s="857" t="str">
        <f>+'Pg2 - Affiliated Interests'!J8</f>
        <v>12/31/22</v>
      </c>
      <c r="M7" s="889"/>
      <c r="N7" s="889"/>
      <c r="O7" s="853"/>
      <c r="P7" s="252"/>
      <c r="Q7" s="122" t="str">
        <f>'Pg1 - Identification'!$M$10</f>
        <v>December 31, 2022</v>
      </c>
      <c r="R7" s="1"/>
      <c r="V7" t="s">
        <v>157</v>
      </c>
    </row>
    <row r="8" spans="2:22">
      <c r="B8" s="854"/>
      <c r="C8" s="893"/>
      <c r="D8" s="893"/>
      <c r="E8" s="893"/>
      <c r="F8" s="893"/>
      <c r="G8" s="855"/>
      <c r="H8" s="117"/>
      <c r="I8" s="118"/>
      <c r="J8" s="118"/>
      <c r="K8" s="118"/>
      <c r="L8" s="854"/>
      <c r="M8" s="893"/>
      <c r="N8" s="893"/>
      <c r="O8" s="855"/>
      <c r="P8" s="117"/>
      <c r="Q8" s="118"/>
      <c r="R8" s="1"/>
      <c r="V8" t="s">
        <v>160</v>
      </c>
    </row>
    <row r="9" spans="2:22">
      <c r="B9" s="114"/>
      <c r="C9" s="102"/>
      <c r="D9" s="102"/>
      <c r="E9" s="102"/>
      <c r="F9" s="102"/>
      <c r="G9" s="102"/>
      <c r="H9" s="102"/>
      <c r="I9" s="102"/>
      <c r="J9" s="102"/>
      <c r="K9" s="102"/>
      <c r="L9" s="102"/>
      <c r="M9" s="102"/>
      <c r="N9" s="102"/>
      <c r="O9" s="102"/>
      <c r="P9" s="102"/>
      <c r="Q9" s="102"/>
      <c r="R9" s="1"/>
      <c r="V9" t="s">
        <v>66</v>
      </c>
    </row>
    <row r="10" spans="2:22">
      <c r="B10" s="114"/>
      <c r="C10" s="102"/>
      <c r="D10" s="102"/>
      <c r="E10" s="102"/>
      <c r="F10" s="102"/>
      <c r="G10" s="102" t="s">
        <v>67</v>
      </c>
      <c r="H10" s="102"/>
      <c r="I10" s="102"/>
      <c r="J10" s="102"/>
      <c r="K10" s="102"/>
      <c r="L10" s="102"/>
      <c r="M10" s="102"/>
      <c r="N10" s="102"/>
      <c r="O10" s="102"/>
      <c r="P10" s="102"/>
      <c r="Q10" s="102"/>
      <c r="R10" s="1"/>
    </row>
    <row r="11" spans="2:22">
      <c r="B11" s="117"/>
      <c r="C11" s="118"/>
      <c r="D11" s="118"/>
      <c r="E11" s="118"/>
      <c r="F11" s="118"/>
      <c r="G11" s="118"/>
      <c r="H11" s="118"/>
      <c r="I11" s="118"/>
      <c r="J11" s="118"/>
      <c r="K11" s="118"/>
      <c r="L11" s="118"/>
      <c r="M11" s="118"/>
      <c r="N11" s="118"/>
      <c r="O11" s="118"/>
      <c r="P11" s="118"/>
      <c r="Q11" s="118"/>
      <c r="R11" s="1"/>
    </row>
    <row r="12" spans="2:22">
      <c r="B12" s="114"/>
      <c r="C12" s="102"/>
      <c r="D12" s="102"/>
      <c r="E12" s="102"/>
      <c r="F12" s="102"/>
      <c r="G12" s="102"/>
      <c r="H12" s="102"/>
      <c r="I12" s="102"/>
      <c r="J12" s="102"/>
      <c r="K12" s="102"/>
      <c r="L12" s="102"/>
      <c r="M12" s="102"/>
      <c r="N12" s="102"/>
      <c r="O12" s="102"/>
      <c r="P12" s="102"/>
      <c r="Q12" s="102"/>
      <c r="R12" s="1"/>
    </row>
    <row r="13" spans="2:22">
      <c r="B13" s="114"/>
      <c r="C13" s="102"/>
      <c r="D13" s="102"/>
      <c r="E13" s="102" t="s">
        <v>68</v>
      </c>
      <c r="F13" s="102"/>
      <c r="G13" s="102"/>
      <c r="H13" s="102"/>
      <c r="I13" s="102"/>
      <c r="J13" s="102"/>
      <c r="K13" s="102"/>
      <c r="L13" s="102"/>
      <c r="M13" s="102"/>
      <c r="N13" s="102"/>
      <c r="O13" s="102"/>
      <c r="P13" s="102"/>
      <c r="Q13" s="102"/>
      <c r="R13" s="1"/>
    </row>
    <row r="14" spans="2:22">
      <c r="B14" s="114"/>
      <c r="C14" s="102" t="s">
        <v>69</v>
      </c>
      <c r="D14" s="102"/>
      <c r="E14" s="102"/>
      <c r="F14" s="102"/>
      <c r="G14" s="102"/>
      <c r="H14" s="102"/>
      <c r="I14" s="102"/>
      <c r="J14" s="126" t="s">
        <v>197</v>
      </c>
      <c r="K14" s="102" t="s">
        <v>70</v>
      </c>
      <c r="L14" s="102"/>
      <c r="M14" s="102"/>
      <c r="N14" s="102"/>
      <c r="O14" s="102"/>
      <c r="P14" s="102"/>
      <c r="Q14" s="102"/>
      <c r="R14" s="1"/>
    </row>
    <row r="15" spans="2:22">
      <c r="B15" s="114"/>
      <c r="C15" s="102" t="s">
        <v>71</v>
      </c>
      <c r="D15" s="102"/>
      <c r="E15" s="102"/>
      <c r="F15" s="102"/>
      <c r="G15" s="102"/>
      <c r="H15" s="102"/>
      <c r="I15" s="102"/>
      <c r="J15" s="102" t="s">
        <v>72</v>
      </c>
      <c r="K15" s="102"/>
      <c r="L15" s="102"/>
      <c r="M15" s="102"/>
      <c r="N15" s="102"/>
      <c r="O15" s="102"/>
      <c r="P15" s="102"/>
      <c r="Q15" s="102"/>
      <c r="R15" s="1"/>
    </row>
    <row r="16" spans="2:22">
      <c r="B16" s="114"/>
      <c r="C16" s="102" t="s">
        <v>73</v>
      </c>
      <c r="D16" s="102"/>
      <c r="E16" s="102"/>
      <c r="F16" s="102"/>
      <c r="G16" s="102"/>
      <c r="H16" s="102"/>
      <c r="I16" s="102"/>
      <c r="J16" s="126" t="s">
        <v>74</v>
      </c>
      <c r="K16" s="102" t="s">
        <v>75</v>
      </c>
      <c r="L16" s="102"/>
      <c r="M16" s="102"/>
      <c r="N16" s="102"/>
      <c r="O16" s="102"/>
      <c r="P16" s="102"/>
      <c r="Q16" s="102"/>
      <c r="R16" s="1"/>
    </row>
    <row r="17" spans="2:18">
      <c r="B17" s="114"/>
      <c r="C17" s="102"/>
      <c r="D17" s="102"/>
      <c r="E17" s="102" t="s">
        <v>76</v>
      </c>
      <c r="F17" s="102"/>
      <c r="G17" s="102"/>
      <c r="H17" s="102"/>
      <c r="I17" s="102"/>
      <c r="J17" s="102" t="s">
        <v>77</v>
      </c>
      <c r="K17" s="102"/>
      <c r="L17" s="102"/>
      <c r="M17" s="102"/>
      <c r="N17" s="102"/>
      <c r="O17" s="102"/>
      <c r="P17" s="102"/>
      <c r="Q17" s="102"/>
      <c r="R17" s="1"/>
    </row>
    <row r="18" spans="2:18">
      <c r="B18" s="114"/>
      <c r="C18" s="102" t="s">
        <v>78</v>
      </c>
      <c r="D18" s="102"/>
      <c r="E18" s="102"/>
      <c r="F18" s="102"/>
      <c r="G18" s="102"/>
      <c r="H18" s="102"/>
      <c r="I18" s="102"/>
      <c r="J18" s="102" t="s">
        <v>79</v>
      </c>
      <c r="K18" s="102"/>
      <c r="L18" s="102"/>
      <c r="M18" s="102"/>
      <c r="N18" s="102"/>
      <c r="O18" s="102"/>
      <c r="P18" s="102"/>
      <c r="Q18" s="102"/>
      <c r="R18" s="1"/>
    </row>
    <row r="19" spans="2:18">
      <c r="B19" s="114"/>
      <c r="C19" s="102" t="s">
        <v>80</v>
      </c>
      <c r="D19" s="102"/>
      <c r="E19" s="102"/>
      <c r="F19" s="102"/>
      <c r="G19" s="102"/>
      <c r="H19" s="102"/>
      <c r="I19" s="102"/>
      <c r="J19" s="126" t="s">
        <v>81</v>
      </c>
      <c r="K19" s="102" t="s">
        <v>82</v>
      </c>
      <c r="L19" s="102"/>
      <c r="M19" s="102"/>
      <c r="N19" s="102"/>
      <c r="O19" s="102"/>
      <c r="P19" s="102"/>
      <c r="Q19" s="102"/>
      <c r="R19" s="1"/>
    </row>
    <row r="20" spans="2:18">
      <c r="B20" s="114"/>
      <c r="C20" s="102" t="s">
        <v>83</v>
      </c>
      <c r="D20" s="102"/>
      <c r="E20" s="102"/>
      <c r="F20" s="102"/>
      <c r="G20" s="102"/>
      <c r="H20" s="102"/>
      <c r="I20" s="102"/>
      <c r="J20" s="102" t="s">
        <v>84</v>
      </c>
      <c r="K20" s="102"/>
      <c r="L20" s="102"/>
      <c r="M20" s="102"/>
      <c r="N20" s="102"/>
      <c r="O20" s="102"/>
      <c r="P20" s="102"/>
      <c r="Q20" s="102"/>
      <c r="R20" s="1"/>
    </row>
    <row r="21" spans="2:18">
      <c r="B21" s="114"/>
      <c r="C21" s="102" t="s">
        <v>85</v>
      </c>
      <c r="D21" s="102"/>
      <c r="E21" s="102"/>
      <c r="F21" s="102"/>
      <c r="G21" s="102"/>
      <c r="H21" s="102"/>
      <c r="I21" s="102"/>
      <c r="J21" s="102" t="s">
        <v>86</v>
      </c>
      <c r="K21" s="102"/>
      <c r="L21" s="102"/>
      <c r="M21" s="102"/>
      <c r="N21" s="102"/>
      <c r="O21" s="102"/>
      <c r="P21" s="102"/>
      <c r="Q21" s="102"/>
      <c r="R21" s="1"/>
    </row>
    <row r="22" spans="2:18">
      <c r="B22" s="114"/>
      <c r="C22" s="102"/>
      <c r="D22" s="102"/>
      <c r="E22" s="102" t="s">
        <v>87</v>
      </c>
      <c r="F22" s="102"/>
      <c r="G22" s="102"/>
      <c r="H22" s="102"/>
      <c r="I22" s="102"/>
      <c r="J22" s="102" t="s">
        <v>88</v>
      </c>
      <c r="K22" s="102"/>
      <c r="L22" s="102"/>
      <c r="M22" s="102"/>
      <c r="N22" s="102"/>
      <c r="O22" s="102"/>
      <c r="P22" s="102"/>
      <c r="Q22" s="102"/>
      <c r="R22" s="1"/>
    </row>
    <row r="23" spans="2:18">
      <c r="B23" s="114"/>
      <c r="C23" s="102" t="s">
        <v>89</v>
      </c>
      <c r="D23" s="102"/>
      <c r="E23" s="102"/>
      <c r="F23" s="102"/>
      <c r="G23" s="102"/>
      <c r="H23" s="102"/>
      <c r="I23" s="102"/>
      <c r="J23" s="102" t="s">
        <v>90</v>
      </c>
      <c r="K23" s="102"/>
      <c r="L23" s="102"/>
      <c r="M23" s="102"/>
      <c r="N23" s="102"/>
      <c r="O23" s="102"/>
      <c r="P23" s="102"/>
      <c r="Q23" s="102"/>
      <c r="R23" s="1"/>
    </row>
    <row r="24" spans="2:18">
      <c r="B24" s="114"/>
      <c r="C24" s="102"/>
      <c r="D24" s="102"/>
      <c r="E24" s="102" t="s">
        <v>91</v>
      </c>
      <c r="F24" s="102"/>
      <c r="G24" s="102"/>
      <c r="H24" s="102"/>
      <c r="I24" s="102"/>
      <c r="J24" s="126" t="s">
        <v>92</v>
      </c>
      <c r="K24" s="102" t="s">
        <v>93</v>
      </c>
      <c r="L24" s="102"/>
      <c r="M24" s="102"/>
      <c r="N24" s="102"/>
      <c r="O24" s="102"/>
      <c r="P24" s="102"/>
      <c r="Q24" s="102"/>
      <c r="R24" s="1"/>
    </row>
    <row r="25" spans="2:18">
      <c r="B25" s="114"/>
      <c r="C25" s="102" t="s">
        <v>94</v>
      </c>
      <c r="D25" s="102"/>
      <c r="E25" s="102"/>
      <c r="F25" s="102"/>
      <c r="G25" s="102"/>
      <c r="H25" s="102"/>
      <c r="I25" s="102"/>
      <c r="J25" s="102" t="s">
        <v>95</v>
      </c>
      <c r="K25" s="102"/>
      <c r="L25" s="102"/>
      <c r="M25" s="102"/>
      <c r="N25" s="102"/>
      <c r="O25" s="102"/>
      <c r="P25" s="102"/>
      <c r="Q25" s="102"/>
      <c r="R25" s="1"/>
    </row>
    <row r="26" spans="2:18">
      <c r="B26" s="114"/>
      <c r="C26" s="102" t="s">
        <v>96</v>
      </c>
      <c r="D26" s="102"/>
      <c r="E26" s="102"/>
      <c r="F26" s="102"/>
      <c r="G26" s="102"/>
      <c r="H26" s="102"/>
      <c r="I26" s="102"/>
      <c r="J26" s="102" t="s">
        <v>213</v>
      </c>
      <c r="K26" s="102"/>
      <c r="L26" s="102"/>
      <c r="M26" s="102"/>
      <c r="N26" s="102"/>
      <c r="O26" s="102"/>
      <c r="P26" s="102"/>
      <c r="Q26" s="102"/>
      <c r="R26" s="1"/>
    </row>
    <row r="27" spans="2:18">
      <c r="B27" s="114"/>
      <c r="C27" s="102" t="s">
        <v>139</v>
      </c>
      <c r="D27" s="102"/>
      <c r="E27" s="102"/>
      <c r="F27" s="102"/>
      <c r="G27" s="102"/>
      <c r="H27" s="102"/>
      <c r="I27" s="102"/>
      <c r="J27" s="102"/>
      <c r="K27" s="102"/>
      <c r="L27" s="102"/>
      <c r="M27" s="102"/>
      <c r="N27" s="102"/>
      <c r="O27" s="102"/>
      <c r="P27" s="102"/>
      <c r="Q27" s="102"/>
      <c r="R27" s="1"/>
    </row>
    <row r="28" spans="2:18">
      <c r="B28" s="117"/>
      <c r="C28" s="118"/>
      <c r="D28" s="118"/>
      <c r="E28" s="118"/>
      <c r="F28" s="118"/>
      <c r="G28" s="118"/>
      <c r="H28" s="118"/>
      <c r="I28" s="118"/>
      <c r="J28" s="118"/>
      <c r="K28" s="118"/>
      <c r="L28" s="118"/>
      <c r="M28" s="118"/>
      <c r="N28" s="118"/>
      <c r="O28" s="118"/>
      <c r="P28" s="118"/>
      <c r="Q28" s="118"/>
      <c r="R28" s="1"/>
    </row>
    <row r="29" spans="2:18">
      <c r="B29" s="114"/>
      <c r="C29" s="102"/>
      <c r="D29" s="114"/>
      <c r="E29" s="102"/>
      <c r="F29" s="102"/>
      <c r="G29" s="102"/>
      <c r="H29" s="102"/>
      <c r="I29" s="102"/>
      <c r="J29" s="102"/>
      <c r="K29" s="102"/>
      <c r="L29" s="102"/>
      <c r="M29" s="102"/>
      <c r="N29" s="114"/>
      <c r="O29" s="102"/>
      <c r="P29" s="114"/>
      <c r="Q29" s="102"/>
      <c r="R29" s="1"/>
    </row>
    <row r="30" spans="2:18">
      <c r="B30" s="114"/>
      <c r="C30" s="102"/>
      <c r="D30" s="114"/>
      <c r="E30" s="102"/>
      <c r="F30" s="102"/>
      <c r="G30" s="102"/>
      <c r="H30" s="102"/>
      <c r="I30" s="102"/>
      <c r="J30" s="102"/>
      <c r="K30" s="102"/>
      <c r="L30" s="102"/>
      <c r="M30" s="102"/>
      <c r="N30" s="114"/>
      <c r="O30" s="100" t="s">
        <v>97</v>
      </c>
      <c r="P30" s="114"/>
      <c r="Q30" s="102"/>
      <c r="R30" s="1"/>
    </row>
    <row r="31" spans="2:18">
      <c r="B31" s="114"/>
      <c r="C31" s="100" t="s">
        <v>27</v>
      </c>
      <c r="D31" s="114"/>
      <c r="E31" s="102"/>
      <c r="F31" s="102"/>
      <c r="G31" s="102" t="s">
        <v>98</v>
      </c>
      <c r="H31" s="102"/>
      <c r="I31" s="102"/>
      <c r="J31" s="102"/>
      <c r="K31" s="102"/>
      <c r="L31" s="102"/>
      <c r="M31" s="102"/>
      <c r="N31" s="114"/>
      <c r="O31" s="100" t="s">
        <v>99</v>
      </c>
      <c r="P31" s="114"/>
      <c r="Q31" s="100" t="s">
        <v>100</v>
      </c>
      <c r="R31" s="1"/>
    </row>
    <row r="32" spans="2:18">
      <c r="B32" s="114"/>
      <c r="C32" s="102" t="s">
        <v>28</v>
      </c>
      <c r="D32" s="114"/>
      <c r="E32" s="102"/>
      <c r="F32" s="102"/>
      <c r="G32" s="102"/>
      <c r="H32" s="102"/>
      <c r="I32" s="102"/>
      <c r="J32" s="102"/>
      <c r="K32" s="102"/>
      <c r="L32" s="102"/>
      <c r="M32" s="102"/>
      <c r="N32" s="114"/>
      <c r="O32" s="100" t="s">
        <v>474</v>
      </c>
      <c r="P32" s="114"/>
      <c r="Q32" s="102"/>
      <c r="R32" s="1"/>
    </row>
    <row r="33" spans="2:18">
      <c r="B33" s="114"/>
      <c r="C33" s="102"/>
      <c r="D33" s="114"/>
      <c r="E33" s="102"/>
      <c r="F33" s="102"/>
      <c r="G33" s="102"/>
      <c r="H33" s="102"/>
      <c r="I33" s="102"/>
      <c r="J33" s="102"/>
      <c r="K33" s="102"/>
      <c r="L33" s="102"/>
      <c r="M33" s="102"/>
      <c r="N33" s="114"/>
      <c r="O33" s="100" t="s">
        <v>101</v>
      </c>
      <c r="P33" s="114"/>
      <c r="Q33" s="102"/>
      <c r="R33" s="1"/>
    </row>
    <row r="34" spans="2:18">
      <c r="B34" s="114"/>
      <c r="C34" s="102"/>
      <c r="D34" s="114"/>
      <c r="E34" s="102"/>
      <c r="F34" s="102"/>
      <c r="G34" s="102" t="s">
        <v>102</v>
      </c>
      <c r="H34" s="102"/>
      <c r="I34" s="102"/>
      <c r="J34" s="102"/>
      <c r="K34" s="102"/>
      <c r="L34" s="102"/>
      <c r="M34" s="102"/>
      <c r="N34" s="114"/>
      <c r="O34" s="100" t="s">
        <v>33</v>
      </c>
      <c r="P34" s="114"/>
      <c r="Q34" s="100" t="s">
        <v>223</v>
      </c>
      <c r="R34" s="1"/>
    </row>
    <row r="35" spans="2:18">
      <c r="B35" s="117"/>
      <c r="C35" s="118"/>
      <c r="D35" s="117"/>
      <c r="E35" s="118"/>
      <c r="F35" s="118"/>
      <c r="G35" s="118"/>
      <c r="H35" s="118"/>
      <c r="I35" s="118"/>
      <c r="J35" s="118"/>
      <c r="K35" s="118"/>
      <c r="L35" s="118"/>
      <c r="M35" s="118"/>
      <c r="N35" s="117"/>
      <c r="O35" s="118"/>
      <c r="P35" s="117"/>
      <c r="Q35" s="118"/>
      <c r="R35" s="1"/>
    </row>
    <row r="36" spans="2:18" ht="15.75">
      <c r="B36" s="251"/>
      <c r="C36" s="254"/>
      <c r="D36" s="883" t="s">
        <v>103</v>
      </c>
      <c r="E36" s="811"/>
      <c r="F36" s="811"/>
      <c r="G36" s="811"/>
      <c r="H36" s="811"/>
      <c r="I36" s="811"/>
      <c r="J36" s="811"/>
      <c r="K36" s="811"/>
      <c r="L36" s="811"/>
      <c r="M36" s="812"/>
      <c r="N36" s="249"/>
      <c r="O36" s="255"/>
      <c r="P36" s="249"/>
      <c r="Q36" s="256"/>
      <c r="R36" s="1"/>
    </row>
    <row r="37" spans="2:18">
      <c r="B37" s="114"/>
      <c r="C37" s="126" t="s">
        <v>224</v>
      </c>
      <c r="D37" s="244"/>
      <c r="E37" s="247" t="s">
        <v>104</v>
      </c>
      <c r="F37" s="247"/>
      <c r="G37" s="247"/>
      <c r="H37" s="247"/>
      <c r="I37" s="247"/>
      <c r="J37" s="247"/>
      <c r="K37" s="247"/>
      <c r="L37" s="247"/>
      <c r="M37" s="253"/>
      <c r="N37" s="849"/>
      <c r="O37" s="832"/>
      <c r="P37" s="848"/>
      <c r="Q37" s="830"/>
      <c r="R37" s="1"/>
    </row>
    <row r="38" spans="2:18">
      <c r="B38" s="114"/>
      <c r="C38" s="126" t="s">
        <v>225</v>
      </c>
      <c r="D38" s="244"/>
      <c r="E38" s="247" t="s">
        <v>105</v>
      </c>
      <c r="F38" s="247"/>
      <c r="G38" s="247"/>
      <c r="H38" s="247"/>
      <c r="I38" s="247"/>
      <c r="J38" s="247"/>
      <c r="K38" s="247"/>
      <c r="L38" s="247"/>
      <c r="M38" s="253"/>
      <c r="N38" s="849"/>
      <c r="O38" s="832"/>
      <c r="P38" s="848"/>
      <c r="Q38" s="830"/>
      <c r="R38" s="1"/>
    </row>
    <row r="39" spans="2:18">
      <c r="B39" s="114"/>
      <c r="C39" s="126" t="s">
        <v>226</v>
      </c>
      <c r="D39" s="244"/>
      <c r="E39" s="247" t="s">
        <v>106</v>
      </c>
      <c r="F39" s="247"/>
      <c r="G39" s="247"/>
      <c r="H39" s="247"/>
      <c r="I39" s="247"/>
      <c r="J39" s="247"/>
      <c r="K39" s="247"/>
      <c r="L39" s="247"/>
      <c r="M39" s="253"/>
      <c r="N39" s="849"/>
      <c r="O39" s="832"/>
      <c r="P39" s="848"/>
      <c r="Q39" s="830"/>
      <c r="R39" s="1"/>
    </row>
    <row r="40" spans="2:18">
      <c r="B40" s="114"/>
      <c r="C40" s="126" t="s">
        <v>227</v>
      </c>
      <c r="D40" s="244"/>
      <c r="E40" s="247" t="s">
        <v>107</v>
      </c>
      <c r="F40" s="908"/>
      <c r="G40" s="907"/>
      <c r="H40" s="907"/>
      <c r="I40" s="907"/>
      <c r="J40" s="907"/>
      <c r="K40" s="907"/>
      <c r="L40" s="907"/>
      <c r="M40" s="832"/>
      <c r="N40" s="849"/>
      <c r="O40" s="832"/>
      <c r="P40" s="848"/>
      <c r="Q40" s="830"/>
      <c r="R40" s="1"/>
    </row>
    <row r="41" spans="2:18">
      <c r="B41" s="114"/>
      <c r="C41" s="126" t="s">
        <v>228</v>
      </c>
      <c r="D41" s="244"/>
      <c r="E41" s="247" t="s">
        <v>107</v>
      </c>
      <c r="F41" s="908"/>
      <c r="G41" s="907"/>
      <c r="H41" s="907"/>
      <c r="I41" s="907"/>
      <c r="J41" s="907"/>
      <c r="K41" s="907"/>
      <c r="L41" s="907"/>
      <c r="M41" s="832"/>
      <c r="N41" s="849"/>
      <c r="O41" s="832"/>
      <c r="P41" s="848"/>
      <c r="Q41" s="830"/>
      <c r="R41" s="1"/>
    </row>
    <row r="42" spans="2:18">
      <c r="B42" s="114"/>
      <c r="C42" s="126" t="s">
        <v>229</v>
      </c>
      <c r="D42" s="244"/>
      <c r="E42" s="247" t="s">
        <v>107</v>
      </c>
      <c r="F42" s="908"/>
      <c r="G42" s="907"/>
      <c r="H42" s="907"/>
      <c r="I42" s="907"/>
      <c r="J42" s="907"/>
      <c r="K42" s="907"/>
      <c r="L42" s="907"/>
      <c r="M42" s="832"/>
      <c r="N42" s="849"/>
      <c r="O42" s="832"/>
      <c r="P42" s="848"/>
      <c r="Q42" s="830"/>
      <c r="R42" s="1"/>
    </row>
    <row r="43" spans="2:18">
      <c r="B43" s="114"/>
      <c r="C43" s="126" t="s">
        <v>230</v>
      </c>
      <c r="D43" s="244"/>
      <c r="E43" s="247" t="s">
        <v>107</v>
      </c>
      <c r="F43" s="908"/>
      <c r="G43" s="907"/>
      <c r="H43" s="907"/>
      <c r="I43" s="907"/>
      <c r="J43" s="907"/>
      <c r="K43" s="907"/>
      <c r="L43" s="907"/>
      <c r="M43" s="832"/>
      <c r="N43" s="849"/>
      <c r="O43" s="832"/>
      <c r="P43" s="848"/>
      <c r="Q43" s="830"/>
      <c r="R43" s="1"/>
    </row>
    <row r="44" spans="2:18">
      <c r="B44" s="114"/>
      <c r="C44" s="126" t="s">
        <v>231</v>
      </c>
      <c r="D44" s="244"/>
      <c r="E44" s="247" t="s">
        <v>107</v>
      </c>
      <c r="F44" s="908"/>
      <c r="G44" s="907"/>
      <c r="H44" s="907"/>
      <c r="I44" s="907"/>
      <c r="J44" s="907"/>
      <c r="K44" s="907"/>
      <c r="L44" s="907"/>
      <c r="M44" s="832"/>
      <c r="N44" s="849"/>
      <c r="O44" s="832"/>
      <c r="P44" s="848"/>
      <c r="Q44" s="830"/>
      <c r="R44" s="1"/>
    </row>
    <row r="45" spans="2:18">
      <c r="B45" s="114"/>
      <c r="C45" s="126" t="s">
        <v>232</v>
      </c>
      <c r="D45" s="244"/>
      <c r="E45" s="247" t="s">
        <v>108</v>
      </c>
      <c r="F45" s="247"/>
      <c r="G45" s="247"/>
      <c r="H45" s="247"/>
      <c r="I45" s="247"/>
      <c r="J45" s="247"/>
      <c r="K45" s="247"/>
      <c r="L45" s="247"/>
      <c r="M45" s="253"/>
      <c r="N45" s="453"/>
      <c r="O45" s="465"/>
      <c r="P45" s="449"/>
      <c r="Q45" s="468">
        <f>SUM(P40:Q44)</f>
        <v>0</v>
      </c>
      <c r="R45" s="1"/>
    </row>
    <row r="46" spans="2:18">
      <c r="B46" s="114"/>
      <c r="C46" s="126" t="s">
        <v>233</v>
      </c>
      <c r="D46" s="244"/>
      <c r="E46" s="247" t="s">
        <v>109</v>
      </c>
      <c r="F46" s="908"/>
      <c r="G46" s="907"/>
      <c r="H46" s="907"/>
      <c r="I46" s="907"/>
      <c r="J46" s="907"/>
      <c r="K46" s="907"/>
      <c r="L46" s="907"/>
      <c r="M46" s="832"/>
      <c r="N46" s="849"/>
      <c r="O46" s="832"/>
      <c r="P46" s="848"/>
      <c r="Q46" s="830"/>
      <c r="R46" s="1"/>
    </row>
    <row r="47" spans="2:18">
      <c r="B47" s="114"/>
      <c r="C47" s="126" t="s">
        <v>234</v>
      </c>
      <c r="D47" s="244"/>
      <c r="E47" s="247" t="s">
        <v>110</v>
      </c>
      <c r="F47" s="908"/>
      <c r="G47" s="907"/>
      <c r="H47" s="907"/>
      <c r="I47" s="907"/>
      <c r="J47" s="907"/>
      <c r="K47" s="907"/>
      <c r="L47" s="907"/>
      <c r="M47" s="832"/>
      <c r="N47" s="849"/>
      <c r="O47" s="832"/>
      <c r="P47" s="848"/>
      <c r="Q47" s="830"/>
      <c r="R47" s="1"/>
    </row>
    <row r="48" spans="2:18">
      <c r="B48" s="114"/>
      <c r="C48" s="126" t="s">
        <v>235</v>
      </c>
      <c r="D48" s="244"/>
      <c r="E48" s="247" t="s">
        <v>110</v>
      </c>
      <c r="F48" s="908"/>
      <c r="G48" s="907"/>
      <c r="H48" s="907"/>
      <c r="I48" s="907"/>
      <c r="J48" s="907"/>
      <c r="K48" s="907"/>
      <c r="L48" s="907"/>
      <c r="M48" s="832"/>
      <c r="N48" s="849"/>
      <c r="O48" s="832"/>
      <c r="P48" s="848"/>
      <c r="Q48" s="830"/>
      <c r="R48" s="1"/>
    </row>
    <row r="49" spans="2:18">
      <c r="B49" s="114"/>
      <c r="C49" s="126" t="s">
        <v>236</v>
      </c>
      <c r="D49" s="244"/>
      <c r="E49" s="247" t="s">
        <v>110</v>
      </c>
      <c r="F49" s="908"/>
      <c r="G49" s="907"/>
      <c r="H49" s="907"/>
      <c r="I49" s="907"/>
      <c r="J49" s="907"/>
      <c r="K49" s="907"/>
      <c r="L49" s="907"/>
      <c r="M49" s="832"/>
      <c r="N49" s="849"/>
      <c r="O49" s="832"/>
      <c r="P49" s="848"/>
      <c r="Q49" s="830"/>
      <c r="R49" s="1"/>
    </row>
    <row r="50" spans="2:18">
      <c r="B50" s="114"/>
      <c r="C50" s="126" t="s">
        <v>237</v>
      </c>
      <c r="D50" s="244"/>
      <c r="E50" s="247" t="s">
        <v>110</v>
      </c>
      <c r="F50" s="908"/>
      <c r="G50" s="907"/>
      <c r="H50" s="907"/>
      <c r="I50" s="907"/>
      <c r="J50" s="907"/>
      <c r="K50" s="907"/>
      <c r="L50" s="907"/>
      <c r="M50" s="832"/>
      <c r="N50" s="849"/>
      <c r="O50" s="832"/>
      <c r="P50" s="848"/>
      <c r="Q50" s="830"/>
      <c r="R50" s="1"/>
    </row>
    <row r="51" spans="2:18">
      <c r="B51" s="114"/>
      <c r="C51" s="126" t="s">
        <v>238</v>
      </c>
      <c r="D51" s="244"/>
      <c r="E51" s="247" t="s">
        <v>111</v>
      </c>
      <c r="F51" s="247"/>
      <c r="G51" s="247"/>
      <c r="H51" s="247"/>
      <c r="I51" s="247"/>
      <c r="J51" s="247"/>
      <c r="K51" s="247"/>
      <c r="L51" s="247"/>
      <c r="M51" s="253"/>
      <c r="N51" s="453"/>
      <c r="O51" s="465"/>
      <c r="P51" s="449"/>
      <c r="Q51" s="468">
        <f>SUM(P46:Q50)</f>
        <v>0</v>
      </c>
      <c r="R51" s="1"/>
    </row>
    <row r="52" spans="2:18">
      <c r="B52" s="114"/>
      <c r="C52" s="126" t="s">
        <v>239</v>
      </c>
      <c r="D52" s="244"/>
      <c r="E52" s="247" t="s">
        <v>112</v>
      </c>
      <c r="F52" s="247"/>
      <c r="G52" s="247"/>
      <c r="H52" s="247"/>
      <c r="I52" s="247"/>
      <c r="J52" s="247"/>
      <c r="K52" s="247"/>
      <c r="L52" s="247"/>
      <c r="M52" s="253"/>
      <c r="N52" s="849"/>
      <c r="O52" s="832"/>
      <c r="P52" s="848"/>
      <c r="Q52" s="830"/>
      <c r="R52" s="1"/>
    </row>
    <row r="53" spans="2:18">
      <c r="B53" s="114"/>
      <c r="C53" s="126" t="s">
        <v>240</v>
      </c>
      <c r="D53" s="244"/>
      <c r="E53" s="247" t="s">
        <v>113</v>
      </c>
      <c r="F53" s="247"/>
      <c r="G53" s="247"/>
      <c r="H53" s="247"/>
      <c r="I53" s="247"/>
      <c r="J53" s="247"/>
      <c r="K53" s="247"/>
      <c r="L53" s="247"/>
      <c r="M53" s="253"/>
      <c r="N53" s="849"/>
      <c r="O53" s="832"/>
      <c r="P53" s="848"/>
      <c r="Q53" s="830"/>
      <c r="R53" s="1"/>
    </row>
    <row r="54" spans="2:18">
      <c r="B54" s="114"/>
      <c r="C54" s="126" t="s">
        <v>241</v>
      </c>
      <c r="D54" s="849"/>
      <c r="E54" s="907"/>
      <c r="F54" s="907"/>
      <c r="G54" s="907"/>
      <c r="H54" s="907"/>
      <c r="I54" s="907"/>
      <c r="J54" s="907"/>
      <c r="K54" s="907"/>
      <c r="L54" s="907"/>
      <c r="M54" s="832"/>
      <c r="N54" s="849"/>
      <c r="O54" s="832"/>
      <c r="P54" s="848"/>
      <c r="Q54" s="830"/>
      <c r="R54" s="1"/>
    </row>
    <row r="55" spans="2:18">
      <c r="B55" s="114"/>
      <c r="C55" s="126" t="s">
        <v>242</v>
      </c>
      <c r="D55" s="849"/>
      <c r="E55" s="907"/>
      <c r="F55" s="907"/>
      <c r="G55" s="907"/>
      <c r="H55" s="907"/>
      <c r="I55" s="907"/>
      <c r="J55" s="907"/>
      <c r="K55" s="907"/>
      <c r="L55" s="907"/>
      <c r="M55" s="832"/>
      <c r="N55" s="849"/>
      <c r="O55" s="832"/>
      <c r="P55" s="848"/>
      <c r="Q55" s="830"/>
      <c r="R55" s="1"/>
    </row>
    <row r="56" spans="2:18">
      <c r="B56" s="114"/>
      <c r="C56" s="126" t="s">
        <v>243</v>
      </c>
      <c r="D56" s="849"/>
      <c r="E56" s="907"/>
      <c r="F56" s="907"/>
      <c r="G56" s="907"/>
      <c r="H56" s="907"/>
      <c r="I56" s="907"/>
      <c r="J56" s="907"/>
      <c r="K56" s="907"/>
      <c r="L56" s="907"/>
      <c r="M56" s="832"/>
      <c r="N56" s="849"/>
      <c r="O56" s="832"/>
      <c r="P56" s="848"/>
      <c r="Q56" s="830"/>
      <c r="R56" s="1"/>
    </row>
    <row r="57" spans="2:18">
      <c r="B57" s="114"/>
      <c r="C57" s="126" t="s">
        <v>244</v>
      </c>
      <c r="D57" s="849"/>
      <c r="E57" s="907"/>
      <c r="F57" s="907"/>
      <c r="G57" s="907"/>
      <c r="H57" s="907"/>
      <c r="I57" s="907"/>
      <c r="J57" s="907"/>
      <c r="K57" s="907"/>
      <c r="L57" s="907"/>
      <c r="M57" s="832"/>
      <c r="N57" s="849"/>
      <c r="O57" s="832"/>
      <c r="P57" s="848"/>
      <c r="Q57" s="830"/>
      <c r="R57" s="1"/>
    </row>
    <row r="58" spans="2:18">
      <c r="B58" s="114"/>
      <c r="C58" s="126" t="s">
        <v>245</v>
      </c>
      <c r="D58" s="244"/>
      <c r="E58" s="247" t="s">
        <v>114</v>
      </c>
      <c r="F58" s="247"/>
      <c r="G58" s="247"/>
      <c r="H58" s="247"/>
      <c r="I58" s="247"/>
      <c r="J58" s="247"/>
      <c r="K58" s="247"/>
      <c r="L58" s="247"/>
      <c r="M58" s="253"/>
      <c r="N58" s="453"/>
      <c r="O58" s="465"/>
      <c r="P58" s="449"/>
      <c r="Q58" s="468">
        <f>SUM(P54:Q57)</f>
        <v>0</v>
      </c>
      <c r="R58" s="1"/>
    </row>
    <row r="59" spans="2:18">
      <c r="B59" s="114"/>
      <c r="C59" s="126" t="s">
        <v>246</v>
      </c>
      <c r="D59" s="244"/>
      <c r="E59" s="247" t="s">
        <v>115</v>
      </c>
      <c r="F59" s="247"/>
      <c r="G59" s="247"/>
      <c r="H59" s="247"/>
      <c r="I59" s="247"/>
      <c r="J59" s="247"/>
      <c r="K59" s="247"/>
      <c r="L59" s="247"/>
      <c r="M59" s="253"/>
      <c r="N59" s="453"/>
      <c r="O59" s="465"/>
      <c r="P59" s="449"/>
      <c r="Q59" s="466"/>
      <c r="R59" s="1"/>
    </row>
    <row r="60" spans="2:18">
      <c r="B60" s="114"/>
      <c r="C60" s="126" t="s">
        <v>247</v>
      </c>
      <c r="D60" s="849"/>
      <c r="E60" s="907"/>
      <c r="F60" s="907"/>
      <c r="G60" s="907"/>
      <c r="H60" s="907"/>
      <c r="I60" s="907"/>
      <c r="J60" s="907"/>
      <c r="K60" s="907"/>
      <c r="L60" s="907"/>
      <c r="M60" s="832"/>
      <c r="N60" s="849"/>
      <c r="O60" s="832"/>
      <c r="P60" s="848"/>
      <c r="Q60" s="830"/>
      <c r="R60" s="1"/>
    </row>
    <row r="61" spans="2:18">
      <c r="B61" s="114"/>
      <c r="C61" s="126" t="s">
        <v>248</v>
      </c>
      <c r="D61" s="849"/>
      <c r="E61" s="907"/>
      <c r="F61" s="907"/>
      <c r="G61" s="907"/>
      <c r="H61" s="907"/>
      <c r="I61" s="907"/>
      <c r="J61" s="907"/>
      <c r="K61" s="907"/>
      <c r="L61" s="907"/>
      <c r="M61" s="832"/>
      <c r="N61" s="849"/>
      <c r="O61" s="832"/>
      <c r="P61" s="848"/>
      <c r="Q61" s="830"/>
      <c r="R61" s="1"/>
    </row>
    <row r="62" spans="2:18">
      <c r="B62" s="114"/>
      <c r="C62" s="126" t="s">
        <v>249</v>
      </c>
      <c r="D62" s="849"/>
      <c r="E62" s="907"/>
      <c r="F62" s="907"/>
      <c r="G62" s="907"/>
      <c r="H62" s="907"/>
      <c r="I62" s="907"/>
      <c r="J62" s="907"/>
      <c r="K62" s="907"/>
      <c r="L62" s="907"/>
      <c r="M62" s="832"/>
      <c r="N62" s="849"/>
      <c r="O62" s="832"/>
      <c r="P62" s="848"/>
      <c r="Q62" s="830"/>
      <c r="R62" s="1"/>
    </row>
    <row r="63" spans="2:18">
      <c r="B63" s="114"/>
      <c r="C63" s="126" t="s">
        <v>250</v>
      </c>
      <c r="D63" s="849"/>
      <c r="E63" s="907"/>
      <c r="F63" s="907"/>
      <c r="G63" s="907"/>
      <c r="H63" s="907"/>
      <c r="I63" s="907"/>
      <c r="J63" s="907"/>
      <c r="K63" s="907"/>
      <c r="L63" s="907"/>
      <c r="M63" s="832"/>
      <c r="N63" s="849"/>
      <c r="O63" s="832"/>
      <c r="P63" s="848"/>
      <c r="Q63" s="830"/>
      <c r="R63" s="1"/>
    </row>
    <row r="64" spans="2:18">
      <c r="B64" s="114"/>
      <c r="C64" s="126" t="s">
        <v>251</v>
      </c>
      <c r="D64" s="849"/>
      <c r="E64" s="907"/>
      <c r="F64" s="907"/>
      <c r="G64" s="907"/>
      <c r="H64" s="907"/>
      <c r="I64" s="907"/>
      <c r="J64" s="907"/>
      <c r="K64" s="907"/>
      <c r="L64" s="907"/>
      <c r="M64" s="832"/>
      <c r="N64" s="849"/>
      <c r="O64" s="832"/>
      <c r="P64" s="848"/>
      <c r="Q64" s="830"/>
      <c r="R64" s="1"/>
    </row>
    <row r="65" spans="2:18">
      <c r="B65" s="114"/>
      <c r="C65" s="126" t="s">
        <v>252</v>
      </c>
      <c r="D65" s="244"/>
      <c r="E65" s="247" t="s">
        <v>116</v>
      </c>
      <c r="F65" s="247"/>
      <c r="G65" s="247"/>
      <c r="H65" s="247"/>
      <c r="I65" s="247"/>
      <c r="J65" s="247"/>
      <c r="K65" s="247"/>
      <c r="L65" s="247"/>
      <c r="M65" s="253"/>
      <c r="N65" s="453"/>
      <c r="O65" s="465"/>
      <c r="P65" s="449"/>
      <c r="Q65" s="468">
        <f>SUM(P60:Q64)</f>
        <v>0</v>
      </c>
      <c r="R65" s="1"/>
    </row>
    <row r="66" spans="2:18">
      <c r="B66" s="114"/>
      <c r="C66" s="126" t="s">
        <v>253</v>
      </c>
      <c r="D66" s="244"/>
      <c r="E66" s="247" t="s">
        <v>117</v>
      </c>
      <c r="F66" s="247"/>
      <c r="G66" s="247"/>
      <c r="H66" s="247"/>
      <c r="I66" s="247"/>
      <c r="J66" s="247"/>
      <c r="K66" s="247"/>
      <c r="L66" s="247"/>
      <c r="M66" s="253"/>
      <c r="N66" s="453"/>
      <c r="O66" s="465"/>
      <c r="P66" s="449"/>
      <c r="Q66" s="466"/>
      <c r="R66" s="1"/>
    </row>
    <row r="67" spans="2:18">
      <c r="B67" s="114"/>
      <c r="C67" s="126" t="s">
        <v>254</v>
      </c>
      <c r="D67" s="849"/>
      <c r="E67" s="907"/>
      <c r="F67" s="907"/>
      <c r="G67" s="907"/>
      <c r="H67" s="907"/>
      <c r="I67" s="907"/>
      <c r="J67" s="907"/>
      <c r="K67" s="907"/>
      <c r="L67" s="907"/>
      <c r="M67" s="832"/>
      <c r="N67" s="849"/>
      <c r="O67" s="832"/>
      <c r="P67" s="848"/>
      <c r="Q67" s="830"/>
      <c r="R67" s="1"/>
    </row>
    <row r="68" spans="2:18">
      <c r="B68" s="114"/>
      <c r="C68" s="126" t="s">
        <v>255</v>
      </c>
      <c r="D68" s="849"/>
      <c r="E68" s="907"/>
      <c r="F68" s="907"/>
      <c r="G68" s="907"/>
      <c r="H68" s="907"/>
      <c r="I68" s="907"/>
      <c r="J68" s="907"/>
      <c r="K68" s="907"/>
      <c r="L68" s="907"/>
      <c r="M68" s="832"/>
      <c r="N68" s="849"/>
      <c r="O68" s="832"/>
      <c r="P68" s="848"/>
      <c r="Q68" s="830"/>
      <c r="R68" s="1"/>
    </row>
    <row r="69" spans="2:18">
      <c r="B69" s="114"/>
      <c r="C69" s="126" t="s">
        <v>256</v>
      </c>
      <c r="D69" s="849"/>
      <c r="E69" s="907"/>
      <c r="F69" s="907"/>
      <c r="G69" s="907"/>
      <c r="H69" s="907"/>
      <c r="I69" s="907"/>
      <c r="J69" s="907"/>
      <c r="K69" s="907"/>
      <c r="L69" s="907"/>
      <c r="M69" s="832"/>
      <c r="N69" s="849"/>
      <c r="O69" s="832"/>
      <c r="P69" s="848"/>
      <c r="Q69" s="830"/>
      <c r="R69" s="1"/>
    </row>
    <row r="70" spans="2:18">
      <c r="B70" s="114"/>
      <c r="C70" s="126" t="s">
        <v>257</v>
      </c>
      <c r="D70" s="849"/>
      <c r="E70" s="907"/>
      <c r="F70" s="907"/>
      <c r="G70" s="907"/>
      <c r="H70" s="907"/>
      <c r="I70" s="907"/>
      <c r="J70" s="907"/>
      <c r="K70" s="907"/>
      <c r="L70" s="907"/>
      <c r="M70" s="832"/>
      <c r="N70" s="849"/>
      <c r="O70" s="832"/>
      <c r="P70" s="848"/>
      <c r="Q70" s="830"/>
      <c r="R70" s="1"/>
    </row>
    <row r="71" spans="2:18">
      <c r="B71" s="114"/>
      <c r="C71" s="126" t="s">
        <v>258</v>
      </c>
      <c r="D71" s="849"/>
      <c r="E71" s="907"/>
      <c r="F71" s="907"/>
      <c r="G71" s="907"/>
      <c r="H71" s="907"/>
      <c r="I71" s="907"/>
      <c r="J71" s="907"/>
      <c r="K71" s="907"/>
      <c r="L71" s="907"/>
      <c r="M71" s="832"/>
      <c r="N71" s="849"/>
      <c r="O71" s="832"/>
      <c r="P71" s="848"/>
      <c r="Q71" s="830"/>
      <c r="R71" s="1"/>
    </row>
    <row r="72" spans="2:18">
      <c r="B72" s="114"/>
      <c r="C72" s="126" t="s">
        <v>259</v>
      </c>
      <c r="D72" s="244"/>
      <c r="E72" s="247" t="s">
        <v>623</v>
      </c>
      <c r="F72" s="247"/>
      <c r="G72" s="247"/>
      <c r="H72" s="247"/>
      <c r="I72" s="247"/>
      <c r="J72" s="247"/>
      <c r="K72" s="247"/>
      <c r="L72" s="247"/>
      <c r="M72" s="253"/>
      <c r="N72" s="453"/>
      <c r="O72" s="465"/>
      <c r="P72" s="449"/>
      <c r="Q72" s="468">
        <f>SUM(P67:Q71)</f>
        <v>0</v>
      </c>
      <c r="R72" s="1"/>
    </row>
    <row r="73" spans="2:18">
      <c r="B73" s="114"/>
      <c r="C73" s="126" t="s">
        <v>260</v>
      </c>
      <c r="D73" s="244"/>
      <c r="E73" s="247" t="s">
        <v>624</v>
      </c>
      <c r="F73" s="247"/>
      <c r="G73" s="247"/>
      <c r="H73" s="247"/>
      <c r="I73" s="247"/>
      <c r="J73" s="247"/>
      <c r="K73" s="247"/>
      <c r="L73" s="247"/>
      <c r="M73" s="253"/>
      <c r="N73" s="453"/>
      <c r="O73" s="465"/>
      <c r="P73" s="909"/>
      <c r="Q73" s="910"/>
      <c r="R73" s="1"/>
    </row>
    <row r="74" spans="2:18">
      <c r="B74" s="114"/>
      <c r="C74" s="126" t="s">
        <v>261</v>
      </c>
      <c r="D74" s="244"/>
      <c r="E74" s="247" t="s">
        <v>625</v>
      </c>
      <c r="F74" s="247"/>
      <c r="G74" s="247"/>
      <c r="H74" s="247"/>
      <c r="I74" s="247"/>
      <c r="J74" s="247"/>
      <c r="K74" s="247"/>
      <c r="L74" s="247"/>
      <c r="M74" s="253"/>
      <c r="N74" s="453"/>
      <c r="O74" s="465"/>
      <c r="P74" s="449"/>
      <c r="Q74" s="468">
        <f>+P37+Q37+P45+Q45+P51+Q51+P52+Q52+P58+Q58+P65+Q65+P72+Q72+P73+Q73</f>
        <v>0</v>
      </c>
      <c r="R74" s="1"/>
    </row>
    <row r="75" spans="2:18">
      <c r="B75" s="117"/>
      <c r="C75" s="118"/>
      <c r="D75" s="244"/>
      <c r="E75" s="247"/>
      <c r="F75" s="247"/>
      <c r="G75" s="247"/>
      <c r="H75" s="247"/>
      <c r="I75" s="247"/>
      <c r="J75" s="247"/>
      <c r="K75" s="247"/>
      <c r="L75" s="247"/>
      <c r="M75" s="253"/>
      <c r="N75" s="453"/>
      <c r="O75" s="465"/>
      <c r="P75" s="449"/>
      <c r="Q75" s="467"/>
      <c r="R75" s="1"/>
    </row>
    <row r="77" spans="2:18">
      <c r="J77" s="12"/>
      <c r="Q77" s="5" t="s">
        <v>146</v>
      </c>
    </row>
    <row r="78" spans="2:18">
      <c r="Q78" s="6"/>
    </row>
    <row r="89" spans="2:18">
      <c r="B89" s="4"/>
      <c r="C89" s="4"/>
      <c r="D89" s="4"/>
      <c r="E89" s="4"/>
      <c r="F89" s="4"/>
      <c r="G89" s="4"/>
      <c r="H89" s="4"/>
      <c r="I89" s="4"/>
      <c r="J89" s="4"/>
      <c r="K89" s="4"/>
      <c r="L89" s="4"/>
      <c r="M89" s="4"/>
      <c r="N89" s="4"/>
      <c r="O89" s="4"/>
      <c r="P89" s="4"/>
      <c r="Q89" s="4"/>
    </row>
    <row r="90" spans="2:18">
      <c r="B90" s="114"/>
      <c r="C90" s="102" t="s">
        <v>191</v>
      </c>
      <c r="D90" s="102"/>
      <c r="E90" s="102"/>
      <c r="F90" s="102"/>
      <c r="G90" s="102"/>
      <c r="H90" s="114"/>
      <c r="I90" s="102" t="s">
        <v>192</v>
      </c>
      <c r="J90" s="102"/>
      <c r="K90" s="102"/>
      <c r="L90" s="114"/>
      <c r="M90" s="102" t="s">
        <v>193</v>
      </c>
      <c r="N90" s="102"/>
      <c r="O90" s="102"/>
      <c r="P90" s="114"/>
      <c r="Q90" s="102" t="s">
        <v>194</v>
      </c>
      <c r="R90" s="1"/>
    </row>
    <row r="91" spans="2:18">
      <c r="B91" s="833" t="str">
        <f>+respondent</f>
        <v>ABC Utility</v>
      </c>
      <c r="C91" s="889"/>
      <c r="D91" s="889"/>
      <c r="E91" s="889"/>
      <c r="F91" s="889"/>
      <c r="G91" s="853"/>
      <c r="H91" s="332"/>
      <c r="I91" s="128" t="s">
        <v>195</v>
      </c>
      <c r="J91" s="102"/>
      <c r="K91" s="102"/>
      <c r="L91" s="114"/>
      <c r="M91" s="102" t="s">
        <v>196</v>
      </c>
      <c r="N91" s="102"/>
      <c r="O91" s="102"/>
      <c r="P91" s="114"/>
      <c r="Q91" s="102"/>
      <c r="R91" s="1"/>
    </row>
    <row r="92" spans="2:18">
      <c r="B92" s="890"/>
      <c r="C92" s="891"/>
      <c r="D92" s="891"/>
      <c r="E92" s="891"/>
      <c r="F92" s="891"/>
      <c r="G92" s="892"/>
      <c r="H92" s="338"/>
      <c r="I92" s="102" t="s">
        <v>168</v>
      </c>
      <c r="J92" s="102"/>
      <c r="K92" s="102"/>
      <c r="L92" s="857" t="str">
        <f>+'Pg2 - Affiliated Interests'!J8</f>
        <v>12/31/22</v>
      </c>
      <c r="M92" s="889"/>
      <c r="N92" s="889"/>
      <c r="O92" s="853"/>
      <c r="P92" s="252"/>
      <c r="Q92" s="122" t="str">
        <f>'Pg1 - Identification'!$M$10</f>
        <v>December 31, 2022</v>
      </c>
      <c r="R92" s="1"/>
    </row>
    <row r="93" spans="2:18">
      <c r="B93" s="854"/>
      <c r="C93" s="893"/>
      <c r="D93" s="893"/>
      <c r="E93" s="893"/>
      <c r="F93" s="893"/>
      <c r="G93" s="855"/>
      <c r="H93" s="117"/>
      <c r="I93" s="118"/>
      <c r="J93" s="118"/>
      <c r="K93" s="118"/>
      <c r="L93" s="854"/>
      <c r="M93" s="893"/>
      <c r="N93" s="893"/>
      <c r="O93" s="855"/>
      <c r="P93" s="117"/>
      <c r="Q93" s="118"/>
      <c r="R93" s="1"/>
    </row>
    <row r="94" spans="2:18">
      <c r="B94" s="114"/>
      <c r="C94" s="102"/>
      <c r="D94" s="102"/>
      <c r="E94" s="102"/>
      <c r="F94" s="102"/>
      <c r="G94" s="102"/>
      <c r="H94" s="102"/>
      <c r="I94" s="102"/>
      <c r="J94" s="102"/>
      <c r="K94" s="102"/>
      <c r="L94" s="102"/>
      <c r="M94" s="102"/>
      <c r="N94" s="102"/>
      <c r="O94" s="102"/>
      <c r="P94" s="102"/>
      <c r="Q94" s="102"/>
      <c r="R94" s="1"/>
    </row>
    <row r="95" spans="2:18">
      <c r="B95" s="114"/>
      <c r="C95" s="102"/>
      <c r="D95" s="102"/>
      <c r="E95" s="102"/>
      <c r="F95" s="102" t="s">
        <v>626</v>
      </c>
      <c r="G95" s="102"/>
      <c r="H95" s="102"/>
      <c r="I95" s="102"/>
      <c r="J95" s="102"/>
      <c r="K95" s="102"/>
      <c r="L95" s="102"/>
      <c r="M95" s="102"/>
      <c r="N95" s="102"/>
      <c r="O95" s="102"/>
      <c r="P95" s="102"/>
      <c r="Q95" s="102"/>
      <c r="R95" s="1"/>
    </row>
    <row r="96" spans="2:18">
      <c r="B96" s="117"/>
      <c r="C96" s="118"/>
      <c r="D96" s="118"/>
      <c r="E96" s="118"/>
      <c r="F96" s="118"/>
      <c r="G96" s="118"/>
      <c r="H96" s="118"/>
      <c r="I96" s="118"/>
      <c r="J96" s="118"/>
      <c r="K96" s="118"/>
      <c r="L96" s="118"/>
      <c r="M96" s="118"/>
      <c r="N96" s="118"/>
      <c r="O96" s="118"/>
      <c r="P96" s="118"/>
      <c r="Q96" s="118"/>
      <c r="R96" s="1"/>
    </row>
    <row r="97" spans="2:18">
      <c r="B97" s="114"/>
      <c r="C97" s="102"/>
      <c r="D97" s="114"/>
      <c r="E97" s="102"/>
      <c r="F97" s="102"/>
      <c r="G97" s="102"/>
      <c r="H97" s="102"/>
      <c r="I97" s="102"/>
      <c r="J97" s="102"/>
      <c r="K97" s="102"/>
      <c r="L97" s="102"/>
      <c r="M97" s="102"/>
      <c r="N97" s="102"/>
      <c r="O97" s="102"/>
      <c r="P97" s="114"/>
      <c r="Q97" s="102"/>
      <c r="R97" s="1"/>
    </row>
    <row r="98" spans="2:18">
      <c r="B98" s="114"/>
      <c r="C98" s="100" t="s">
        <v>27</v>
      </c>
      <c r="D98" s="114"/>
      <c r="E98" s="102"/>
      <c r="F98" s="102"/>
      <c r="G98" s="102"/>
      <c r="H98" s="102"/>
      <c r="I98" s="102"/>
      <c r="J98" s="100" t="s">
        <v>627</v>
      </c>
      <c r="K98" s="102"/>
      <c r="L98" s="102"/>
      <c r="M98" s="102"/>
      <c r="N98" s="102"/>
      <c r="O98" s="102"/>
      <c r="P98" s="114"/>
      <c r="Q98" s="100" t="s">
        <v>100</v>
      </c>
      <c r="R98" s="1"/>
    </row>
    <row r="99" spans="2:18">
      <c r="B99" s="114"/>
      <c r="C99" s="102" t="s">
        <v>28</v>
      </c>
      <c r="D99" s="114"/>
      <c r="E99" s="102"/>
      <c r="F99" s="102"/>
      <c r="G99" s="102"/>
      <c r="H99" s="102"/>
      <c r="I99" s="102"/>
      <c r="J99" s="102"/>
      <c r="K99" s="102"/>
      <c r="L99" s="102"/>
      <c r="M99" s="102"/>
      <c r="N99" s="102"/>
      <c r="O99" s="102"/>
      <c r="P99" s="114"/>
      <c r="Q99" s="102"/>
      <c r="R99" s="1"/>
    </row>
    <row r="100" spans="2:18">
      <c r="B100" s="114"/>
      <c r="C100" s="102"/>
      <c r="D100" s="114"/>
      <c r="E100" s="102"/>
      <c r="F100" s="102"/>
      <c r="G100" s="102"/>
      <c r="H100" s="102"/>
      <c r="I100" s="102"/>
      <c r="J100" s="100" t="s">
        <v>268</v>
      </c>
      <c r="K100" s="102"/>
      <c r="L100" s="102"/>
      <c r="M100" s="102"/>
      <c r="N100" s="102"/>
      <c r="O100" s="102"/>
      <c r="P100" s="114"/>
      <c r="Q100" s="100" t="s">
        <v>33</v>
      </c>
      <c r="R100" s="1"/>
    </row>
    <row r="101" spans="2:18">
      <c r="B101" s="117"/>
      <c r="C101" s="118"/>
      <c r="D101" s="117"/>
      <c r="E101" s="118"/>
      <c r="F101" s="118"/>
      <c r="G101" s="118"/>
      <c r="H101" s="118"/>
      <c r="I101" s="118"/>
      <c r="J101" s="118"/>
      <c r="K101" s="118"/>
      <c r="L101" s="118"/>
      <c r="M101" s="118"/>
      <c r="N101" s="118"/>
      <c r="O101" s="118"/>
      <c r="P101" s="117"/>
      <c r="Q101" s="118"/>
      <c r="R101" s="1"/>
    </row>
    <row r="102" spans="2:18" ht="15.75">
      <c r="B102" s="251"/>
      <c r="C102" s="254"/>
      <c r="D102" s="251"/>
      <c r="E102" s="254"/>
      <c r="F102" s="254"/>
      <c r="G102" s="254"/>
      <c r="H102" s="254"/>
      <c r="I102" s="254"/>
      <c r="J102" s="254"/>
      <c r="K102" s="254"/>
      <c r="L102" s="254"/>
      <c r="M102" s="254"/>
      <c r="N102" s="254"/>
      <c r="O102" s="254"/>
      <c r="P102" s="257"/>
      <c r="Q102" s="258"/>
      <c r="R102" s="1"/>
    </row>
    <row r="103" spans="2:18" ht="15.75">
      <c r="B103" s="251"/>
      <c r="C103" s="254"/>
      <c r="D103" s="251"/>
      <c r="E103" s="254"/>
      <c r="F103" s="254"/>
      <c r="G103" s="254" t="s">
        <v>628</v>
      </c>
      <c r="H103" s="254"/>
      <c r="I103" s="254"/>
      <c r="J103" s="254"/>
      <c r="K103" s="254"/>
      <c r="L103" s="254"/>
      <c r="M103" s="254"/>
      <c r="N103" s="254"/>
      <c r="O103" s="254"/>
      <c r="P103" s="257"/>
      <c r="Q103" s="258"/>
      <c r="R103" s="1"/>
    </row>
    <row r="104" spans="2:18" ht="15.75">
      <c r="B104" s="251"/>
      <c r="C104" s="254"/>
      <c r="D104" s="251"/>
      <c r="E104" s="254"/>
      <c r="F104" s="254"/>
      <c r="G104" s="254"/>
      <c r="H104" s="254"/>
      <c r="I104" s="254"/>
      <c r="J104" s="254"/>
      <c r="K104" s="254"/>
      <c r="L104" s="254"/>
      <c r="M104" s="254"/>
      <c r="N104" s="254"/>
      <c r="O104" s="254"/>
      <c r="P104" s="257"/>
      <c r="Q104" s="258"/>
      <c r="R104" s="1"/>
    </row>
    <row r="105" spans="2:18" ht="15.75">
      <c r="B105" s="251"/>
      <c r="C105" s="254"/>
      <c r="D105" s="251"/>
      <c r="E105" s="254" t="s">
        <v>629</v>
      </c>
      <c r="F105" s="254"/>
      <c r="G105" s="254"/>
      <c r="H105" s="254"/>
      <c r="I105" s="254"/>
      <c r="J105" s="254"/>
      <c r="K105" s="254"/>
      <c r="L105" s="254"/>
      <c r="M105" s="254"/>
      <c r="N105" s="254"/>
      <c r="O105" s="254"/>
      <c r="P105" s="257"/>
      <c r="Q105" s="258"/>
      <c r="R105" s="1"/>
    </row>
    <row r="106" spans="2:18" ht="15.75">
      <c r="B106" s="251"/>
      <c r="C106" s="254"/>
      <c r="D106" s="251"/>
      <c r="E106" s="254" t="s">
        <v>630</v>
      </c>
      <c r="F106" s="254"/>
      <c r="G106" s="254"/>
      <c r="H106" s="254"/>
      <c r="I106" s="254"/>
      <c r="J106" s="254"/>
      <c r="K106" s="254"/>
      <c r="L106" s="254"/>
      <c r="M106" s="254"/>
      <c r="N106" s="254"/>
      <c r="O106" s="254"/>
      <c r="P106" s="257"/>
      <c r="Q106" s="258"/>
      <c r="R106" s="1"/>
    </row>
    <row r="107" spans="2:18" ht="15.75">
      <c r="B107" s="251"/>
      <c r="C107" s="254"/>
      <c r="D107" s="251"/>
      <c r="E107" s="254"/>
      <c r="F107" s="254"/>
      <c r="G107" s="254"/>
      <c r="H107" s="254"/>
      <c r="I107" s="254"/>
      <c r="J107" s="254"/>
      <c r="K107" s="254"/>
      <c r="L107" s="254"/>
      <c r="M107" s="254"/>
      <c r="N107" s="254"/>
      <c r="O107" s="254"/>
      <c r="P107" s="257"/>
      <c r="Q107" s="258"/>
      <c r="R107" s="1"/>
    </row>
    <row r="108" spans="2:18" ht="15.75">
      <c r="B108" s="251"/>
      <c r="C108" s="254"/>
      <c r="D108" s="251"/>
      <c r="E108" s="254"/>
      <c r="F108" s="254"/>
      <c r="G108" s="254"/>
      <c r="H108" s="254"/>
      <c r="I108" s="254"/>
      <c r="J108" s="254"/>
      <c r="K108" s="254"/>
      <c r="L108" s="254"/>
      <c r="M108" s="254"/>
      <c r="N108" s="254"/>
      <c r="O108" s="254"/>
      <c r="P108" s="257"/>
      <c r="Q108" s="258"/>
      <c r="R108" s="1"/>
    </row>
    <row r="109" spans="2:18" ht="15.75">
      <c r="B109" s="259"/>
      <c r="C109" s="260"/>
      <c r="D109" s="259"/>
      <c r="E109" s="260"/>
      <c r="F109" s="260"/>
      <c r="G109" s="260"/>
      <c r="H109" s="260"/>
      <c r="I109" s="260"/>
      <c r="J109" s="260"/>
      <c r="K109" s="260"/>
      <c r="L109" s="260"/>
      <c r="M109" s="260"/>
      <c r="N109" s="260"/>
      <c r="O109" s="260"/>
      <c r="P109" s="257"/>
      <c r="Q109" s="258"/>
      <c r="R109" s="1"/>
    </row>
    <row r="110" spans="2:18">
      <c r="B110" s="114"/>
      <c r="C110" s="126" t="s">
        <v>262</v>
      </c>
      <c r="D110" s="911"/>
      <c r="E110" s="912"/>
      <c r="F110" s="912"/>
      <c r="G110" s="912"/>
      <c r="H110" s="912"/>
      <c r="I110" s="912"/>
      <c r="J110" s="912"/>
      <c r="K110" s="912"/>
      <c r="L110" s="912"/>
      <c r="M110" s="912"/>
      <c r="N110" s="912"/>
      <c r="O110" s="913"/>
      <c r="P110" s="905"/>
      <c r="Q110" s="906"/>
      <c r="R110" s="1"/>
    </row>
    <row r="111" spans="2:18">
      <c r="B111" s="114"/>
      <c r="C111" s="126" t="s">
        <v>263</v>
      </c>
      <c r="D111" s="911"/>
      <c r="E111" s="912"/>
      <c r="F111" s="912"/>
      <c r="G111" s="912"/>
      <c r="H111" s="912"/>
      <c r="I111" s="912"/>
      <c r="J111" s="912"/>
      <c r="K111" s="912"/>
      <c r="L111" s="912"/>
      <c r="M111" s="912"/>
      <c r="N111" s="912"/>
      <c r="O111" s="913"/>
      <c r="P111" s="905"/>
      <c r="Q111" s="906"/>
      <c r="R111" s="1"/>
    </row>
    <row r="112" spans="2:18">
      <c r="B112" s="114"/>
      <c r="C112" s="126" t="s">
        <v>264</v>
      </c>
      <c r="D112" s="911"/>
      <c r="E112" s="912"/>
      <c r="F112" s="912"/>
      <c r="G112" s="912"/>
      <c r="H112" s="912"/>
      <c r="I112" s="912"/>
      <c r="J112" s="912"/>
      <c r="K112" s="912"/>
      <c r="L112" s="912"/>
      <c r="M112" s="912"/>
      <c r="N112" s="912"/>
      <c r="O112" s="913"/>
      <c r="P112" s="905"/>
      <c r="Q112" s="906"/>
      <c r="R112" s="1"/>
    </row>
    <row r="113" spans="2:18">
      <c r="B113" s="114"/>
      <c r="C113" s="126" t="s">
        <v>265</v>
      </c>
      <c r="D113" s="911"/>
      <c r="E113" s="912"/>
      <c r="F113" s="912"/>
      <c r="G113" s="912"/>
      <c r="H113" s="912"/>
      <c r="I113" s="912"/>
      <c r="J113" s="912"/>
      <c r="K113" s="912"/>
      <c r="L113" s="912"/>
      <c r="M113" s="912"/>
      <c r="N113" s="912"/>
      <c r="O113" s="913"/>
      <c r="P113" s="905"/>
      <c r="Q113" s="906"/>
      <c r="R113" s="1"/>
    </row>
    <row r="114" spans="2:18">
      <c r="B114" s="114"/>
      <c r="C114" s="126" t="s">
        <v>266</v>
      </c>
      <c r="D114" s="911"/>
      <c r="E114" s="912"/>
      <c r="F114" s="912"/>
      <c r="G114" s="912"/>
      <c r="H114" s="912"/>
      <c r="I114" s="912"/>
      <c r="J114" s="912"/>
      <c r="K114" s="912"/>
      <c r="L114" s="912"/>
      <c r="M114" s="912"/>
      <c r="N114" s="912"/>
      <c r="O114" s="913"/>
      <c r="P114" s="905"/>
      <c r="Q114" s="906"/>
      <c r="R114" s="1"/>
    </row>
    <row r="115" spans="2:18">
      <c r="B115" s="114"/>
      <c r="C115" s="126" t="s">
        <v>267</v>
      </c>
      <c r="D115" s="911"/>
      <c r="E115" s="912"/>
      <c r="F115" s="912"/>
      <c r="G115" s="912"/>
      <c r="H115" s="912"/>
      <c r="I115" s="912"/>
      <c r="J115" s="912"/>
      <c r="K115" s="912"/>
      <c r="L115" s="912"/>
      <c r="M115" s="912"/>
      <c r="N115" s="912"/>
      <c r="O115" s="913"/>
      <c r="P115" s="905"/>
      <c r="Q115" s="906"/>
      <c r="R115" s="1"/>
    </row>
    <row r="116" spans="2:18">
      <c r="B116" s="114"/>
      <c r="C116" s="126" t="s">
        <v>337</v>
      </c>
      <c r="D116" s="244"/>
      <c r="E116" s="247" t="s">
        <v>631</v>
      </c>
      <c r="F116" s="247"/>
      <c r="G116" s="247"/>
      <c r="H116" s="247"/>
      <c r="I116" s="247"/>
      <c r="J116" s="247"/>
      <c r="K116" s="247"/>
      <c r="L116" s="247"/>
      <c r="M116" s="247"/>
      <c r="N116" s="247"/>
      <c r="O116" s="247"/>
      <c r="P116" s="905"/>
      <c r="Q116" s="906"/>
      <c r="R116" s="1"/>
    </row>
    <row r="117" spans="2:18">
      <c r="B117" s="117"/>
      <c r="C117" s="118"/>
      <c r="D117" s="244"/>
      <c r="E117" s="247"/>
      <c r="F117" s="247"/>
      <c r="G117" s="247"/>
      <c r="H117" s="247"/>
      <c r="I117" s="247"/>
      <c r="J117" s="247"/>
      <c r="K117" s="247"/>
      <c r="L117" s="247"/>
      <c r="M117" s="247"/>
      <c r="N117" s="247"/>
      <c r="O117" s="247"/>
      <c r="P117" s="449"/>
      <c r="Q117" s="467"/>
      <c r="R117" s="1"/>
    </row>
    <row r="118" spans="2:18" ht="15.75">
      <c r="B118" s="250"/>
      <c r="C118" s="254"/>
      <c r="D118" s="251"/>
      <c r="E118" s="254" t="s">
        <v>632</v>
      </c>
      <c r="F118" s="254"/>
      <c r="G118" s="254"/>
      <c r="H118" s="254"/>
      <c r="I118" s="254"/>
      <c r="J118" s="254"/>
      <c r="K118" s="254"/>
      <c r="L118" s="254"/>
      <c r="M118" s="254"/>
      <c r="N118" s="254"/>
      <c r="O118" s="254"/>
      <c r="P118" s="469"/>
      <c r="Q118" s="470"/>
      <c r="R118" s="1"/>
    </row>
    <row r="119" spans="2:18" ht="15.75">
      <c r="B119" s="250"/>
      <c r="C119" s="254"/>
      <c r="D119" s="251"/>
      <c r="E119" s="254"/>
      <c r="F119" s="254"/>
      <c r="G119" s="254"/>
      <c r="H119" s="254"/>
      <c r="I119" s="254"/>
      <c r="J119" s="254"/>
      <c r="K119" s="254"/>
      <c r="L119" s="254"/>
      <c r="M119" s="254"/>
      <c r="N119" s="254"/>
      <c r="O119" s="254"/>
      <c r="P119" s="469"/>
      <c r="Q119" s="470"/>
      <c r="R119" s="1"/>
    </row>
    <row r="120" spans="2:18" ht="15.75">
      <c r="B120" s="250"/>
      <c r="C120" s="254"/>
      <c r="D120" s="251"/>
      <c r="E120" s="254" t="s">
        <v>633</v>
      </c>
      <c r="F120" s="254"/>
      <c r="G120" s="254"/>
      <c r="H120" s="254"/>
      <c r="I120" s="254"/>
      <c r="J120" s="254"/>
      <c r="K120" s="254"/>
      <c r="L120" s="254"/>
      <c r="M120" s="254"/>
      <c r="N120" s="254"/>
      <c r="O120" s="254"/>
      <c r="P120" s="469"/>
      <c r="Q120" s="470"/>
      <c r="R120" s="1"/>
    </row>
    <row r="121" spans="2:18" ht="15.75">
      <c r="B121" s="250"/>
      <c r="C121" s="254"/>
      <c r="D121" s="251"/>
      <c r="E121" s="254" t="s">
        <v>634</v>
      </c>
      <c r="F121" s="254"/>
      <c r="G121" s="254"/>
      <c r="H121" s="254"/>
      <c r="I121" s="254"/>
      <c r="J121" s="254"/>
      <c r="K121" s="254"/>
      <c r="L121" s="254"/>
      <c r="M121" s="254"/>
      <c r="N121" s="254"/>
      <c r="O121" s="254"/>
      <c r="P121" s="469"/>
      <c r="Q121" s="470"/>
      <c r="R121" s="1"/>
    </row>
    <row r="122" spans="2:18" ht="15.75">
      <c r="B122" s="250"/>
      <c r="C122" s="254"/>
      <c r="D122" s="251"/>
      <c r="E122" s="254" t="s">
        <v>635</v>
      </c>
      <c r="F122" s="254"/>
      <c r="G122" s="254"/>
      <c r="H122" s="254"/>
      <c r="I122" s="254"/>
      <c r="J122" s="254"/>
      <c r="K122" s="254"/>
      <c r="L122" s="254"/>
      <c r="M122" s="254"/>
      <c r="N122" s="254"/>
      <c r="O122" s="254"/>
      <c r="P122" s="469"/>
      <c r="Q122" s="470"/>
      <c r="R122" s="1"/>
    </row>
    <row r="123" spans="2:18" ht="15.75">
      <c r="B123" s="250"/>
      <c r="C123" s="254"/>
      <c r="D123" s="251"/>
      <c r="E123" s="254" t="s">
        <v>636</v>
      </c>
      <c r="F123" s="254"/>
      <c r="G123" s="254"/>
      <c r="H123" s="254"/>
      <c r="I123" s="254"/>
      <c r="J123" s="254"/>
      <c r="K123" s="254"/>
      <c r="L123" s="254"/>
      <c r="M123" s="254"/>
      <c r="N123" s="254"/>
      <c r="O123" s="254"/>
      <c r="P123" s="469"/>
      <c r="Q123" s="470"/>
      <c r="R123" s="1"/>
    </row>
    <row r="124" spans="2:18" ht="15.75">
      <c r="B124" s="261"/>
      <c r="C124" s="260"/>
      <c r="D124" s="259"/>
      <c r="E124" s="260"/>
      <c r="F124" s="260"/>
      <c r="G124" s="260"/>
      <c r="H124" s="260"/>
      <c r="I124" s="260"/>
      <c r="J124" s="260"/>
      <c r="K124" s="260"/>
      <c r="L124" s="260"/>
      <c r="M124" s="260"/>
      <c r="N124" s="260"/>
      <c r="O124" s="260"/>
      <c r="P124" s="469"/>
      <c r="Q124" s="470"/>
      <c r="R124" s="1"/>
    </row>
    <row r="125" spans="2:18">
      <c r="B125" s="114"/>
      <c r="C125" s="126" t="s">
        <v>339</v>
      </c>
      <c r="D125" s="117"/>
      <c r="E125" s="118" t="s">
        <v>637</v>
      </c>
      <c r="F125" s="118"/>
      <c r="G125" s="118"/>
      <c r="H125" s="118"/>
      <c r="I125" s="118"/>
      <c r="J125" s="118"/>
      <c r="K125" s="118"/>
      <c r="L125" s="118"/>
      <c r="M125" s="118"/>
      <c r="N125" s="118"/>
      <c r="O125" s="118"/>
      <c r="P125" s="905"/>
      <c r="Q125" s="906"/>
      <c r="R125" s="1"/>
    </row>
    <row r="126" spans="2:18">
      <c r="B126" s="114"/>
      <c r="C126" s="126" t="s">
        <v>341</v>
      </c>
      <c r="D126" s="244"/>
      <c r="E126" s="247" t="s">
        <v>638</v>
      </c>
      <c r="F126" s="247"/>
      <c r="G126" s="247"/>
      <c r="H126" s="247"/>
      <c r="I126" s="247"/>
      <c r="J126" s="247"/>
      <c r="K126" s="247"/>
      <c r="L126" s="247"/>
      <c r="M126" s="247"/>
      <c r="N126" s="247"/>
      <c r="O126" s="247"/>
      <c r="P126" s="449"/>
      <c r="Q126" s="468">
        <f>P116+P125</f>
        <v>0</v>
      </c>
      <c r="R126" s="1"/>
    </row>
    <row r="127" spans="2:18">
      <c r="B127" s="114"/>
      <c r="C127" s="126" t="s">
        <v>343</v>
      </c>
      <c r="D127" s="244"/>
      <c r="E127" s="247" t="s">
        <v>639</v>
      </c>
      <c r="F127" s="247"/>
      <c r="G127" s="247"/>
      <c r="H127" s="247"/>
      <c r="I127" s="247"/>
      <c r="J127" s="247"/>
      <c r="K127" s="247"/>
      <c r="L127" s="247"/>
      <c r="M127" s="247"/>
      <c r="N127" s="247"/>
      <c r="O127" s="247"/>
      <c r="P127" s="449"/>
      <c r="Q127" s="468">
        <f>Q74+Q126</f>
        <v>0</v>
      </c>
      <c r="R127" s="1"/>
    </row>
    <row r="128" spans="2:18" ht="15.75">
      <c r="B128" s="262"/>
      <c r="C128" s="263"/>
      <c r="D128" s="264"/>
      <c r="E128" s="265"/>
      <c r="F128" s="265"/>
      <c r="G128" s="265"/>
      <c r="H128" s="265"/>
      <c r="I128" s="265"/>
      <c r="J128" s="265"/>
      <c r="K128" s="265"/>
      <c r="L128" s="265"/>
      <c r="M128" s="265"/>
      <c r="N128" s="265"/>
      <c r="O128" s="265"/>
      <c r="P128" s="471"/>
      <c r="Q128" s="472"/>
      <c r="R128" s="1"/>
    </row>
    <row r="129" spans="2:18" ht="15.75">
      <c r="B129" s="251"/>
      <c r="C129" s="254"/>
      <c r="D129" s="251"/>
      <c r="E129" s="254"/>
      <c r="F129" s="254"/>
      <c r="G129" s="254"/>
      <c r="H129" s="254"/>
      <c r="I129" s="254"/>
      <c r="J129" s="254"/>
      <c r="K129" s="254"/>
      <c r="L129" s="254"/>
      <c r="M129" s="254"/>
      <c r="N129" s="254"/>
      <c r="O129" s="254"/>
      <c r="P129" s="469"/>
      <c r="Q129" s="470"/>
      <c r="R129" s="1"/>
    </row>
    <row r="130" spans="2:18" ht="15.75">
      <c r="B130" s="251"/>
      <c r="C130" s="254"/>
      <c r="D130" s="251"/>
      <c r="E130" s="254"/>
      <c r="F130" s="254" t="s">
        <v>640</v>
      </c>
      <c r="G130" s="254"/>
      <c r="H130" s="254"/>
      <c r="I130" s="254"/>
      <c r="J130" s="254"/>
      <c r="K130" s="254"/>
      <c r="L130" s="254"/>
      <c r="M130" s="254"/>
      <c r="N130" s="254"/>
      <c r="O130" s="254"/>
      <c r="P130" s="469"/>
      <c r="Q130" s="470"/>
      <c r="R130" s="1"/>
    </row>
    <row r="131" spans="2:18" ht="15.75">
      <c r="B131" s="251"/>
      <c r="C131" s="254"/>
      <c r="D131" s="251"/>
      <c r="E131" s="254"/>
      <c r="F131" s="254"/>
      <c r="G131" s="254"/>
      <c r="H131" s="254"/>
      <c r="I131" s="254"/>
      <c r="J131" s="254"/>
      <c r="K131" s="254"/>
      <c r="L131" s="254"/>
      <c r="M131" s="254"/>
      <c r="N131" s="254"/>
      <c r="O131" s="254"/>
      <c r="P131" s="469"/>
      <c r="Q131" s="470"/>
      <c r="R131" s="1"/>
    </row>
    <row r="132" spans="2:18" ht="15.75">
      <c r="B132" s="251"/>
      <c r="C132" s="248"/>
      <c r="D132" s="251"/>
      <c r="E132" s="248"/>
      <c r="F132" s="248"/>
      <c r="G132" s="248"/>
      <c r="H132" s="248"/>
      <c r="I132" s="248"/>
      <c r="J132" s="248"/>
      <c r="K132" s="248"/>
      <c r="L132" s="248"/>
      <c r="M132" s="248"/>
      <c r="N132" s="248"/>
      <c r="O132" s="248"/>
      <c r="P132" s="469"/>
      <c r="Q132" s="470"/>
      <c r="R132" s="1"/>
    </row>
    <row r="133" spans="2:18">
      <c r="B133" s="127"/>
      <c r="C133" s="273" t="s">
        <v>345</v>
      </c>
      <c r="D133" s="270"/>
      <c r="E133" s="267" t="s">
        <v>641</v>
      </c>
      <c r="F133" s="267"/>
      <c r="G133" s="267"/>
      <c r="H133" s="267"/>
      <c r="I133" s="267"/>
      <c r="J133" s="267"/>
      <c r="K133" s="267"/>
      <c r="L133" s="267"/>
      <c r="M133" s="267"/>
      <c r="N133" s="267"/>
      <c r="O133" s="275"/>
      <c r="P133" s="848"/>
      <c r="Q133" s="830"/>
      <c r="R133" s="13"/>
    </row>
    <row r="134" spans="2:18">
      <c r="B134" s="266"/>
      <c r="C134" s="274" t="s">
        <v>347</v>
      </c>
      <c r="D134" s="271"/>
      <c r="E134" s="268" t="s">
        <v>642</v>
      </c>
      <c r="F134" s="268"/>
      <c r="G134" s="268"/>
      <c r="H134" s="268"/>
      <c r="I134" s="268"/>
      <c r="J134" s="268"/>
      <c r="K134" s="268"/>
      <c r="L134" s="268"/>
      <c r="M134" s="268"/>
      <c r="N134" s="268"/>
      <c r="O134" s="276"/>
      <c r="P134" s="848"/>
      <c r="Q134" s="830"/>
      <c r="R134" s="13"/>
    </row>
    <row r="135" spans="2:18">
      <c r="B135" s="127"/>
      <c r="C135" s="273" t="s">
        <v>349</v>
      </c>
      <c r="D135" s="272"/>
      <c r="E135" s="269" t="s">
        <v>643</v>
      </c>
      <c r="F135" s="269"/>
      <c r="G135" s="269"/>
      <c r="H135" s="269"/>
      <c r="I135" s="269"/>
      <c r="J135" s="269"/>
      <c r="K135" s="269"/>
      <c r="L135" s="269"/>
      <c r="M135" s="269"/>
      <c r="N135" s="269"/>
      <c r="O135" s="277"/>
      <c r="P135" s="848"/>
      <c r="Q135" s="830"/>
      <c r="R135" s="13"/>
    </row>
    <row r="136" spans="2:18">
      <c r="B136" s="127"/>
      <c r="C136" s="273" t="s">
        <v>351</v>
      </c>
      <c r="D136" s="272"/>
      <c r="E136" s="269" t="s">
        <v>644</v>
      </c>
      <c r="F136" s="269"/>
      <c r="G136" s="269"/>
      <c r="H136" s="269"/>
      <c r="I136" s="269"/>
      <c r="J136" s="269"/>
      <c r="K136" s="269"/>
      <c r="L136" s="269"/>
      <c r="M136" s="269"/>
      <c r="N136" s="269"/>
      <c r="O136" s="277"/>
      <c r="P136" s="905"/>
      <c r="Q136" s="906"/>
      <c r="R136" s="13"/>
    </row>
    <row r="137" spans="2:18">
      <c r="B137" s="127"/>
      <c r="C137" s="273" t="s">
        <v>354</v>
      </c>
      <c r="D137" s="271"/>
      <c r="E137" s="268" t="s">
        <v>645</v>
      </c>
      <c r="F137" s="268"/>
      <c r="G137" s="268"/>
      <c r="H137" s="268"/>
      <c r="I137" s="268"/>
      <c r="J137" s="268"/>
      <c r="K137" s="268"/>
      <c r="L137" s="268"/>
      <c r="M137" s="268"/>
      <c r="N137" s="268"/>
      <c r="O137" s="276"/>
      <c r="P137" s="473"/>
      <c r="Q137" s="475">
        <f>SUM(P133:Q136)</f>
        <v>0</v>
      </c>
      <c r="R137" s="13"/>
    </row>
    <row r="138" spans="2:18">
      <c r="B138" s="117"/>
      <c r="C138" s="118"/>
      <c r="D138" s="117"/>
      <c r="E138" s="118"/>
      <c r="F138" s="118"/>
      <c r="G138" s="118"/>
      <c r="H138" s="118"/>
      <c r="I138" s="118"/>
      <c r="J138" s="118"/>
      <c r="K138" s="118"/>
      <c r="L138" s="118"/>
      <c r="M138" s="118"/>
      <c r="N138" s="118"/>
      <c r="O138" s="118"/>
      <c r="P138" s="474"/>
      <c r="Q138" s="442"/>
      <c r="R138" s="1"/>
    </row>
    <row r="139" spans="2:18">
      <c r="B139" s="1"/>
      <c r="D139" s="1"/>
      <c r="Q139" s="43"/>
      <c r="R139" s="1"/>
    </row>
    <row r="140" spans="2:18">
      <c r="B140" s="1"/>
      <c r="D140" s="1"/>
      <c r="Q140" s="43"/>
      <c r="R140" s="1"/>
    </row>
    <row r="141" spans="2:18">
      <c r="B141" s="1"/>
      <c r="D141" s="1"/>
      <c r="Q141" s="43"/>
      <c r="R141" s="1"/>
    </row>
    <row r="142" spans="2:18">
      <c r="B142" s="1"/>
      <c r="D142" s="1"/>
      <c r="Q142" s="43"/>
      <c r="R142" s="1"/>
    </row>
    <row r="143" spans="2:18">
      <c r="B143" s="1"/>
      <c r="D143" s="1"/>
      <c r="Q143" s="43"/>
      <c r="R143" s="1"/>
    </row>
    <row r="144" spans="2:18">
      <c r="B144" s="1"/>
      <c r="D144" s="1"/>
      <c r="Q144" s="43"/>
      <c r="R144" s="1"/>
    </row>
    <row r="145" spans="2:18">
      <c r="B145" s="1"/>
      <c r="D145" s="1"/>
      <c r="Q145" s="43"/>
      <c r="R145" s="1"/>
    </row>
    <row r="146" spans="2:18">
      <c r="B146" s="1"/>
      <c r="D146" s="1"/>
      <c r="R146" s="1"/>
    </row>
    <row r="147" spans="2:18">
      <c r="B147" s="1"/>
      <c r="D147" s="1"/>
      <c r="R147" s="1"/>
    </row>
    <row r="148" spans="2:18">
      <c r="B148" s="1"/>
      <c r="D148" s="1"/>
      <c r="R148" s="1"/>
    </row>
    <row r="149" spans="2:18">
      <c r="B149" s="1"/>
      <c r="D149" s="1"/>
      <c r="R149" s="1"/>
    </row>
    <row r="150" spans="2:18">
      <c r="B150" s="1"/>
      <c r="D150" s="1"/>
      <c r="R150" s="1"/>
    </row>
    <row r="151" spans="2:18">
      <c r="B151" s="1"/>
      <c r="D151" s="1"/>
      <c r="Q151" s="43"/>
      <c r="R151" s="1"/>
    </row>
    <row r="152" spans="2:18">
      <c r="B152" s="1"/>
      <c r="D152" s="1"/>
      <c r="Q152" s="43"/>
      <c r="R152" s="1"/>
    </row>
    <row r="153" spans="2:18">
      <c r="B153" s="1"/>
      <c r="D153" s="1"/>
      <c r="Q153" s="43"/>
      <c r="R153" s="1"/>
    </row>
    <row r="154" spans="2:18">
      <c r="B154" s="1"/>
      <c r="D154" s="1"/>
      <c r="Q154" s="43"/>
      <c r="R154" s="1"/>
    </row>
    <row r="155" spans="2:18">
      <c r="B155" s="1"/>
      <c r="D155" s="1"/>
      <c r="Q155" s="43"/>
      <c r="R155" s="1"/>
    </row>
    <row r="156" spans="2:18">
      <c r="B156" s="1"/>
      <c r="D156" s="1"/>
      <c r="Q156" s="43"/>
      <c r="R156" s="1"/>
    </row>
    <row r="157" spans="2:18">
      <c r="B157" s="1"/>
      <c r="D157" s="1"/>
      <c r="Q157" s="43"/>
      <c r="R157" s="1"/>
    </row>
    <row r="158" spans="2:18">
      <c r="B158" s="1"/>
      <c r="D158" s="1"/>
      <c r="Q158" s="43"/>
      <c r="R158" s="1"/>
    </row>
    <row r="159" spans="2:18">
      <c r="B159" s="1"/>
      <c r="D159" s="1"/>
      <c r="Q159" s="43"/>
      <c r="R159" s="1"/>
    </row>
    <row r="160" spans="2:18">
      <c r="B160" s="1"/>
      <c r="D160" s="1"/>
      <c r="Q160" s="43"/>
      <c r="R160" s="1"/>
    </row>
    <row r="161" spans="2:21">
      <c r="B161" s="1"/>
      <c r="D161" s="1"/>
      <c r="Q161" s="43"/>
      <c r="R161" s="1"/>
    </row>
    <row r="162" spans="2:21">
      <c r="B162" s="3"/>
      <c r="C162" s="4"/>
      <c r="D162" s="3"/>
      <c r="E162" s="4"/>
      <c r="F162" s="4"/>
      <c r="G162" s="4"/>
      <c r="H162" s="4"/>
      <c r="I162" s="4"/>
      <c r="J162" s="4"/>
      <c r="K162" s="4"/>
      <c r="L162" s="4"/>
      <c r="M162" s="4"/>
      <c r="N162" s="4"/>
      <c r="O162" s="4"/>
      <c r="P162" s="4"/>
      <c r="Q162" s="4"/>
      <c r="R162" s="1"/>
    </row>
    <row r="164" spans="2:21">
      <c r="J164" s="12"/>
      <c r="Q164" s="5" t="s">
        <v>145</v>
      </c>
    </row>
    <row r="165" spans="2:21">
      <c r="Q165" s="94" t="s">
        <v>685</v>
      </c>
    </row>
    <row r="173" spans="2:21">
      <c r="S173" t="s">
        <v>189</v>
      </c>
      <c r="T173" t="s">
        <v>189</v>
      </c>
      <c r="U173" t="s">
        <v>189</v>
      </c>
    </row>
  </sheetData>
  <customSheetViews>
    <customSheetView guid="{CCA0C3E2-B2E2-4226-9654-0AB73CE002E7}" scale="87" colorId="22" showPageBreaks="1" fitToPage="1" printArea="1" showRuler="0" topLeftCell="L153">
      <selection activeCell="Q172" sqref="Q172"/>
      <rowBreaks count="1" manualBreakCount="1">
        <brk id="85" max="17" man="1"/>
      </rowBreaks>
      <pageMargins left="0.75" right="0.75" top="0.5" bottom="0.55000000000000004" header="0.5" footer="0.5"/>
      <pageSetup scale="50" fitToHeight="0" orientation="portrait" r:id="rId1"/>
      <headerFooter alignWithMargins="0"/>
    </customSheetView>
    <customSheetView guid="{0F9397AA-B4ED-47EF-BC79-BFEC0D3E0701}" scale="87" colorId="22" showPageBreaks="1" fitToPage="1" printArea="1" showRuler="0" topLeftCell="F1">
      <selection activeCell="M28" sqref="M28"/>
      <rowBreaks count="1" manualBreakCount="1">
        <brk id="85" min="1" max="17" man="1"/>
      </rowBreaks>
      <pageMargins left="0.75" right="0.75" top="0.5" bottom="0.55000000000000004" header="0.5" footer="0.5"/>
      <pageSetup scale="54" fitToHeight="0" orientation="portrait" r:id="rId2"/>
      <headerFooter alignWithMargins="0"/>
    </customSheetView>
  </customSheetViews>
  <mergeCells count="106">
    <mergeCell ref="P69:Q69"/>
    <mergeCell ref="P70:Q70"/>
    <mergeCell ref="P71:Q71"/>
    <mergeCell ref="N69:O69"/>
    <mergeCell ref="N70:O70"/>
    <mergeCell ref="P64:Q64"/>
    <mergeCell ref="N64:O64"/>
    <mergeCell ref="D114:O114"/>
    <mergeCell ref="D115:O115"/>
    <mergeCell ref="D110:O110"/>
    <mergeCell ref="D111:O111"/>
    <mergeCell ref="D112:O112"/>
    <mergeCell ref="D113:O113"/>
    <mergeCell ref="D70:M70"/>
    <mergeCell ref="D71:M71"/>
    <mergeCell ref="D64:M64"/>
    <mergeCell ref="D67:M67"/>
    <mergeCell ref="D68:M68"/>
    <mergeCell ref="D69:M69"/>
    <mergeCell ref="N71:O71"/>
    <mergeCell ref="N57:O57"/>
    <mergeCell ref="N67:O67"/>
    <mergeCell ref="N68:O68"/>
    <mergeCell ref="P55:Q55"/>
    <mergeCell ref="P56:Q56"/>
    <mergeCell ref="P57:Q57"/>
    <mergeCell ref="P60:Q60"/>
    <mergeCell ref="P61:Q61"/>
    <mergeCell ref="D60:M60"/>
    <mergeCell ref="D61:M61"/>
    <mergeCell ref="D62:M62"/>
    <mergeCell ref="D63:M63"/>
    <mergeCell ref="N60:O60"/>
    <mergeCell ref="N61:O61"/>
    <mergeCell ref="N62:O62"/>
    <mergeCell ref="N63:O63"/>
    <mergeCell ref="P63:Q63"/>
    <mergeCell ref="P62:Q62"/>
    <mergeCell ref="P67:Q67"/>
    <mergeCell ref="P68:Q68"/>
    <mergeCell ref="P48:Q48"/>
    <mergeCell ref="P49:Q49"/>
    <mergeCell ref="N47:O47"/>
    <mergeCell ref="N48:O48"/>
    <mergeCell ref="P52:Q52"/>
    <mergeCell ref="P53:Q53"/>
    <mergeCell ref="P54:Q54"/>
    <mergeCell ref="N55:O55"/>
    <mergeCell ref="N56:O56"/>
    <mergeCell ref="B6:G8"/>
    <mergeCell ref="L7:O8"/>
    <mergeCell ref="B91:G93"/>
    <mergeCell ref="L92:O93"/>
    <mergeCell ref="F40:M40"/>
    <mergeCell ref="F41:M41"/>
    <mergeCell ref="F42:M42"/>
    <mergeCell ref="F43:M43"/>
    <mergeCell ref="F44:M44"/>
    <mergeCell ref="F50:M50"/>
    <mergeCell ref="N42:O42"/>
    <mergeCell ref="N43:O43"/>
    <mergeCell ref="N44:O44"/>
    <mergeCell ref="N46:O46"/>
    <mergeCell ref="D57:M57"/>
    <mergeCell ref="N37:O37"/>
    <mergeCell ref="N38:O38"/>
    <mergeCell ref="N39:O39"/>
    <mergeCell ref="N40:O40"/>
    <mergeCell ref="N41:O41"/>
    <mergeCell ref="N49:O49"/>
    <mergeCell ref="N50:O50"/>
    <mergeCell ref="N52:O52"/>
    <mergeCell ref="N53:O53"/>
    <mergeCell ref="D36:M36"/>
    <mergeCell ref="D54:M54"/>
    <mergeCell ref="D55:M55"/>
    <mergeCell ref="D56:M56"/>
    <mergeCell ref="F46:M46"/>
    <mergeCell ref="P111:Q111"/>
    <mergeCell ref="P112:Q112"/>
    <mergeCell ref="P113:Q113"/>
    <mergeCell ref="P42:Q42"/>
    <mergeCell ref="P43:Q43"/>
    <mergeCell ref="P73:Q73"/>
    <mergeCell ref="P44:Q44"/>
    <mergeCell ref="P50:Q50"/>
    <mergeCell ref="F47:M47"/>
    <mergeCell ref="F48:M48"/>
    <mergeCell ref="F49:M49"/>
    <mergeCell ref="P37:Q37"/>
    <mergeCell ref="P38:Q38"/>
    <mergeCell ref="P39:Q39"/>
    <mergeCell ref="P40:Q40"/>
    <mergeCell ref="P41:Q41"/>
    <mergeCell ref="N54:O54"/>
    <mergeCell ref="P46:Q46"/>
    <mergeCell ref="P47:Q47"/>
    <mergeCell ref="P136:Q136"/>
    <mergeCell ref="P116:Q116"/>
    <mergeCell ref="P125:Q125"/>
    <mergeCell ref="P133:Q133"/>
    <mergeCell ref="P134:Q134"/>
    <mergeCell ref="P114:Q114"/>
    <mergeCell ref="P115:Q115"/>
    <mergeCell ref="P135:Q135"/>
    <mergeCell ref="P110:Q110"/>
  </mergeCells>
  <phoneticPr fontId="0" type="noConversion"/>
  <pageMargins left="0.75" right="0.75" top="0.5" bottom="0.55000000000000004" header="0.5" footer="0.5"/>
  <pageSetup scale="54" fitToHeight="0" orientation="portrait" r:id="rId3"/>
  <headerFooter alignWithMargins="0"/>
  <rowBreaks count="1" manualBreakCount="1">
    <brk id="85" min="1"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ransitionEntry="1" codeName="Sheet9">
    <pageSetUpPr fitToPage="1"/>
  </sheetPr>
  <dimension ref="A1:O134"/>
  <sheetViews>
    <sheetView defaultGridColor="0" colorId="22" zoomScale="87" workbookViewId="0">
      <selection activeCell="J3" sqref="J3:L3"/>
    </sheetView>
  </sheetViews>
  <sheetFormatPr defaultColWidth="8.5546875" defaultRowHeight="15.75"/>
  <cols>
    <col min="1" max="1" width="1.44140625" style="64" customWidth="1"/>
    <col min="2" max="2" width="3.21875" style="64" customWidth="1"/>
    <col min="3" max="3" width="1.44140625" style="64" customWidth="1"/>
    <col min="4" max="4" width="8.5546875" style="64"/>
    <col min="5" max="5" width="14.77734375" style="64" customWidth="1"/>
    <col min="6" max="6" width="1.44140625" style="64" customWidth="1"/>
    <col min="7" max="7" width="12.109375" style="64" customWidth="1"/>
    <col min="8" max="8" width="5" style="64" customWidth="1"/>
    <col min="9" max="9" width="3.21875" style="64" customWidth="1"/>
    <col min="10" max="10" width="1.44140625" style="64" customWidth="1"/>
    <col min="11" max="11" width="14.77734375" style="64" customWidth="1"/>
    <col min="12" max="12" width="8.5546875" style="64"/>
    <col min="13" max="13" width="1.44140625" style="64" customWidth="1"/>
    <col min="14" max="14" width="21.33203125" style="64" customWidth="1"/>
    <col min="15" max="16384" width="8.5546875" style="64"/>
  </cols>
  <sheetData>
    <row r="1" spans="1:15">
      <c r="A1" s="278" t="s">
        <v>191</v>
      </c>
      <c r="B1" s="279"/>
      <c r="C1" s="279"/>
      <c r="D1" s="279"/>
      <c r="E1" s="280"/>
      <c r="F1" s="279"/>
      <c r="G1" s="279" t="s">
        <v>192</v>
      </c>
      <c r="H1" s="279"/>
      <c r="I1" s="280"/>
      <c r="J1" s="279"/>
      <c r="K1" s="279" t="s">
        <v>193</v>
      </c>
      <c r="L1" s="280"/>
      <c r="M1" s="279"/>
      <c r="N1" s="280" t="s">
        <v>194</v>
      </c>
      <c r="O1" s="63"/>
    </row>
    <row r="2" spans="1:15">
      <c r="A2" s="917" t="str">
        <f>+respondent</f>
        <v>ABC Utility</v>
      </c>
      <c r="B2" s="918"/>
      <c r="C2" s="918"/>
      <c r="D2" s="918"/>
      <c r="E2" s="919"/>
      <c r="F2" s="343"/>
      <c r="G2" s="284" t="s">
        <v>195</v>
      </c>
      <c r="H2" s="282"/>
      <c r="I2" s="283"/>
      <c r="J2" s="282"/>
      <c r="K2" s="282" t="s">
        <v>196</v>
      </c>
      <c r="L2" s="283"/>
      <c r="M2" s="282"/>
      <c r="N2" s="283"/>
      <c r="O2" s="63"/>
    </row>
    <row r="3" spans="1:15">
      <c r="A3" s="920"/>
      <c r="B3" s="921"/>
      <c r="C3" s="921"/>
      <c r="D3" s="921"/>
      <c r="E3" s="922"/>
      <c r="F3" s="344"/>
      <c r="G3" s="300" t="s">
        <v>168</v>
      </c>
      <c r="H3" s="286"/>
      <c r="I3" s="287"/>
      <c r="J3" s="914" t="str">
        <f>+'Pg2 - Affiliated Interests'!J8</f>
        <v>12/31/22</v>
      </c>
      <c r="K3" s="915"/>
      <c r="L3" s="916"/>
      <c r="M3" s="286"/>
      <c r="N3" s="122" t="str">
        <f>'Pg1 - Identification'!$M$10</f>
        <v>December 31, 2022</v>
      </c>
      <c r="O3" s="63"/>
    </row>
    <row r="4" spans="1:15">
      <c r="A4" s="288"/>
      <c r="B4" s="289"/>
      <c r="C4" s="289"/>
      <c r="D4" s="289"/>
      <c r="E4" s="289"/>
      <c r="F4" s="289"/>
      <c r="G4" s="289" t="s">
        <v>646</v>
      </c>
      <c r="H4" s="289"/>
      <c r="I4" s="289"/>
      <c r="J4" s="289"/>
      <c r="K4" s="289"/>
      <c r="L4" s="289"/>
      <c r="M4" s="289"/>
      <c r="N4" s="290"/>
      <c r="O4" s="63"/>
    </row>
    <row r="5" spans="1:15">
      <c r="A5" s="281"/>
      <c r="B5" s="282"/>
      <c r="C5" s="282"/>
      <c r="D5" s="282"/>
      <c r="E5" s="282"/>
      <c r="F5" s="282"/>
      <c r="G5" s="282"/>
      <c r="H5" s="282"/>
      <c r="I5" s="282"/>
      <c r="J5" s="282"/>
      <c r="K5" s="282"/>
      <c r="L5" s="282"/>
      <c r="M5" s="282"/>
      <c r="N5" s="283"/>
      <c r="O5" s="63"/>
    </row>
    <row r="6" spans="1:15">
      <c r="A6" s="281"/>
      <c r="B6" s="291" t="s">
        <v>647</v>
      </c>
      <c r="C6" s="282" t="s">
        <v>648</v>
      </c>
      <c r="D6" s="282"/>
      <c r="E6" s="282"/>
      <c r="F6" s="282"/>
      <c r="G6" s="282"/>
      <c r="H6" s="282"/>
      <c r="I6" s="291" t="s">
        <v>649</v>
      </c>
      <c r="J6" s="282" t="s">
        <v>650</v>
      </c>
      <c r="K6" s="282"/>
      <c r="L6" s="282"/>
      <c r="M6" s="282"/>
      <c r="N6" s="283"/>
      <c r="O6" s="63"/>
    </row>
    <row r="7" spans="1:15">
      <c r="A7" s="281"/>
      <c r="B7" s="282"/>
      <c r="C7" s="282" t="s">
        <v>651</v>
      </c>
      <c r="D7" s="282"/>
      <c r="E7" s="282"/>
      <c r="F7" s="282"/>
      <c r="G7" s="282"/>
      <c r="H7" s="282"/>
      <c r="I7" s="282"/>
      <c r="J7" s="282" t="s">
        <v>652</v>
      </c>
      <c r="K7" s="282"/>
      <c r="L7" s="282"/>
      <c r="M7" s="282"/>
      <c r="N7" s="283"/>
      <c r="O7" s="63"/>
    </row>
    <row r="8" spans="1:15">
      <c r="A8" s="281"/>
      <c r="B8" s="282"/>
      <c r="C8" s="282" t="s">
        <v>216</v>
      </c>
      <c r="D8" s="282"/>
      <c r="E8" s="282"/>
      <c r="F8" s="282"/>
      <c r="G8" s="282"/>
      <c r="H8" s="282"/>
      <c r="I8" s="291" t="s">
        <v>653</v>
      </c>
      <c r="J8" s="282" t="s">
        <v>654</v>
      </c>
      <c r="K8" s="282"/>
      <c r="L8" s="282"/>
      <c r="M8" s="282"/>
      <c r="N8" s="283"/>
      <c r="O8" s="63"/>
    </row>
    <row r="9" spans="1:15">
      <c r="A9" s="281"/>
      <c r="B9" s="282"/>
      <c r="C9" s="282" t="s">
        <v>655</v>
      </c>
      <c r="D9" s="282"/>
      <c r="E9" s="282"/>
      <c r="F9" s="282"/>
      <c r="G9" s="282"/>
      <c r="H9" s="282"/>
      <c r="I9" s="282"/>
      <c r="J9" s="282" t="s">
        <v>656</v>
      </c>
      <c r="K9" s="282"/>
      <c r="L9" s="282"/>
      <c r="M9" s="282"/>
      <c r="N9" s="283"/>
      <c r="O9" s="63"/>
    </row>
    <row r="10" spans="1:15">
      <c r="A10" s="281"/>
      <c r="B10" s="282"/>
      <c r="C10" s="282" t="s">
        <v>217</v>
      </c>
      <c r="D10" s="282"/>
      <c r="E10" s="282"/>
      <c r="F10" s="282"/>
      <c r="G10" s="282"/>
      <c r="H10" s="282"/>
      <c r="I10" s="282"/>
      <c r="J10" s="282" t="s">
        <v>657</v>
      </c>
      <c r="K10" s="282"/>
      <c r="L10" s="282"/>
      <c r="M10" s="282"/>
      <c r="N10" s="283"/>
      <c r="O10" s="63"/>
    </row>
    <row r="11" spans="1:15">
      <c r="A11" s="281"/>
      <c r="B11" s="282"/>
      <c r="C11" s="282" t="s">
        <v>658</v>
      </c>
      <c r="D11" s="282"/>
      <c r="E11" s="282"/>
      <c r="F11" s="282"/>
      <c r="G11" s="282"/>
      <c r="H11" s="282"/>
      <c r="I11" s="282"/>
      <c r="J11" s="282" t="s">
        <v>215</v>
      </c>
      <c r="K11" s="282"/>
      <c r="L11" s="282"/>
      <c r="M11" s="282"/>
      <c r="N11" s="283"/>
      <c r="O11" s="63"/>
    </row>
    <row r="12" spans="1:15">
      <c r="A12" s="281"/>
      <c r="B12" s="282"/>
      <c r="C12" s="282" t="s">
        <v>659</v>
      </c>
      <c r="D12" s="282"/>
      <c r="E12" s="282"/>
      <c r="F12" s="282"/>
      <c r="G12" s="282"/>
      <c r="H12" s="282"/>
      <c r="I12" s="282"/>
      <c r="J12" s="282" t="s">
        <v>660</v>
      </c>
      <c r="K12" s="282"/>
      <c r="L12" s="282"/>
      <c r="M12" s="282"/>
      <c r="N12" s="283"/>
      <c r="O12" s="63"/>
    </row>
    <row r="13" spans="1:15">
      <c r="A13" s="281"/>
      <c r="B13" s="282"/>
      <c r="C13" s="282"/>
      <c r="D13" s="282"/>
      <c r="E13" s="282"/>
      <c r="F13" s="282"/>
      <c r="G13" s="282"/>
      <c r="H13" s="282"/>
      <c r="I13" s="282"/>
      <c r="J13" s="282" t="s">
        <v>118</v>
      </c>
      <c r="K13" s="282"/>
      <c r="L13" s="282"/>
      <c r="M13" s="282"/>
      <c r="N13" s="283"/>
      <c r="O13" s="63"/>
    </row>
    <row r="14" spans="1:15">
      <c r="A14" s="285"/>
      <c r="B14" s="286"/>
      <c r="C14" s="286"/>
      <c r="D14" s="286"/>
      <c r="E14" s="286"/>
      <c r="F14" s="286"/>
      <c r="G14" s="286"/>
      <c r="H14" s="286"/>
      <c r="I14" s="286"/>
      <c r="J14" s="286"/>
      <c r="K14" s="286"/>
      <c r="L14" s="286"/>
      <c r="M14" s="286"/>
      <c r="N14" s="287"/>
      <c r="O14" s="63"/>
    </row>
    <row r="15" spans="1:15">
      <c r="A15" s="281"/>
      <c r="B15" s="292" t="s">
        <v>27</v>
      </c>
      <c r="C15" s="283"/>
      <c r="D15" s="293" t="s">
        <v>119</v>
      </c>
      <c r="E15" s="293"/>
      <c r="F15" s="293"/>
      <c r="G15" s="293"/>
      <c r="H15" s="293"/>
      <c r="I15" s="293"/>
      <c r="J15" s="293"/>
      <c r="K15" s="293"/>
      <c r="L15" s="293"/>
      <c r="M15" s="293"/>
      <c r="N15" s="294" t="s">
        <v>100</v>
      </c>
      <c r="O15" s="63"/>
    </row>
    <row r="16" spans="1:15">
      <c r="A16" s="285"/>
      <c r="B16" s="295" t="s">
        <v>30</v>
      </c>
      <c r="C16" s="287"/>
      <c r="D16" s="296" t="s">
        <v>268</v>
      </c>
      <c r="E16" s="296"/>
      <c r="F16" s="296"/>
      <c r="G16" s="296"/>
      <c r="H16" s="296"/>
      <c r="I16" s="296"/>
      <c r="J16" s="296"/>
      <c r="K16" s="296"/>
      <c r="L16" s="296"/>
      <c r="M16" s="296"/>
      <c r="N16" s="297" t="s">
        <v>33</v>
      </c>
      <c r="O16" s="63"/>
    </row>
    <row r="17" spans="1:15">
      <c r="A17" s="301"/>
      <c r="B17" s="302" t="s">
        <v>224</v>
      </c>
      <c r="C17" s="303"/>
      <c r="D17" s="926" t="s">
        <v>688</v>
      </c>
      <c r="E17" s="884"/>
      <c r="F17" s="884"/>
      <c r="G17" s="884"/>
      <c r="H17" s="884"/>
      <c r="I17" s="884"/>
      <c r="J17" s="884"/>
      <c r="K17" s="884"/>
      <c r="L17" s="884"/>
      <c r="M17" s="885"/>
      <c r="N17" s="304"/>
      <c r="O17" s="63"/>
    </row>
    <row r="18" spans="1:15">
      <c r="A18" s="285"/>
      <c r="B18" s="295" t="s">
        <v>225</v>
      </c>
      <c r="C18" s="287"/>
      <c r="D18" s="298" t="s">
        <v>214</v>
      </c>
      <c r="E18" s="286"/>
      <c r="F18" s="286"/>
      <c r="G18" s="286"/>
      <c r="H18" s="286"/>
      <c r="I18" s="286"/>
      <c r="J18" s="286"/>
      <c r="K18" s="286"/>
      <c r="L18" s="286"/>
      <c r="M18" s="286"/>
      <c r="N18" s="490"/>
      <c r="O18" s="63"/>
    </row>
    <row r="19" spans="1:15">
      <c r="A19" s="285"/>
      <c r="B19" s="295" t="s">
        <v>226</v>
      </c>
      <c r="C19" s="287"/>
      <c r="D19" s="298" t="s">
        <v>120</v>
      </c>
      <c r="E19" s="286"/>
      <c r="F19" s="286"/>
      <c r="G19" s="286"/>
      <c r="H19" s="286"/>
      <c r="I19" s="286"/>
      <c r="J19" s="286"/>
      <c r="K19" s="286"/>
      <c r="L19" s="286"/>
      <c r="M19" s="286"/>
      <c r="N19" s="491"/>
      <c r="O19" s="63"/>
    </row>
    <row r="20" spans="1:15">
      <c r="A20" s="285"/>
      <c r="B20" s="295" t="s">
        <v>227</v>
      </c>
      <c r="C20" s="287"/>
      <c r="D20" s="298" t="s">
        <v>121</v>
      </c>
      <c r="E20" s="286"/>
      <c r="F20" s="286"/>
      <c r="G20" s="286"/>
      <c r="H20" s="286"/>
      <c r="I20" s="286"/>
      <c r="J20" s="286"/>
      <c r="K20" s="286"/>
      <c r="L20" s="286"/>
      <c r="M20" s="286"/>
      <c r="N20" s="490"/>
      <c r="O20" s="63"/>
    </row>
    <row r="21" spans="1:15">
      <c r="A21" s="285"/>
      <c r="B21" s="295" t="s">
        <v>228</v>
      </c>
      <c r="C21" s="287"/>
      <c r="D21" s="298" t="s">
        <v>122</v>
      </c>
      <c r="E21" s="286"/>
      <c r="F21" s="286" t="s">
        <v>31</v>
      </c>
      <c r="G21" s="286"/>
      <c r="H21" s="286"/>
      <c r="I21" s="286"/>
      <c r="J21" s="286"/>
      <c r="K21" s="286"/>
      <c r="L21" s="286"/>
      <c r="M21" s="286"/>
      <c r="N21" s="490"/>
      <c r="O21" s="63"/>
    </row>
    <row r="22" spans="1:15">
      <c r="A22" s="285"/>
      <c r="B22" s="295" t="s">
        <v>229</v>
      </c>
      <c r="C22" s="287"/>
      <c r="D22" s="923"/>
      <c r="E22" s="924"/>
      <c r="F22" s="924"/>
      <c r="G22" s="924"/>
      <c r="H22" s="924"/>
      <c r="I22" s="924"/>
      <c r="J22" s="924"/>
      <c r="K22" s="924"/>
      <c r="L22" s="924"/>
      <c r="M22" s="925"/>
      <c r="N22" s="490"/>
      <c r="O22" s="63"/>
    </row>
    <row r="23" spans="1:15">
      <c r="A23" s="285"/>
      <c r="B23" s="299" t="s">
        <v>230</v>
      </c>
      <c r="C23" s="287"/>
      <c r="D23" s="923"/>
      <c r="E23" s="924"/>
      <c r="F23" s="924"/>
      <c r="G23" s="924"/>
      <c r="H23" s="924"/>
      <c r="I23" s="924"/>
      <c r="J23" s="924"/>
      <c r="K23" s="924"/>
      <c r="L23" s="924"/>
      <c r="M23" s="925"/>
      <c r="N23" s="490"/>
      <c r="O23" s="63"/>
    </row>
    <row r="24" spans="1:15">
      <c r="A24" s="285"/>
      <c r="B24" s="299" t="s">
        <v>231</v>
      </c>
      <c r="C24" s="287"/>
      <c r="D24" s="298" t="s">
        <v>123</v>
      </c>
      <c r="E24" s="286"/>
      <c r="F24" s="286"/>
      <c r="G24" s="286"/>
      <c r="H24" s="286"/>
      <c r="I24" s="286"/>
      <c r="J24" s="286"/>
      <c r="K24" s="286"/>
      <c r="L24" s="286"/>
      <c r="M24" s="286"/>
      <c r="N24" s="490"/>
      <c r="O24" s="63"/>
    </row>
    <row r="25" spans="1:15">
      <c r="A25" s="285"/>
      <c r="B25" s="299" t="s">
        <v>232</v>
      </c>
      <c r="C25" s="287"/>
      <c r="D25" s="298" t="s">
        <v>124</v>
      </c>
      <c r="E25" s="286"/>
      <c r="F25" s="286"/>
      <c r="G25" s="286"/>
      <c r="H25" s="286"/>
      <c r="I25" s="286"/>
      <c r="J25" s="286"/>
      <c r="K25" s="286"/>
      <c r="L25" s="286"/>
      <c r="M25" s="286"/>
      <c r="N25" s="490"/>
      <c r="O25" s="63"/>
    </row>
    <row r="26" spans="1:15">
      <c r="A26" s="285"/>
      <c r="B26" s="299" t="s">
        <v>233</v>
      </c>
      <c r="C26" s="287"/>
      <c r="D26" s="298" t="s">
        <v>125</v>
      </c>
      <c r="E26" s="286"/>
      <c r="F26" s="286"/>
      <c r="G26" s="286"/>
      <c r="H26" s="286"/>
      <c r="I26" s="286"/>
      <c r="J26" s="286"/>
      <c r="K26" s="286"/>
      <c r="L26" s="286"/>
      <c r="M26" s="286"/>
      <c r="N26" s="490"/>
      <c r="O26" s="63"/>
    </row>
    <row r="27" spans="1:15">
      <c r="A27" s="285"/>
      <c r="B27" s="299" t="s">
        <v>234</v>
      </c>
      <c r="C27" s="287"/>
      <c r="D27" s="286" t="s">
        <v>126</v>
      </c>
      <c r="E27" s="286"/>
      <c r="F27" s="286"/>
      <c r="G27" s="286"/>
      <c r="H27" s="286"/>
      <c r="I27" s="286"/>
      <c r="J27" s="286"/>
      <c r="K27" s="286"/>
      <c r="L27" s="286"/>
      <c r="M27" s="286"/>
      <c r="N27" s="490"/>
      <c r="O27" s="63"/>
    </row>
    <row r="28" spans="1:15">
      <c r="A28" s="285"/>
      <c r="B28" s="299" t="s">
        <v>235</v>
      </c>
      <c r="C28" s="287"/>
      <c r="D28" s="286" t="s">
        <v>127</v>
      </c>
      <c r="E28" s="286"/>
      <c r="F28" s="286"/>
      <c r="G28" s="286"/>
      <c r="H28" s="286"/>
      <c r="I28" s="286"/>
      <c r="J28" s="286"/>
      <c r="K28" s="286"/>
      <c r="L28" s="286"/>
      <c r="M28" s="286"/>
      <c r="N28" s="490"/>
      <c r="O28" s="63"/>
    </row>
    <row r="29" spans="1:15">
      <c r="A29" s="285"/>
      <c r="B29" s="299" t="s">
        <v>236</v>
      </c>
      <c r="C29" s="287"/>
      <c r="D29" s="298" t="s">
        <v>128</v>
      </c>
      <c r="E29" s="286"/>
      <c r="F29" s="286"/>
      <c r="G29" s="286"/>
      <c r="H29" s="286"/>
      <c r="I29" s="286"/>
      <c r="J29" s="286"/>
      <c r="K29" s="286"/>
      <c r="L29" s="286"/>
      <c r="M29" s="286"/>
      <c r="N29" s="490"/>
      <c r="O29" s="63"/>
    </row>
    <row r="30" spans="1:15">
      <c r="A30" s="285"/>
      <c r="B30" s="299" t="s">
        <v>237</v>
      </c>
      <c r="C30" s="287"/>
      <c r="D30" s="298" t="s">
        <v>129</v>
      </c>
      <c r="E30" s="286"/>
      <c r="F30" s="286"/>
      <c r="G30" s="286"/>
      <c r="H30" s="286"/>
      <c r="I30" s="286"/>
      <c r="J30" s="286"/>
      <c r="K30" s="286"/>
      <c r="L30" s="286"/>
      <c r="M30" s="286"/>
      <c r="N30" s="490"/>
      <c r="O30" s="63"/>
    </row>
    <row r="31" spans="1:15">
      <c r="A31" s="285"/>
      <c r="B31" s="299" t="s">
        <v>238</v>
      </c>
      <c r="C31" s="287"/>
      <c r="D31" s="298" t="s">
        <v>130</v>
      </c>
      <c r="E31" s="286"/>
      <c r="F31" s="286"/>
      <c r="G31" s="286"/>
      <c r="H31" s="286"/>
      <c r="I31" s="286"/>
      <c r="J31" s="286"/>
      <c r="K31" s="286"/>
      <c r="L31" s="286"/>
      <c r="M31" s="286"/>
      <c r="N31" s="490"/>
      <c r="O31" s="63"/>
    </row>
    <row r="32" spans="1:15">
      <c r="A32" s="285"/>
      <c r="B32" s="299" t="s">
        <v>239</v>
      </c>
      <c r="C32" s="287"/>
      <c r="D32" s="298" t="s">
        <v>131</v>
      </c>
      <c r="E32" s="286"/>
      <c r="F32" s="286"/>
      <c r="G32" s="286"/>
      <c r="H32" s="286"/>
      <c r="I32" s="286"/>
      <c r="J32" s="286"/>
      <c r="K32" s="286"/>
      <c r="L32" s="286"/>
      <c r="M32" s="286"/>
      <c r="N32" s="490"/>
      <c r="O32" s="63"/>
    </row>
    <row r="33" spans="1:15">
      <c r="A33" s="285"/>
      <c r="B33" s="299" t="s">
        <v>240</v>
      </c>
      <c r="C33" s="287"/>
      <c r="D33" s="298" t="s">
        <v>132</v>
      </c>
      <c r="E33" s="286"/>
      <c r="F33" s="286"/>
      <c r="G33" s="286"/>
      <c r="H33" s="286"/>
      <c r="I33" s="286"/>
      <c r="J33" s="286"/>
      <c r="K33" s="286"/>
      <c r="L33" s="286"/>
      <c r="M33" s="286"/>
      <c r="N33" s="490"/>
      <c r="O33" s="63"/>
    </row>
    <row r="34" spans="1:15">
      <c r="A34" s="285"/>
      <c r="B34" s="286"/>
      <c r="C34" s="287"/>
      <c r="D34" s="298" t="s">
        <v>133</v>
      </c>
      <c r="E34" s="286"/>
      <c r="F34" s="286"/>
      <c r="G34" s="286"/>
      <c r="H34" s="286"/>
      <c r="I34" s="286"/>
      <c r="J34" s="286"/>
      <c r="K34" s="286"/>
      <c r="L34" s="286"/>
      <c r="M34" s="286"/>
      <c r="N34" s="490"/>
      <c r="O34" s="63"/>
    </row>
    <row r="35" spans="1:15">
      <c r="A35" s="285"/>
      <c r="B35" s="299" t="s">
        <v>241</v>
      </c>
      <c r="C35" s="287"/>
      <c r="D35" s="286"/>
      <c r="E35" s="286"/>
      <c r="F35" s="286"/>
      <c r="G35" s="286"/>
      <c r="H35" s="286"/>
      <c r="I35" s="286"/>
      <c r="J35" s="286"/>
      <c r="K35" s="286"/>
      <c r="L35" s="286"/>
      <c r="M35" s="286"/>
      <c r="N35" s="490" t="s">
        <v>134</v>
      </c>
      <c r="O35" s="63"/>
    </row>
    <row r="36" spans="1:15">
      <c r="A36" s="285"/>
      <c r="B36" s="299" t="s">
        <v>242</v>
      </c>
      <c r="C36" s="287"/>
      <c r="D36" s="298" t="s">
        <v>135</v>
      </c>
      <c r="E36" s="286"/>
      <c r="F36" s="286"/>
      <c r="G36" s="286"/>
      <c r="H36" s="286"/>
      <c r="I36" s="286"/>
      <c r="J36" s="286"/>
      <c r="K36" s="286"/>
      <c r="L36" s="286"/>
      <c r="M36" s="286"/>
      <c r="N36" s="490"/>
      <c r="O36" s="63"/>
    </row>
    <row r="37" spans="1:15">
      <c r="A37" s="285"/>
      <c r="B37" s="299" t="s">
        <v>243</v>
      </c>
      <c r="C37" s="287"/>
      <c r="D37" s="298" t="s">
        <v>136</v>
      </c>
      <c r="E37" s="286"/>
      <c r="F37" s="286"/>
      <c r="G37" s="286"/>
      <c r="H37" s="286"/>
      <c r="I37" s="286"/>
      <c r="J37" s="286"/>
      <c r="K37" s="286"/>
      <c r="L37" s="286"/>
      <c r="M37" s="286"/>
      <c r="N37" s="490"/>
      <c r="O37" s="63"/>
    </row>
    <row r="38" spans="1:15">
      <c r="A38" s="285"/>
      <c r="B38" s="299" t="s">
        <v>244</v>
      </c>
      <c r="C38" s="287"/>
      <c r="D38" s="298" t="s">
        <v>551</v>
      </c>
      <c r="E38" s="286"/>
      <c r="F38" s="286"/>
      <c r="G38" s="286"/>
      <c r="H38" s="286"/>
      <c r="I38" s="286"/>
      <c r="J38" s="286"/>
      <c r="K38" s="286"/>
      <c r="L38" s="286"/>
      <c r="M38" s="286"/>
      <c r="N38" s="491"/>
      <c r="O38" s="63"/>
    </row>
    <row r="39" spans="1:15">
      <c r="A39" s="285"/>
      <c r="B39" s="299" t="s">
        <v>245</v>
      </c>
      <c r="C39" s="287"/>
      <c r="D39" s="298" t="s">
        <v>552</v>
      </c>
      <c r="E39" s="286"/>
      <c r="F39" s="286"/>
      <c r="G39" s="286"/>
      <c r="H39" s="286"/>
      <c r="I39" s="286"/>
      <c r="J39" s="286"/>
      <c r="K39" s="286"/>
      <c r="L39" s="286"/>
      <c r="M39" s="286"/>
      <c r="N39" s="491">
        <f>SUM(N18:N37)</f>
        <v>0</v>
      </c>
      <c r="O39" s="63"/>
    </row>
    <row r="40" spans="1:15">
      <c r="A40" s="285"/>
      <c r="B40" s="299" t="s">
        <v>246</v>
      </c>
      <c r="C40" s="287"/>
      <c r="D40" s="286"/>
      <c r="E40" s="286"/>
      <c r="F40" s="286"/>
      <c r="G40" s="286"/>
      <c r="H40" s="286"/>
      <c r="I40" s="286"/>
      <c r="J40" s="286"/>
      <c r="K40" s="286"/>
      <c r="L40" s="286"/>
      <c r="M40" s="286"/>
      <c r="N40" s="491"/>
      <c r="O40" s="63"/>
    </row>
    <row r="41" spans="1:15">
      <c r="A41" s="301"/>
      <c r="B41" s="305" t="s">
        <v>247</v>
      </c>
      <c r="C41" s="303"/>
      <c r="D41" s="926" t="s">
        <v>689</v>
      </c>
      <c r="E41" s="811"/>
      <c r="F41" s="811"/>
      <c r="G41" s="811"/>
      <c r="H41" s="811"/>
      <c r="I41" s="811"/>
      <c r="J41" s="811"/>
      <c r="K41" s="811"/>
      <c r="L41" s="811"/>
      <c r="M41" s="812"/>
      <c r="N41" s="607"/>
      <c r="O41" s="63"/>
    </row>
    <row r="42" spans="1:15">
      <c r="A42" s="285"/>
      <c r="B42" s="299" t="s">
        <v>248</v>
      </c>
      <c r="C42" s="287"/>
      <c r="D42" s="298" t="s">
        <v>709</v>
      </c>
      <c r="E42" s="286"/>
      <c r="F42" s="286"/>
      <c r="G42" s="286"/>
      <c r="H42" s="286"/>
      <c r="I42" s="286"/>
      <c r="J42" s="286"/>
      <c r="K42" s="286"/>
      <c r="L42" s="286"/>
      <c r="M42" s="286"/>
      <c r="N42" s="491"/>
      <c r="O42" s="63"/>
    </row>
    <row r="43" spans="1:15">
      <c r="A43" s="285"/>
      <c r="B43" s="299" t="s">
        <v>249</v>
      </c>
      <c r="C43" s="287"/>
      <c r="D43" s="298" t="s">
        <v>553</v>
      </c>
      <c r="E43" s="286"/>
      <c r="F43" s="286"/>
      <c r="G43" s="286"/>
      <c r="H43" s="286"/>
      <c r="I43" s="286"/>
      <c r="J43" s="286"/>
      <c r="K43" s="286"/>
      <c r="L43" s="286"/>
      <c r="M43" s="286"/>
      <c r="N43" s="490"/>
      <c r="O43" s="63"/>
    </row>
    <row r="44" spans="1:15">
      <c r="A44" s="285"/>
      <c r="B44" s="299" t="s">
        <v>250</v>
      </c>
      <c r="C44" s="287"/>
      <c r="D44" s="298" t="s">
        <v>554</v>
      </c>
      <c r="E44" s="286"/>
      <c r="F44" s="286"/>
      <c r="G44" s="286"/>
      <c r="H44" s="286"/>
      <c r="I44" s="286"/>
      <c r="J44" s="286"/>
      <c r="K44" s="286"/>
      <c r="L44" s="286"/>
      <c r="M44" s="286"/>
      <c r="N44" s="490"/>
      <c r="O44" s="63"/>
    </row>
    <row r="45" spans="1:15">
      <c r="A45" s="285"/>
      <c r="B45" s="299" t="s">
        <v>251</v>
      </c>
      <c r="C45" s="287"/>
      <c r="D45" s="298" t="s">
        <v>555</v>
      </c>
      <c r="E45" s="286"/>
      <c r="F45" s="286"/>
      <c r="G45" s="286"/>
      <c r="H45" s="286"/>
      <c r="I45" s="286"/>
      <c r="J45" s="286"/>
      <c r="K45" s="286"/>
      <c r="L45" s="286"/>
      <c r="M45" s="286"/>
      <c r="N45" s="490"/>
      <c r="O45" s="63"/>
    </row>
    <row r="46" spans="1:15">
      <c r="A46" s="285"/>
      <c r="B46" s="299" t="s">
        <v>252</v>
      </c>
      <c r="C46" s="287"/>
      <c r="D46" s="298" t="s">
        <v>556</v>
      </c>
      <c r="E46" s="286"/>
      <c r="F46" s="286"/>
      <c r="G46" s="286"/>
      <c r="H46" s="286"/>
      <c r="I46" s="286"/>
      <c r="J46" s="286"/>
      <c r="K46" s="286"/>
      <c r="L46" s="286"/>
      <c r="M46" s="286"/>
      <c r="N46" s="490"/>
      <c r="O46" s="63"/>
    </row>
    <row r="47" spans="1:15">
      <c r="A47" s="285"/>
      <c r="B47" s="299" t="s">
        <v>253</v>
      </c>
      <c r="C47" s="287"/>
      <c r="D47" s="298" t="s">
        <v>131</v>
      </c>
      <c r="E47" s="286"/>
      <c r="F47" s="286"/>
      <c r="G47" s="286"/>
      <c r="H47" s="286"/>
      <c r="I47" s="286"/>
      <c r="J47" s="286"/>
      <c r="K47" s="286"/>
      <c r="L47" s="286"/>
      <c r="M47" s="286"/>
      <c r="N47" s="490"/>
      <c r="O47" s="63"/>
    </row>
    <row r="48" spans="1:15">
      <c r="A48" s="285"/>
      <c r="B48" s="299" t="s">
        <v>254</v>
      </c>
      <c r="C48" s="287"/>
      <c r="D48" s="286" t="s">
        <v>557</v>
      </c>
      <c r="E48" s="286"/>
      <c r="F48" s="286"/>
      <c r="G48" s="286"/>
      <c r="H48" s="286"/>
      <c r="I48" s="286"/>
      <c r="J48" s="286"/>
      <c r="K48" s="286"/>
      <c r="L48" s="286"/>
      <c r="M48" s="286"/>
      <c r="N48" s="493"/>
      <c r="O48" s="63"/>
    </row>
    <row r="49" spans="1:15">
      <c r="A49" s="285"/>
      <c r="B49" s="299" t="s">
        <v>255</v>
      </c>
      <c r="C49" s="287"/>
      <c r="D49" s="923"/>
      <c r="E49" s="924"/>
      <c r="F49" s="924"/>
      <c r="G49" s="924"/>
      <c r="H49" s="924"/>
      <c r="I49" s="924"/>
      <c r="J49" s="924"/>
      <c r="K49" s="924"/>
      <c r="L49" s="924"/>
      <c r="M49" s="925"/>
      <c r="N49" s="490"/>
      <c r="O49" s="63"/>
    </row>
    <row r="50" spans="1:15">
      <c r="A50" s="285"/>
      <c r="B50" s="299" t="s">
        <v>256</v>
      </c>
      <c r="C50" s="287"/>
      <c r="D50" s="923"/>
      <c r="E50" s="924"/>
      <c r="F50" s="924"/>
      <c r="G50" s="924"/>
      <c r="H50" s="924"/>
      <c r="I50" s="924"/>
      <c r="J50" s="924"/>
      <c r="K50" s="924"/>
      <c r="L50" s="924"/>
      <c r="M50" s="925"/>
      <c r="N50" s="490"/>
      <c r="O50" s="63"/>
    </row>
    <row r="51" spans="1:15">
      <c r="A51" s="285"/>
      <c r="B51" s="299" t="s">
        <v>257</v>
      </c>
      <c r="C51" s="287"/>
      <c r="D51" s="298" t="s">
        <v>558</v>
      </c>
      <c r="E51" s="286"/>
      <c r="F51" s="286"/>
      <c r="G51" s="286"/>
      <c r="H51" s="286"/>
      <c r="I51" s="286"/>
      <c r="J51" s="286"/>
      <c r="K51" s="286"/>
      <c r="L51" s="286"/>
      <c r="M51" s="286"/>
      <c r="N51" s="491">
        <f>SUM(N43:N50)</f>
        <v>0</v>
      </c>
      <c r="O51" s="63"/>
    </row>
    <row r="52" spans="1:15">
      <c r="A52" s="285"/>
      <c r="B52" s="299" t="s">
        <v>258</v>
      </c>
      <c r="C52" s="287"/>
      <c r="D52" s="286"/>
      <c r="E52" s="286"/>
      <c r="F52" s="286"/>
      <c r="G52" s="286"/>
      <c r="H52" s="286"/>
      <c r="I52" s="286"/>
      <c r="J52" s="286"/>
      <c r="K52" s="286"/>
      <c r="L52" s="286"/>
      <c r="M52" s="286"/>
      <c r="N52" s="491"/>
      <c r="O52" s="63"/>
    </row>
    <row r="53" spans="1:15">
      <c r="A53" s="285"/>
      <c r="B53" s="299" t="s">
        <v>259</v>
      </c>
      <c r="C53" s="287"/>
      <c r="D53" s="298" t="s">
        <v>559</v>
      </c>
      <c r="E53" s="286"/>
      <c r="F53" s="286"/>
      <c r="G53" s="286"/>
      <c r="H53" s="286"/>
      <c r="I53" s="286"/>
      <c r="J53" s="286"/>
      <c r="K53" s="286"/>
      <c r="L53" s="286"/>
      <c r="M53" s="286"/>
      <c r="N53" s="490"/>
      <c r="O53" s="63"/>
    </row>
    <row r="54" spans="1:15">
      <c r="A54" s="285"/>
      <c r="B54" s="299" t="s">
        <v>260</v>
      </c>
      <c r="C54" s="287"/>
      <c r="D54" s="286" t="s">
        <v>560</v>
      </c>
      <c r="E54" s="286"/>
      <c r="F54" s="286"/>
      <c r="G54" s="286"/>
      <c r="H54" s="286"/>
      <c r="I54" s="286"/>
      <c r="J54" s="286"/>
      <c r="K54" s="286"/>
      <c r="L54" s="286"/>
      <c r="M54" s="286"/>
      <c r="N54" s="490"/>
      <c r="O54" s="63"/>
    </row>
    <row r="55" spans="1:15">
      <c r="A55" s="285"/>
      <c r="B55" s="299" t="s">
        <v>261</v>
      </c>
      <c r="C55" s="287"/>
      <c r="D55" s="286"/>
      <c r="E55" s="286"/>
      <c r="F55" s="286"/>
      <c r="G55" s="286"/>
      <c r="H55" s="286"/>
      <c r="I55" s="286"/>
      <c r="J55" s="286"/>
      <c r="K55" s="286"/>
      <c r="L55" s="286"/>
      <c r="M55" s="286"/>
      <c r="N55" s="490"/>
    </row>
    <row r="56" spans="1:15">
      <c r="A56" s="285"/>
      <c r="B56" s="299" t="s">
        <v>262</v>
      </c>
      <c r="C56" s="287"/>
      <c r="D56" s="298" t="s">
        <v>561</v>
      </c>
      <c r="E56" s="286"/>
      <c r="F56" s="286"/>
      <c r="G56" s="286"/>
      <c r="H56" s="286"/>
      <c r="I56" s="286"/>
      <c r="J56" s="286"/>
      <c r="K56" s="286"/>
      <c r="L56" s="286"/>
      <c r="M56" s="286"/>
      <c r="N56" s="490"/>
      <c r="O56" s="63"/>
    </row>
    <row r="57" spans="1:15">
      <c r="A57" s="285"/>
      <c r="B57" s="299" t="s">
        <v>263</v>
      </c>
      <c r="C57" s="287"/>
      <c r="D57" s="286" t="s">
        <v>562</v>
      </c>
      <c r="E57" s="286"/>
      <c r="F57" s="286"/>
      <c r="G57" s="286"/>
      <c r="H57" s="286"/>
      <c r="I57" s="286"/>
      <c r="J57" s="286"/>
      <c r="K57" s="286"/>
      <c r="L57" s="286"/>
      <c r="M57" s="286"/>
      <c r="N57" s="490"/>
      <c r="O57" s="63"/>
    </row>
    <row r="58" spans="1:15">
      <c r="A58" s="313"/>
      <c r="B58" s="314" t="s">
        <v>264</v>
      </c>
      <c r="C58" s="315"/>
      <c r="D58" s="927" t="s">
        <v>563</v>
      </c>
      <c r="E58" s="928"/>
      <c r="F58" s="928"/>
      <c r="G58" s="928"/>
      <c r="H58" s="928"/>
      <c r="I58" s="928"/>
      <c r="J58" s="928"/>
      <c r="K58" s="928"/>
      <c r="L58" s="928"/>
      <c r="M58" s="929"/>
      <c r="N58" s="608"/>
      <c r="O58" s="63"/>
    </row>
    <row r="59" spans="1:15">
      <c r="A59" s="285"/>
      <c r="B59" s="299" t="s">
        <v>265</v>
      </c>
      <c r="C59" s="287"/>
      <c r="D59" s="286" t="s">
        <v>564</v>
      </c>
      <c r="E59" s="286"/>
      <c r="F59" s="286"/>
      <c r="G59" s="286"/>
      <c r="H59" s="286"/>
      <c r="I59" s="286"/>
      <c r="J59" s="286"/>
      <c r="K59" s="286"/>
      <c r="L59" s="286"/>
      <c r="M59" s="286"/>
      <c r="N59" s="490"/>
      <c r="O59" s="63"/>
    </row>
    <row r="60" spans="1:15">
      <c r="A60" s="285"/>
      <c r="B60" s="299" t="s">
        <v>266</v>
      </c>
      <c r="C60" s="287"/>
      <c r="D60" s="286"/>
      <c r="E60" s="286"/>
      <c r="F60" s="286"/>
      <c r="G60" s="286"/>
      <c r="H60" s="286"/>
      <c r="I60" s="286"/>
      <c r="J60" s="286"/>
      <c r="K60" s="286"/>
      <c r="L60" s="286"/>
      <c r="M60" s="286"/>
      <c r="N60" s="490"/>
    </row>
    <row r="61" spans="1:15">
      <c r="A61" s="285"/>
      <c r="B61" s="299" t="s">
        <v>267</v>
      </c>
      <c r="C61" s="287"/>
      <c r="D61" s="298" t="s">
        <v>565</v>
      </c>
      <c r="E61" s="286"/>
      <c r="F61" s="286"/>
      <c r="G61" s="286"/>
      <c r="H61" s="286"/>
      <c r="I61" s="286"/>
      <c r="J61" s="286"/>
      <c r="K61" s="286"/>
      <c r="L61" s="286"/>
      <c r="M61" s="286"/>
      <c r="N61" s="490"/>
      <c r="O61" s="63"/>
    </row>
    <row r="62" spans="1:15">
      <c r="A62" s="285"/>
      <c r="B62" s="299" t="s">
        <v>337</v>
      </c>
      <c r="C62" s="287"/>
      <c r="D62" s="298" t="s">
        <v>566</v>
      </c>
      <c r="E62" s="286"/>
      <c r="F62" s="286"/>
      <c r="G62" s="286"/>
      <c r="H62" s="286"/>
      <c r="I62" s="286"/>
      <c r="J62" s="286"/>
      <c r="K62" s="286"/>
      <c r="L62" s="286"/>
      <c r="M62" s="286"/>
      <c r="N62" s="490"/>
      <c r="O62" s="63"/>
    </row>
    <row r="63" spans="1:15">
      <c r="A63" s="65"/>
      <c r="B63" s="65"/>
      <c r="C63" s="65"/>
      <c r="D63" s="65"/>
      <c r="E63" s="65"/>
      <c r="F63" s="65"/>
      <c r="G63" s="65"/>
      <c r="H63" s="65"/>
      <c r="I63" s="65"/>
      <c r="J63" s="65"/>
      <c r="K63" s="65"/>
      <c r="L63" s="65"/>
      <c r="M63" s="65"/>
      <c r="N63" s="65"/>
      <c r="O63" s="63"/>
    </row>
    <row r="64" spans="1:15">
      <c r="A64" s="65"/>
      <c r="B64" s="65"/>
      <c r="C64" s="65"/>
      <c r="D64" s="65"/>
      <c r="E64" s="65"/>
      <c r="F64" s="65"/>
      <c r="G64" s="65"/>
      <c r="H64" s="65"/>
      <c r="I64" s="65"/>
      <c r="J64" s="65"/>
      <c r="K64" s="65"/>
      <c r="L64" s="65"/>
      <c r="M64" s="65"/>
      <c r="N64" s="92" t="s">
        <v>147</v>
      </c>
      <c r="O64" s="63"/>
    </row>
    <row r="65" spans="1:15">
      <c r="A65" s="65"/>
      <c r="B65" s="65"/>
      <c r="C65" s="65"/>
      <c r="D65" s="65"/>
      <c r="E65" s="65"/>
      <c r="F65" s="65"/>
      <c r="G65" s="65"/>
      <c r="H65" s="65"/>
      <c r="I65" s="65"/>
      <c r="J65" s="65"/>
      <c r="K65" s="65"/>
      <c r="L65" s="65"/>
      <c r="M65" s="65"/>
      <c r="N65" s="92" t="s">
        <v>679</v>
      </c>
      <c r="O65" s="63"/>
    </row>
    <row r="66" spans="1:15">
      <c r="A66" s="65"/>
      <c r="B66" s="65"/>
      <c r="C66" s="65"/>
      <c r="D66" s="65"/>
      <c r="E66" s="65"/>
      <c r="F66" s="65"/>
      <c r="G66" s="65"/>
      <c r="H66" s="65"/>
      <c r="I66" s="65"/>
      <c r="J66" s="65"/>
      <c r="K66" s="65"/>
      <c r="L66" s="65"/>
      <c r="M66" s="65"/>
      <c r="N66" s="65"/>
      <c r="O66" s="63"/>
    </row>
    <row r="67" spans="1:15">
      <c r="A67" s="278" t="s">
        <v>191</v>
      </c>
      <c r="B67" s="279"/>
      <c r="C67" s="279"/>
      <c r="D67" s="279"/>
      <c r="E67" s="280"/>
      <c r="F67" s="279"/>
      <c r="G67" s="279" t="s">
        <v>192</v>
      </c>
      <c r="H67" s="279"/>
      <c r="I67" s="280"/>
      <c r="J67" s="279"/>
      <c r="K67" s="279" t="s">
        <v>193</v>
      </c>
      <c r="L67" s="280"/>
      <c r="M67" s="279"/>
      <c r="N67" s="280" t="s">
        <v>194</v>
      </c>
      <c r="O67" s="63"/>
    </row>
    <row r="68" spans="1:15">
      <c r="A68" s="917" t="str">
        <f>+respondent</f>
        <v>ABC Utility</v>
      </c>
      <c r="B68" s="918"/>
      <c r="C68" s="918"/>
      <c r="D68" s="918"/>
      <c r="E68" s="919"/>
      <c r="F68" s="343"/>
      <c r="G68" s="284" t="s">
        <v>195</v>
      </c>
      <c r="H68" s="282"/>
      <c r="I68" s="283"/>
      <c r="J68" s="282"/>
      <c r="K68" s="282" t="s">
        <v>196</v>
      </c>
      <c r="L68" s="283"/>
      <c r="M68" s="282"/>
      <c r="N68" s="283"/>
      <c r="O68" s="63"/>
    </row>
    <row r="69" spans="1:15">
      <c r="A69" s="920"/>
      <c r="B69" s="921"/>
      <c r="C69" s="921"/>
      <c r="D69" s="921"/>
      <c r="E69" s="922"/>
      <c r="F69" s="344"/>
      <c r="G69" s="300" t="s">
        <v>168</v>
      </c>
      <c r="H69" s="286"/>
      <c r="I69" s="287"/>
      <c r="J69" s="931" t="str">
        <f>+'Pg2 - Affiliated Interests'!J8</f>
        <v>12/31/22</v>
      </c>
      <c r="K69" s="932"/>
      <c r="L69" s="933"/>
      <c r="M69" s="286"/>
      <c r="N69" s="122" t="str">
        <f>'Pg1 - Identification'!$M$10</f>
        <v>December 31, 2022</v>
      </c>
      <c r="O69" s="63"/>
    </row>
    <row r="70" spans="1:15">
      <c r="A70" s="306" t="s">
        <v>567</v>
      </c>
      <c r="B70" s="307"/>
      <c r="C70" s="307"/>
      <c r="D70" s="307"/>
      <c r="E70" s="307"/>
      <c r="F70" s="307"/>
      <c r="G70" s="307"/>
      <c r="H70" s="307"/>
      <c r="I70" s="307"/>
      <c r="J70" s="307"/>
      <c r="K70" s="307"/>
      <c r="L70" s="307"/>
      <c r="M70" s="307"/>
      <c r="N70" s="308"/>
      <c r="O70" s="63"/>
    </row>
    <row r="71" spans="1:15">
      <c r="A71" s="309"/>
      <c r="B71" s="282"/>
      <c r="C71" s="282"/>
      <c r="D71" s="282"/>
      <c r="E71" s="282"/>
      <c r="F71" s="282"/>
      <c r="G71" s="282"/>
      <c r="H71" s="282"/>
      <c r="I71" s="282"/>
      <c r="J71" s="282"/>
      <c r="K71" s="282"/>
      <c r="L71" s="282"/>
      <c r="M71" s="282"/>
      <c r="N71" s="283"/>
      <c r="O71" s="63"/>
    </row>
    <row r="72" spans="1:15">
      <c r="A72" s="309"/>
      <c r="B72" s="291" t="s">
        <v>568</v>
      </c>
      <c r="C72" s="282" t="s">
        <v>569</v>
      </c>
      <c r="D72" s="282"/>
      <c r="E72" s="282"/>
      <c r="F72" s="282"/>
      <c r="G72" s="282"/>
      <c r="H72" s="282"/>
      <c r="I72" s="291" t="s">
        <v>570</v>
      </c>
      <c r="J72" s="282" t="s">
        <v>571</v>
      </c>
      <c r="K72" s="282"/>
      <c r="L72" s="282"/>
      <c r="M72" s="282"/>
      <c r="N72" s="283"/>
      <c r="O72" s="63"/>
    </row>
    <row r="73" spans="1:15">
      <c r="A73" s="309"/>
      <c r="B73" s="282" t="s">
        <v>572</v>
      </c>
      <c r="C73" s="282"/>
      <c r="D73" s="310"/>
      <c r="E73" s="282"/>
      <c r="F73" s="282"/>
      <c r="G73" s="282"/>
      <c r="H73" s="282"/>
      <c r="I73" s="282"/>
      <c r="J73" s="282" t="s">
        <v>573</v>
      </c>
      <c r="K73" s="282"/>
      <c r="L73" s="282"/>
      <c r="M73" s="282"/>
      <c r="N73" s="283"/>
      <c r="O73" s="63"/>
    </row>
    <row r="74" spans="1:15">
      <c r="A74" s="309"/>
      <c r="B74" s="282" t="s">
        <v>574</v>
      </c>
      <c r="C74" s="282"/>
      <c r="D74" s="310"/>
      <c r="E74" s="282"/>
      <c r="F74" s="282"/>
      <c r="G74" s="282"/>
      <c r="H74" s="282"/>
      <c r="I74" s="282"/>
      <c r="J74" s="282" t="s">
        <v>575</v>
      </c>
      <c r="K74" s="282"/>
      <c r="L74" s="282"/>
      <c r="M74" s="282"/>
      <c r="N74" s="283"/>
      <c r="O74" s="63"/>
    </row>
    <row r="75" spans="1:15">
      <c r="A75" s="309"/>
      <c r="B75" s="282" t="s">
        <v>218</v>
      </c>
      <c r="C75" s="282"/>
      <c r="D75" s="310"/>
      <c r="E75" s="282"/>
      <c r="F75" s="282"/>
      <c r="G75" s="282"/>
      <c r="H75" s="282"/>
      <c r="I75" s="282"/>
      <c r="J75" s="282" t="s">
        <v>576</v>
      </c>
      <c r="K75" s="282"/>
      <c r="L75" s="282"/>
      <c r="M75" s="282"/>
      <c r="N75" s="283"/>
      <c r="O75" s="63"/>
    </row>
    <row r="76" spans="1:15">
      <c r="A76" s="309"/>
      <c r="B76" s="282" t="s">
        <v>577</v>
      </c>
      <c r="C76" s="282"/>
      <c r="D76" s="310"/>
      <c r="E76" s="282"/>
      <c r="F76" s="282"/>
      <c r="G76" s="282"/>
      <c r="H76" s="282"/>
      <c r="I76" s="282"/>
      <c r="J76" s="284" t="s">
        <v>222</v>
      </c>
      <c r="K76" s="282"/>
      <c r="L76" s="282"/>
      <c r="M76" s="282"/>
      <c r="N76" s="283"/>
      <c r="O76" s="63"/>
    </row>
    <row r="77" spans="1:15">
      <c r="A77" s="309"/>
      <c r="B77" s="282" t="s">
        <v>578</v>
      </c>
      <c r="C77" s="282"/>
      <c r="D77" s="310"/>
      <c r="E77" s="282"/>
      <c r="F77" s="282"/>
      <c r="G77" s="282"/>
      <c r="H77" s="282"/>
      <c r="I77" s="282"/>
      <c r="J77" s="282"/>
      <c r="K77" s="282" t="s">
        <v>221</v>
      </c>
      <c r="L77" s="282"/>
      <c r="M77" s="282"/>
      <c r="N77" s="283"/>
      <c r="O77" s="63" t="s">
        <v>189</v>
      </c>
    </row>
    <row r="78" spans="1:15">
      <c r="A78" s="309"/>
      <c r="B78" s="282" t="s">
        <v>579</v>
      </c>
      <c r="C78" s="282"/>
      <c r="D78" s="310"/>
      <c r="E78" s="282"/>
      <c r="F78" s="282"/>
      <c r="G78" s="282"/>
      <c r="H78" s="282"/>
      <c r="I78" s="282"/>
      <c r="J78" s="282"/>
      <c r="K78" s="282"/>
      <c r="L78" s="282"/>
      <c r="M78" s="282"/>
      <c r="N78" s="283"/>
      <c r="O78" s="63"/>
    </row>
    <row r="79" spans="1:15">
      <c r="A79" s="309"/>
      <c r="B79" s="282" t="s">
        <v>219</v>
      </c>
      <c r="C79" s="282"/>
      <c r="D79" s="310"/>
      <c r="E79" s="282"/>
      <c r="F79" s="282"/>
      <c r="G79" s="282"/>
      <c r="H79" s="282"/>
      <c r="I79" s="291" t="s">
        <v>580</v>
      </c>
      <c r="J79" s="282" t="s">
        <v>220</v>
      </c>
      <c r="K79" s="282"/>
      <c r="L79" s="282"/>
      <c r="M79" s="282"/>
      <c r="N79" s="283"/>
      <c r="O79" s="63"/>
    </row>
    <row r="80" spans="1:15">
      <c r="A80" s="311"/>
      <c r="B80" s="286"/>
      <c r="C80" s="286"/>
      <c r="D80" s="286"/>
      <c r="E80" s="286"/>
      <c r="F80" s="286"/>
      <c r="G80" s="286"/>
      <c r="H80" s="286"/>
      <c r="I80" s="286"/>
      <c r="J80" s="286"/>
      <c r="K80" s="286"/>
      <c r="L80" s="286"/>
      <c r="M80" s="286"/>
      <c r="N80" s="287"/>
      <c r="O80" s="63"/>
    </row>
    <row r="81" spans="1:15">
      <c r="A81" s="309"/>
      <c r="B81" s="292" t="s">
        <v>27</v>
      </c>
      <c r="C81" s="283"/>
      <c r="D81" s="293" t="s">
        <v>581</v>
      </c>
      <c r="E81" s="293"/>
      <c r="F81" s="293"/>
      <c r="G81" s="293"/>
      <c r="H81" s="293"/>
      <c r="I81" s="293"/>
      <c r="J81" s="293"/>
      <c r="K81" s="293"/>
      <c r="L81" s="293"/>
      <c r="M81" s="293"/>
      <c r="N81" s="294" t="s">
        <v>100</v>
      </c>
      <c r="O81" s="63"/>
    </row>
    <row r="82" spans="1:15">
      <c r="A82" s="311"/>
      <c r="B82" s="295" t="s">
        <v>30</v>
      </c>
      <c r="C82" s="287"/>
      <c r="D82" s="296" t="s">
        <v>268</v>
      </c>
      <c r="E82" s="296"/>
      <c r="F82" s="296"/>
      <c r="G82" s="296"/>
      <c r="H82" s="296"/>
      <c r="I82" s="296"/>
      <c r="J82" s="296"/>
      <c r="K82" s="296"/>
      <c r="L82" s="296"/>
      <c r="M82" s="296"/>
      <c r="N82" s="312" t="s">
        <v>33</v>
      </c>
      <c r="O82" s="63"/>
    </row>
    <row r="83" spans="1:15">
      <c r="A83" s="311"/>
      <c r="B83" s="299" t="s">
        <v>339</v>
      </c>
      <c r="C83" s="287"/>
      <c r="D83" s="298" t="s">
        <v>582</v>
      </c>
      <c r="E83" s="286"/>
      <c r="F83" s="286"/>
      <c r="G83" s="286"/>
      <c r="H83" s="286"/>
      <c r="I83" s="286"/>
      <c r="J83" s="286"/>
      <c r="K83" s="286"/>
      <c r="L83" s="286"/>
      <c r="M83" s="286"/>
      <c r="N83" s="490"/>
      <c r="O83" s="63"/>
    </row>
    <row r="84" spans="1:15">
      <c r="A84" s="311"/>
      <c r="B84" s="299" t="s">
        <v>341</v>
      </c>
      <c r="C84" s="287"/>
      <c r="D84" s="298" t="s">
        <v>583</v>
      </c>
      <c r="E84" s="286"/>
      <c r="F84" s="286"/>
      <c r="G84" s="286"/>
      <c r="H84" s="286"/>
      <c r="I84" s="286"/>
      <c r="J84" s="286"/>
      <c r="K84" s="286"/>
      <c r="L84" s="286"/>
      <c r="M84" s="286"/>
      <c r="N84" s="490"/>
      <c r="O84" s="63"/>
    </row>
    <row r="85" spans="1:15">
      <c r="A85" s="311"/>
      <c r="B85" s="299" t="s">
        <v>343</v>
      </c>
      <c r="C85" s="287"/>
      <c r="D85" s="923"/>
      <c r="E85" s="924"/>
      <c r="F85" s="924"/>
      <c r="G85" s="924"/>
      <c r="H85" s="924"/>
      <c r="I85" s="924"/>
      <c r="J85" s="924"/>
      <c r="K85" s="924"/>
      <c r="L85" s="924"/>
      <c r="M85" s="925"/>
      <c r="N85" s="490"/>
      <c r="O85" s="63"/>
    </row>
    <row r="86" spans="1:15">
      <c r="A86" s="311"/>
      <c r="B86" s="299" t="s">
        <v>345</v>
      </c>
      <c r="C86" s="287"/>
      <c r="D86" s="298" t="s">
        <v>584</v>
      </c>
      <c r="E86" s="286"/>
      <c r="F86" s="286"/>
      <c r="G86" s="286"/>
      <c r="H86" s="286"/>
      <c r="I86" s="286"/>
      <c r="J86" s="286"/>
      <c r="K86" s="286"/>
      <c r="L86" s="286"/>
      <c r="M86" s="286"/>
      <c r="N86" s="490"/>
      <c r="O86" s="63"/>
    </row>
    <row r="87" spans="1:15">
      <c r="A87" s="311"/>
      <c r="B87" s="299" t="s">
        <v>347</v>
      </c>
      <c r="C87" s="287"/>
      <c r="D87" s="298" t="s">
        <v>585</v>
      </c>
      <c r="E87" s="286"/>
      <c r="F87" s="286"/>
      <c r="G87" s="286"/>
      <c r="H87" s="286"/>
      <c r="I87" s="286"/>
      <c r="J87" s="286"/>
      <c r="K87" s="286"/>
      <c r="L87" s="286"/>
      <c r="M87" s="286"/>
      <c r="N87" s="490"/>
      <c r="O87" s="63"/>
    </row>
    <row r="88" spans="1:15">
      <c r="A88" s="311"/>
      <c r="B88" s="299" t="s">
        <v>349</v>
      </c>
      <c r="C88" s="287"/>
      <c r="D88" s="298" t="s">
        <v>586</v>
      </c>
      <c r="E88" s="286"/>
      <c r="F88" s="286"/>
      <c r="G88" s="286"/>
      <c r="H88" s="286"/>
      <c r="I88" s="286"/>
      <c r="J88" s="286"/>
      <c r="K88" s="286"/>
      <c r="L88" s="286"/>
      <c r="M88" s="286"/>
      <c r="N88" s="490"/>
      <c r="O88" s="63"/>
    </row>
    <row r="89" spans="1:15">
      <c r="A89" s="311"/>
      <c r="B89" s="299" t="s">
        <v>351</v>
      </c>
      <c r="C89" s="287"/>
      <c r="D89" s="298" t="s">
        <v>587</v>
      </c>
      <c r="E89" s="286"/>
      <c r="F89" s="286"/>
      <c r="G89" s="286"/>
      <c r="H89" s="286"/>
      <c r="I89" s="286"/>
      <c r="J89" s="286"/>
      <c r="K89" s="286"/>
      <c r="L89" s="286"/>
      <c r="M89" s="286"/>
      <c r="N89" s="490"/>
      <c r="O89" s="63"/>
    </row>
    <row r="90" spans="1:15">
      <c r="A90" s="311"/>
      <c r="B90" s="299" t="s">
        <v>354</v>
      </c>
      <c r="C90" s="287"/>
      <c r="D90" s="298" t="s">
        <v>588</v>
      </c>
      <c r="E90" s="286"/>
      <c r="F90" s="286"/>
      <c r="G90" s="286"/>
      <c r="H90" s="286"/>
      <c r="I90" s="286"/>
      <c r="J90" s="286"/>
      <c r="K90" s="286"/>
      <c r="L90" s="286"/>
      <c r="M90" s="286"/>
      <c r="N90" s="490"/>
      <c r="O90" s="63"/>
    </row>
    <row r="91" spans="1:15">
      <c r="A91" s="311"/>
      <c r="B91" s="299" t="s">
        <v>356</v>
      </c>
      <c r="C91" s="287"/>
      <c r="D91" s="298" t="s">
        <v>589</v>
      </c>
      <c r="E91" s="924"/>
      <c r="F91" s="924"/>
      <c r="G91" s="924"/>
      <c r="H91" s="924"/>
      <c r="I91" s="924"/>
      <c r="J91" s="924"/>
      <c r="K91" s="924"/>
      <c r="L91" s="924"/>
      <c r="M91" s="925"/>
      <c r="N91" s="490"/>
      <c r="O91" s="63"/>
    </row>
    <row r="92" spans="1:15">
      <c r="A92" s="311"/>
      <c r="B92" s="299" t="s">
        <v>358</v>
      </c>
      <c r="C92" s="287"/>
      <c r="D92" s="923"/>
      <c r="E92" s="924"/>
      <c r="F92" s="924"/>
      <c r="G92" s="924"/>
      <c r="H92" s="924"/>
      <c r="I92" s="924"/>
      <c r="J92" s="924"/>
      <c r="K92" s="924"/>
      <c r="L92" s="924"/>
      <c r="M92" s="925"/>
      <c r="N92" s="490"/>
      <c r="O92" s="63"/>
    </row>
    <row r="93" spans="1:15">
      <c r="A93" s="311"/>
      <c r="B93" s="299" t="s">
        <v>360</v>
      </c>
      <c r="C93" s="287"/>
      <c r="D93" s="298" t="s">
        <v>590</v>
      </c>
      <c r="E93" s="286"/>
      <c r="F93" s="286"/>
      <c r="G93" s="286"/>
      <c r="H93" s="286"/>
      <c r="I93" s="286"/>
      <c r="J93" s="286"/>
      <c r="K93" s="286"/>
      <c r="L93" s="286"/>
      <c r="M93" s="286"/>
      <c r="N93" s="491"/>
      <c r="O93" s="63"/>
    </row>
    <row r="94" spans="1:15">
      <c r="A94" s="311"/>
      <c r="B94" s="299" t="s">
        <v>362</v>
      </c>
      <c r="C94" s="287"/>
      <c r="D94" s="298" t="s">
        <v>591</v>
      </c>
      <c r="E94" s="286"/>
      <c r="F94" s="286"/>
      <c r="G94" s="286"/>
      <c r="H94" s="286"/>
      <c r="I94" s="286"/>
      <c r="J94" s="286"/>
      <c r="K94" s="286"/>
      <c r="L94" s="286"/>
      <c r="M94" s="286"/>
      <c r="N94" s="491">
        <f>SUM(N51:N92)</f>
        <v>0</v>
      </c>
      <c r="O94" s="63"/>
    </row>
    <row r="95" spans="1:15">
      <c r="A95" s="311"/>
      <c r="B95" s="299" t="s">
        <v>364</v>
      </c>
      <c r="C95" s="287"/>
      <c r="D95" s="286"/>
      <c r="E95" s="286"/>
      <c r="F95" s="286"/>
      <c r="G95" s="286"/>
      <c r="H95" s="286"/>
      <c r="I95" s="286"/>
      <c r="J95" s="286"/>
      <c r="K95" s="286"/>
      <c r="L95" s="286"/>
      <c r="M95" s="286"/>
      <c r="N95" s="492"/>
      <c r="O95" s="63"/>
    </row>
    <row r="96" spans="1:15">
      <c r="A96" s="484"/>
      <c r="B96" s="485" t="s">
        <v>366</v>
      </c>
      <c r="C96" s="486"/>
      <c r="D96" s="930" t="s">
        <v>690</v>
      </c>
      <c r="E96" s="811"/>
      <c r="F96" s="811"/>
      <c r="G96" s="811"/>
      <c r="H96" s="811"/>
      <c r="I96" s="811"/>
      <c r="J96" s="811"/>
      <c r="K96" s="811"/>
      <c r="L96" s="811"/>
      <c r="M96" s="812"/>
      <c r="N96" s="495"/>
      <c r="O96" s="63"/>
    </row>
    <row r="97" spans="1:15">
      <c r="A97" s="311"/>
      <c r="B97" s="299" t="s">
        <v>368</v>
      </c>
      <c r="C97" s="287"/>
      <c r="D97" s="298" t="s">
        <v>592</v>
      </c>
      <c r="E97" s="286"/>
      <c r="F97" s="286"/>
      <c r="G97" s="286"/>
      <c r="H97" s="286"/>
      <c r="I97" s="286"/>
      <c r="J97" s="286"/>
      <c r="K97" s="286"/>
      <c r="L97" s="286"/>
      <c r="M97" s="286"/>
      <c r="N97" s="491"/>
      <c r="O97" s="63"/>
    </row>
    <row r="98" spans="1:15">
      <c r="A98" s="311"/>
      <c r="B98" s="299" t="s">
        <v>370</v>
      </c>
      <c r="C98" s="287"/>
      <c r="D98" s="298" t="s">
        <v>593</v>
      </c>
      <c r="E98" s="286"/>
      <c r="F98" s="286"/>
      <c r="G98" s="286"/>
      <c r="H98" s="286"/>
      <c r="I98" s="286"/>
      <c r="J98" s="286"/>
      <c r="K98" s="286"/>
      <c r="L98" s="286"/>
      <c r="M98" s="286"/>
      <c r="N98" s="490"/>
      <c r="O98" s="63"/>
    </row>
    <row r="99" spans="1:15">
      <c r="A99" s="311"/>
      <c r="B99" s="299" t="s">
        <v>372</v>
      </c>
      <c r="C99" s="287"/>
      <c r="D99" s="298" t="s">
        <v>594</v>
      </c>
      <c r="E99" s="286"/>
      <c r="F99" s="286"/>
      <c r="G99" s="286"/>
      <c r="H99" s="286"/>
      <c r="I99" s="286"/>
      <c r="J99" s="286"/>
      <c r="K99" s="286"/>
      <c r="L99" s="286"/>
      <c r="M99" s="286"/>
      <c r="N99" s="490"/>
      <c r="O99" s="63"/>
    </row>
    <row r="100" spans="1:15">
      <c r="A100" s="311"/>
      <c r="B100" s="299" t="s">
        <v>374</v>
      </c>
      <c r="C100" s="287"/>
      <c r="D100" s="298" t="s">
        <v>595</v>
      </c>
      <c r="E100" s="286"/>
      <c r="F100" s="286"/>
      <c r="G100" s="286"/>
      <c r="H100" s="286"/>
      <c r="I100" s="286"/>
      <c r="J100" s="286"/>
      <c r="K100" s="286"/>
      <c r="L100" s="286"/>
      <c r="M100" s="286"/>
      <c r="N100" s="490"/>
      <c r="O100" s="63"/>
    </row>
    <row r="101" spans="1:15">
      <c r="A101" s="311"/>
      <c r="B101" s="299" t="s">
        <v>376</v>
      </c>
      <c r="C101" s="287"/>
      <c r="D101" s="298" t="s">
        <v>557</v>
      </c>
      <c r="E101" s="924"/>
      <c r="F101" s="924"/>
      <c r="G101" s="924"/>
      <c r="H101" s="924"/>
      <c r="I101" s="924"/>
      <c r="J101" s="924"/>
      <c r="K101" s="924"/>
      <c r="L101" s="924"/>
      <c r="M101" s="925"/>
      <c r="N101" s="490"/>
      <c r="O101" s="63"/>
    </row>
    <row r="102" spans="1:15">
      <c r="A102" s="311"/>
      <c r="B102" s="299" t="s">
        <v>378</v>
      </c>
      <c r="C102" s="287"/>
      <c r="D102" s="923"/>
      <c r="E102" s="924"/>
      <c r="F102" s="924"/>
      <c r="G102" s="924"/>
      <c r="H102" s="924"/>
      <c r="I102" s="924"/>
      <c r="J102" s="924"/>
      <c r="K102" s="924"/>
      <c r="L102" s="924"/>
      <c r="M102" s="925"/>
      <c r="N102" s="490"/>
      <c r="O102" s="63"/>
    </row>
    <row r="103" spans="1:15">
      <c r="A103" s="311"/>
      <c r="B103" s="299" t="s">
        <v>380</v>
      </c>
      <c r="C103" s="287"/>
      <c r="D103" s="298" t="s">
        <v>596</v>
      </c>
      <c r="E103" s="286"/>
      <c r="F103" s="286"/>
      <c r="G103" s="286"/>
      <c r="H103" s="286"/>
      <c r="I103" s="286"/>
      <c r="J103" s="286"/>
      <c r="K103" s="286"/>
      <c r="L103" s="286"/>
      <c r="M103" s="286"/>
      <c r="N103" s="490"/>
      <c r="O103" s="63"/>
    </row>
    <row r="104" spans="1:15">
      <c r="A104" s="311"/>
      <c r="B104" s="299" t="s">
        <v>382</v>
      </c>
      <c r="C104" s="287"/>
      <c r="D104" s="298" t="s">
        <v>557</v>
      </c>
      <c r="E104" s="924"/>
      <c r="F104" s="924"/>
      <c r="G104" s="924"/>
      <c r="H104" s="924"/>
      <c r="I104" s="924"/>
      <c r="J104" s="924"/>
      <c r="K104" s="924"/>
      <c r="L104" s="924"/>
      <c r="M104" s="925"/>
      <c r="N104" s="490"/>
      <c r="O104" s="63"/>
    </row>
    <row r="105" spans="1:15">
      <c r="A105" s="311"/>
      <c r="B105" s="299" t="s">
        <v>384</v>
      </c>
      <c r="C105" s="287"/>
      <c r="D105" s="923"/>
      <c r="E105" s="924"/>
      <c r="F105" s="924"/>
      <c r="G105" s="924"/>
      <c r="H105" s="924"/>
      <c r="I105" s="924"/>
      <c r="J105" s="924"/>
      <c r="K105" s="924"/>
      <c r="L105" s="924"/>
      <c r="M105" s="925"/>
      <c r="N105" s="490"/>
      <c r="O105" s="63"/>
    </row>
    <row r="106" spans="1:15">
      <c r="A106" s="311"/>
      <c r="B106" s="299" t="s">
        <v>386</v>
      </c>
      <c r="C106" s="287"/>
      <c r="D106" s="923"/>
      <c r="E106" s="924"/>
      <c r="F106" s="924"/>
      <c r="G106" s="924"/>
      <c r="H106" s="924"/>
      <c r="I106" s="924"/>
      <c r="J106" s="924"/>
      <c r="K106" s="924"/>
      <c r="L106" s="924"/>
      <c r="M106" s="925"/>
      <c r="N106" s="490"/>
      <c r="O106" s="63"/>
    </row>
    <row r="107" spans="1:15">
      <c r="A107" s="311"/>
      <c r="B107" s="299" t="s">
        <v>597</v>
      </c>
      <c r="C107" s="287"/>
      <c r="D107" s="298" t="s">
        <v>598</v>
      </c>
      <c r="E107" s="286"/>
      <c r="F107" s="286"/>
      <c r="G107" s="286"/>
      <c r="H107" s="286"/>
      <c r="I107" s="286"/>
      <c r="J107" s="286"/>
      <c r="K107" s="286"/>
      <c r="L107" s="286"/>
      <c r="M107" s="286"/>
      <c r="N107" s="491">
        <f>SUM(N98:N106)</f>
        <v>0</v>
      </c>
      <c r="O107" s="63"/>
    </row>
    <row r="108" spans="1:15">
      <c r="A108" s="311"/>
      <c r="B108" s="299" t="s">
        <v>599</v>
      </c>
      <c r="C108" s="287"/>
      <c r="D108" s="286"/>
      <c r="E108" s="286"/>
      <c r="F108" s="286"/>
      <c r="G108" s="286"/>
      <c r="H108" s="286"/>
      <c r="I108" s="286"/>
      <c r="J108" s="286"/>
      <c r="K108" s="286"/>
      <c r="L108" s="286"/>
      <c r="M108" s="286"/>
      <c r="N108" s="492"/>
      <c r="O108" s="63"/>
    </row>
    <row r="109" spans="1:15">
      <c r="A109" s="476"/>
      <c r="B109" s="314" t="s">
        <v>600</v>
      </c>
      <c r="C109" s="315"/>
      <c r="D109" s="935" t="s">
        <v>691</v>
      </c>
      <c r="E109" s="936"/>
      <c r="F109" s="936"/>
      <c r="G109" s="936"/>
      <c r="H109" s="936"/>
      <c r="I109" s="936"/>
      <c r="J109" s="936"/>
      <c r="K109" s="936"/>
      <c r="L109" s="936"/>
      <c r="M109" s="937"/>
      <c r="N109" s="494"/>
      <c r="O109" s="63"/>
    </row>
    <row r="110" spans="1:15">
      <c r="A110" s="311"/>
      <c r="B110" s="299" t="s">
        <v>601</v>
      </c>
      <c r="C110" s="287"/>
      <c r="D110" s="298" t="s">
        <v>593</v>
      </c>
      <c r="E110" s="286"/>
      <c r="F110" s="286"/>
      <c r="G110" s="286"/>
      <c r="H110" s="286"/>
      <c r="I110" s="286"/>
      <c r="J110" s="286"/>
      <c r="K110" s="286"/>
      <c r="L110" s="286"/>
      <c r="M110" s="286"/>
      <c r="N110" s="490"/>
      <c r="O110" s="63"/>
    </row>
    <row r="111" spans="1:15">
      <c r="A111" s="311"/>
      <c r="B111" s="299" t="s">
        <v>602</v>
      </c>
      <c r="C111" s="287"/>
      <c r="D111" s="298" t="s">
        <v>594</v>
      </c>
      <c r="E111" s="286"/>
      <c r="F111" s="286"/>
      <c r="G111" s="286"/>
      <c r="H111" s="286"/>
      <c r="I111" s="286"/>
      <c r="J111" s="286"/>
      <c r="K111" s="286"/>
      <c r="L111" s="286"/>
      <c r="M111" s="286"/>
      <c r="N111" s="490"/>
      <c r="O111" s="63"/>
    </row>
    <row r="112" spans="1:15">
      <c r="A112" s="311"/>
      <c r="B112" s="299" t="s">
        <v>603</v>
      </c>
      <c r="C112" s="287"/>
      <c r="D112" s="298" t="s">
        <v>595</v>
      </c>
      <c r="E112" s="286"/>
      <c r="F112" s="286"/>
      <c r="G112" s="286"/>
      <c r="H112" s="286"/>
      <c r="I112" s="286"/>
      <c r="J112" s="286"/>
      <c r="K112" s="286"/>
      <c r="L112" s="286"/>
      <c r="M112" s="286"/>
      <c r="N112" s="490"/>
      <c r="O112" s="63"/>
    </row>
    <row r="113" spans="1:15">
      <c r="A113" s="311"/>
      <c r="B113" s="299" t="s">
        <v>604</v>
      </c>
      <c r="C113" s="287"/>
      <c r="D113" s="298" t="s">
        <v>557</v>
      </c>
      <c r="E113" s="924"/>
      <c r="F113" s="924"/>
      <c r="G113" s="924"/>
      <c r="H113" s="924"/>
      <c r="I113" s="924"/>
      <c r="J113" s="924"/>
      <c r="K113" s="924"/>
      <c r="L113" s="924"/>
      <c r="M113" s="925"/>
      <c r="N113" s="490" t="s">
        <v>134</v>
      </c>
      <c r="O113" s="63"/>
    </row>
    <row r="114" spans="1:15">
      <c r="A114" s="311"/>
      <c r="B114" s="299" t="s">
        <v>605</v>
      </c>
      <c r="C114" s="287"/>
      <c r="D114" s="923"/>
      <c r="E114" s="924"/>
      <c r="F114" s="924"/>
      <c r="G114" s="924"/>
      <c r="H114" s="924"/>
      <c r="I114" s="924"/>
      <c r="J114" s="924"/>
      <c r="K114" s="924"/>
      <c r="L114" s="924"/>
      <c r="M114" s="925"/>
      <c r="N114" s="490"/>
      <c r="O114" s="63"/>
    </row>
    <row r="115" spans="1:15">
      <c r="A115" s="311"/>
      <c r="B115" s="299" t="s">
        <v>606</v>
      </c>
      <c r="C115" s="287"/>
      <c r="D115" s="298" t="s">
        <v>607</v>
      </c>
      <c r="E115" s="286"/>
      <c r="F115" s="286"/>
      <c r="G115" s="286"/>
      <c r="H115" s="286"/>
      <c r="I115" s="286"/>
      <c r="J115" s="286"/>
      <c r="K115" s="286"/>
      <c r="L115" s="286"/>
      <c r="M115" s="286"/>
      <c r="N115" s="490"/>
      <c r="O115" s="63"/>
    </row>
    <row r="116" spans="1:15">
      <c r="A116" s="311"/>
      <c r="B116" s="299" t="s">
        <v>608</v>
      </c>
      <c r="C116" s="287"/>
      <c r="D116" s="923"/>
      <c r="E116" s="924"/>
      <c r="F116" s="924"/>
      <c r="G116" s="924"/>
      <c r="H116" s="924"/>
      <c r="I116" s="924"/>
      <c r="J116" s="924"/>
      <c r="K116" s="924"/>
      <c r="L116" s="924"/>
      <c r="M116" s="925"/>
      <c r="N116" s="490"/>
      <c r="O116" s="63"/>
    </row>
    <row r="117" spans="1:15">
      <c r="A117" s="311"/>
      <c r="B117" s="299" t="s">
        <v>609</v>
      </c>
      <c r="C117" s="287"/>
      <c r="D117" s="298" t="s">
        <v>610</v>
      </c>
      <c r="E117" s="286"/>
      <c r="F117" s="286"/>
      <c r="G117" s="286"/>
      <c r="H117" s="286"/>
      <c r="I117" s="286"/>
      <c r="J117" s="286"/>
      <c r="K117" s="286"/>
      <c r="L117" s="286"/>
      <c r="M117" s="286"/>
      <c r="N117" s="490"/>
      <c r="O117" s="63"/>
    </row>
    <row r="118" spans="1:15">
      <c r="A118" s="311"/>
      <c r="B118" s="299" t="s">
        <v>611</v>
      </c>
      <c r="C118" s="287"/>
      <c r="D118" s="298" t="s">
        <v>612</v>
      </c>
      <c r="E118" s="286"/>
      <c r="F118" s="286"/>
      <c r="G118" s="286"/>
      <c r="H118" s="286"/>
      <c r="I118" s="286"/>
      <c r="J118" s="286"/>
      <c r="K118" s="286"/>
      <c r="L118" s="286"/>
      <c r="M118" s="286"/>
      <c r="N118" s="490"/>
      <c r="O118" s="63"/>
    </row>
    <row r="119" spans="1:15">
      <c r="A119" s="311"/>
      <c r="B119" s="299" t="s">
        <v>613</v>
      </c>
      <c r="C119" s="287"/>
      <c r="D119" s="286" t="s">
        <v>614</v>
      </c>
      <c r="E119" s="286"/>
      <c r="F119" s="286"/>
      <c r="G119" s="286"/>
      <c r="H119" s="286"/>
      <c r="I119" s="286"/>
      <c r="J119" s="286"/>
      <c r="K119" s="286"/>
      <c r="L119" s="286"/>
      <c r="M119" s="286"/>
      <c r="N119" s="491"/>
      <c r="O119" s="63"/>
    </row>
    <row r="120" spans="1:15">
      <c r="A120" s="311"/>
      <c r="B120" s="299" t="s">
        <v>615</v>
      </c>
      <c r="C120" s="287"/>
      <c r="D120" s="286" t="s">
        <v>616</v>
      </c>
      <c r="E120" s="286"/>
      <c r="F120" s="286"/>
      <c r="G120" s="286"/>
      <c r="H120" s="286"/>
      <c r="I120" s="286"/>
      <c r="J120" s="286"/>
      <c r="K120" s="286"/>
      <c r="L120" s="286"/>
      <c r="M120" s="286"/>
      <c r="N120" s="491">
        <f>SUM(N107:N118)</f>
        <v>0</v>
      </c>
      <c r="O120" s="63"/>
    </row>
    <row r="121" spans="1:15">
      <c r="A121" s="311"/>
      <c r="B121" s="299" t="s">
        <v>617</v>
      </c>
      <c r="C121" s="287"/>
      <c r="D121" s="286"/>
      <c r="E121" s="286"/>
      <c r="F121" s="286"/>
      <c r="G121" s="286"/>
      <c r="H121" s="286"/>
      <c r="I121" s="286"/>
      <c r="J121" s="286"/>
      <c r="K121" s="286"/>
      <c r="L121" s="286"/>
      <c r="M121" s="286"/>
      <c r="N121" s="492"/>
      <c r="O121" s="63"/>
    </row>
    <row r="122" spans="1:15">
      <c r="A122" s="487"/>
      <c r="B122" s="305" t="s">
        <v>618</v>
      </c>
      <c r="C122" s="477"/>
      <c r="D122" s="934" t="s">
        <v>619</v>
      </c>
      <c r="E122" s="884"/>
      <c r="F122" s="884"/>
      <c r="G122" s="884"/>
      <c r="H122" s="884"/>
      <c r="I122" s="884"/>
      <c r="J122" s="884"/>
      <c r="K122" s="884"/>
      <c r="L122" s="884"/>
      <c r="M122" s="885"/>
      <c r="N122" s="496"/>
      <c r="O122" s="63"/>
    </row>
    <row r="123" spans="1:15">
      <c r="A123" s="311"/>
      <c r="B123" s="299" t="s">
        <v>620</v>
      </c>
      <c r="C123" s="287"/>
      <c r="D123" s="488" t="s">
        <v>710</v>
      </c>
      <c r="E123" s="286"/>
      <c r="F123" s="286"/>
      <c r="G123" s="286"/>
      <c r="H123" s="286"/>
      <c r="I123" s="286"/>
      <c r="J123" s="286"/>
      <c r="K123" s="286"/>
      <c r="L123" s="286"/>
      <c r="M123" s="286"/>
      <c r="N123" s="491">
        <f>SUM(N39,N94,N120)</f>
        <v>0</v>
      </c>
      <c r="O123" s="63"/>
    </row>
    <row r="124" spans="1:15">
      <c r="A124" s="311"/>
      <c r="B124" s="299" t="s">
        <v>621</v>
      </c>
      <c r="C124" s="287"/>
      <c r="D124" s="286"/>
      <c r="E124" s="286"/>
      <c r="F124" s="286"/>
      <c r="G124" s="286"/>
      <c r="H124" s="286"/>
      <c r="I124" s="286"/>
      <c r="J124" s="286"/>
      <c r="K124" s="286"/>
      <c r="L124" s="286"/>
      <c r="M124" s="286"/>
      <c r="N124" s="492"/>
    </row>
    <row r="125" spans="1:15">
      <c r="A125" s="311"/>
      <c r="B125" s="299" t="s">
        <v>622</v>
      </c>
      <c r="C125" s="287"/>
      <c r="D125" s="300" t="s">
        <v>712</v>
      </c>
      <c r="E125" s="286"/>
      <c r="F125" s="286"/>
      <c r="G125" s="286"/>
      <c r="H125" s="286"/>
      <c r="I125" s="286"/>
      <c r="J125" s="286"/>
      <c r="K125" s="286"/>
      <c r="L125" s="286"/>
      <c r="M125" s="286"/>
      <c r="N125" s="490"/>
    </row>
    <row r="126" spans="1:15">
      <c r="A126" s="311"/>
      <c r="B126" s="299" t="s">
        <v>137</v>
      </c>
      <c r="C126" s="287"/>
      <c r="D126" s="286"/>
      <c r="E126" s="286"/>
      <c r="F126" s="286"/>
      <c r="G126" s="286"/>
      <c r="H126" s="286"/>
      <c r="I126" s="286"/>
      <c r="J126" s="286"/>
      <c r="K126" s="286"/>
      <c r="L126" s="286"/>
      <c r="M126" s="286"/>
      <c r="N126" s="492"/>
    </row>
    <row r="127" spans="1:15">
      <c r="A127" s="311"/>
      <c r="B127" s="299" t="s">
        <v>138</v>
      </c>
      <c r="C127" s="287"/>
      <c r="D127" s="489" t="s">
        <v>711</v>
      </c>
      <c r="E127" s="286"/>
      <c r="F127" s="286"/>
      <c r="G127" s="286"/>
      <c r="H127" s="286"/>
      <c r="I127" s="286"/>
      <c r="J127" s="286"/>
      <c r="K127" s="286"/>
      <c r="L127" s="286"/>
      <c r="M127" s="286"/>
      <c r="N127" s="491">
        <f>N123+N125</f>
        <v>0</v>
      </c>
    </row>
    <row r="128" spans="1:15">
      <c r="A128" s="91"/>
      <c r="B128" s="91"/>
      <c r="C128" s="93"/>
      <c r="D128" s="93"/>
      <c r="E128" s="93"/>
      <c r="F128" s="93"/>
      <c r="G128" s="93"/>
      <c r="H128" s="93"/>
      <c r="I128" s="93"/>
      <c r="J128" s="93"/>
      <c r="K128" s="93"/>
      <c r="L128" s="93"/>
      <c r="M128" s="93"/>
      <c r="N128" s="93"/>
    </row>
    <row r="129" spans="1:15">
      <c r="A129" s="91"/>
      <c r="B129" s="91"/>
      <c r="C129" s="91"/>
      <c r="D129" s="91"/>
      <c r="E129" s="91"/>
      <c r="F129" s="91"/>
      <c r="G129" s="91"/>
      <c r="H129" s="91"/>
      <c r="I129" s="91"/>
      <c r="J129" s="91"/>
      <c r="K129" s="91"/>
      <c r="L129" s="91"/>
      <c r="M129" s="93"/>
      <c r="N129" s="92" t="s">
        <v>148</v>
      </c>
    </row>
    <row r="130" spans="1:15">
      <c r="A130" s="65"/>
      <c r="B130" s="65"/>
      <c r="C130" s="65"/>
      <c r="D130" s="65"/>
      <c r="E130" s="65"/>
      <c r="F130" s="65"/>
      <c r="G130" s="65"/>
      <c r="H130" s="65"/>
      <c r="I130" s="65"/>
      <c r="J130" s="65"/>
      <c r="K130" s="65"/>
      <c r="L130" s="65"/>
      <c r="M130" s="65"/>
      <c r="N130" s="92" t="s">
        <v>679</v>
      </c>
    </row>
    <row r="131" spans="1:15">
      <c r="A131" s="65"/>
      <c r="B131" s="65"/>
      <c r="C131" s="65"/>
      <c r="D131" s="65"/>
      <c r="E131" s="65"/>
      <c r="F131" s="65"/>
      <c r="G131" s="65"/>
      <c r="H131" s="65"/>
      <c r="I131" s="65"/>
      <c r="J131" s="65"/>
      <c r="K131" s="65"/>
      <c r="L131" s="65"/>
      <c r="M131" s="65"/>
      <c r="N131" s="67"/>
      <c r="O131" s="66"/>
    </row>
    <row r="132" spans="1:15">
      <c r="A132" s="65"/>
      <c r="B132" s="65"/>
      <c r="C132" s="65"/>
      <c r="D132" s="65"/>
      <c r="E132" s="65"/>
      <c r="F132" s="65"/>
      <c r="G132" s="65"/>
      <c r="H132" s="65"/>
      <c r="I132" s="65"/>
      <c r="J132" s="65"/>
      <c r="K132" s="65"/>
      <c r="L132" s="65"/>
      <c r="M132" s="65"/>
      <c r="N132" s="68"/>
    </row>
    <row r="134" spans="1:15">
      <c r="A134" s="65"/>
      <c r="B134" s="65"/>
      <c r="C134" s="65"/>
      <c r="D134" s="65"/>
      <c r="E134" s="65"/>
      <c r="F134" s="65"/>
      <c r="G134" s="65"/>
      <c r="H134" s="65"/>
      <c r="I134" s="65"/>
      <c r="J134" s="65"/>
      <c r="K134" s="65"/>
      <c r="L134" s="65"/>
      <c r="M134" s="65"/>
      <c r="N134" s="68"/>
    </row>
  </sheetData>
  <customSheetViews>
    <customSheetView guid="{CCA0C3E2-B2E2-4226-9654-0AB73CE002E7}" scale="87" colorId="22" showPageBreaks="1" fitToPage="1" printArea="1" showRuler="0" topLeftCell="I119">
      <selection activeCell="O133" sqref="O133"/>
      <rowBreaks count="1" manualBreakCount="1">
        <brk id="66" max="16383" man="1"/>
      </rowBreaks>
      <pageMargins left="0.25" right="0.25" top="0.25" bottom="0.22" header="0.5" footer="0.5"/>
      <pageSetup scale="74" fitToHeight="2" orientation="portrait" r:id="rId1"/>
      <headerFooter alignWithMargins="0"/>
    </customSheetView>
    <customSheetView guid="{0F9397AA-B4ED-47EF-BC79-BFEC0D3E0701}" scale="87" colorId="22" showPageBreaks="1" fitToPage="1" printArea="1" showRuler="0" topLeftCell="A77">
      <selection activeCell="J77" sqref="J77"/>
      <rowBreaks count="1" manualBreakCount="1">
        <brk id="66" max="16383" man="1"/>
      </rowBreaks>
      <pageMargins left="0.25" right="0.25" top="0.25" bottom="0.22" header="0.5" footer="0.5"/>
      <pageSetup scale="74" fitToHeight="2" orientation="portrait" r:id="rId2"/>
      <headerFooter alignWithMargins="0"/>
    </customSheetView>
  </customSheetViews>
  <mergeCells count="25">
    <mergeCell ref="D122:M122"/>
    <mergeCell ref="D114:M114"/>
    <mergeCell ref="D116:M116"/>
    <mergeCell ref="E91:M91"/>
    <mergeCell ref="E101:M101"/>
    <mergeCell ref="E104:M104"/>
    <mergeCell ref="E113:M113"/>
    <mergeCell ref="D92:M92"/>
    <mergeCell ref="D109:M109"/>
    <mergeCell ref="D41:M41"/>
    <mergeCell ref="D58:M58"/>
    <mergeCell ref="D96:M96"/>
    <mergeCell ref="D106:M106"/>
    <mergeCell ref="D49:M49"/>
    <mergeCell ref="D50:M50"/>
    <mergeCell ref="A68:E69"/>
    <mergeCell ref="D85:M85"/>
    <mergeCell ref="D105:M105"/>
    <mergeCell ref="D102:M102"/>
    <mergeCell ref="J69:L69"/>
    <mergeCell ref="J3:L3"/>
    <mergeCell ref="A2:E3"/>
    <mergeCell ref="D22:M22"/>
    <mergeCell ref="D23:M23"/>
    <mergeCell ref="D17:M17"/>
  </mergeCells>
  <phoneticPr fontId="8" type="noConversion"/>
  <pageMargins left="0.25" right="0.25" top="0.25" bottom="0.22" header="0.5" footer="0.5"/>
  <pageSetup scale="75" fitToHeight="2" orientation="portrait" r:id="rId3"/>
  <headerFooter alignWithMargins="0"/>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54</vt:i4>
      </vt:variant>
    </vt:vector>
  </HeadingPairs>
  <TitlesOfParts>
    <vt:vector size="70" baseType="lpstr">
      <vt:lpstr>Cover</vt:lpstr>
      <vt:lpstr>Pg1 - Identification</vt:lpstr>
      <vt:lpstr>Pg2 - Affiliated Interests</vt:lpstr>
      <vt:lpstr>Pg3&amp;4 - Balance Sheet - Assets</vt:lpstr>
      <vt:lpstr>Pg5&amp;6 - Bal Sheet-Eq &amp; Liab</vt:lpstr>
      <vt:lpstr>Pg7&amp;8 - Inc. State-Utility Inc.</vt:lpstr>
      <vt:lpstr>Pg9 - Inc. State. Nonutil. Inc.</vt:lpstr>
      <vt:lpstr>Pg10&amp;11 - Retained Earnings</vt:lpstr>
      <vt:lpstr>Pg12&amp;13 - Cash Flows</vt:lpstr>
      <vt:lpstr>Pg14 - Assessment</vt:lpstr>
      <vt:lpstr>Pg15 - Del of Elec by Rate Schd</vt:lpstr>
      <vt:lpstr>Pg16 - Chapter 820</vt:lpstr>
      <vt:lpstr>Pg17 - Chapter 830</vt:lpstr>
      <vt:lpstr>Pg18 - Retail Sale Detail</vt:lpstr>
      <vt:lpstr>Page 19 - ME Jurisdiction ROE</vt:lpstr>
      <vt:lpstr>Page 20 - FERC Jurisdiction ROE</vt:lpstr>
      <vt:lpstr>'Pg15 - Del of Elec by Rate Schd'!\C</vt:lpstr>
      <vt:lpstr>'Pg16 - Chapter 820'!\C</vt:lpstr>
      <vt:lpstr>'Pg17 - Chapter 830'!\C</vt:lpstr>
      <vt:lpstr>'Pg9 - Inc. State. Nonutil. Inc.'!\C</vt:lpstr>
      <vt:lpstr>\C</vt:lpstr>
      <vt:lpstr>'Pg10&amp;11 - Retained Earnings'!\P</vt:lpstr>
      <vt:lpstr>'Pg15 - Del of Elec by Rate Schd'!\P</vt:lpstr>
      <vt:lpstr>'Pg9 - Inc. State. Nonutil. Inc.'!\P</vt:lpstr>
      <vt:lpstr>\P</vt:lpstr>
      <vt:lpstr>'Pg10&amp;11 - Retained Earnings'!\Z</vt:lpstr>
      <vt:lpstr>'Pg16 - Chapter 820'!\Z</vt:lpstr>
      <vt:lpstr>'Pg17 - Chapter 830'!\Z</vt:lpstr>
      <vt:lpstr>'Pg2 - Affiliated Interests'!\Z</vt:lpstr>
      <vt:lpstr>'Pg5&amp;6 - Bal Sheet-Eq &amp; Liab'!\Z</vt:lpstr>
      <vt:lpstr>\Z</vt:lpstr>
      <vt:lpstr>_121AND122</vt:lpstr>
      <vt:lpstr>DETAIL</vt:lpstr>
      <vt:lpstr>PAGE102</vt:lpstr>
      <vt:lpstr>PAGE110</vt:lpstr>
      <vt:lpstr>PAGE111</vt:lpstr>
      <vt:lpstr>PAGE112</vt:lpstr>
      <vt:lpstr>PAGE113</vt:lpstr>
      <vt:lpstr>PAGE114</vt:lpstr>
      <vt:lpstr>PAGE115</vt:lpstr>
      <vt:lpstr>'Pg15 - Del of Elec by Rate Schd'!PAGE117</vt:lpstr>
      <vt:lpstr>PAGE117</vt:lpstr>
      <vt:lpstr>PAGE118</vt:lpstr>
      <vt:lpstr>PAGE119</vt:lpstr>
      <vt:lpstr>'Pg16 - Chapter 820'!PAGE256</vt:lpstr>
      <vt:lpstr>'Pg17 - Chapter 830'!PAGE256</vt:lpstr>
      <vt:lpstr>'Pg16 - Chapter 820'!PAGE257</vt:lpstr>
      <vt:lpstr>'Pg17 - Chapter 830'!PAGE257</vt:lpstr>
      <vt:lpstr>PAGE3</vt:lpstr>
      <vt:lpstr>'Pg1 - Identification'!Print_Area</vt:lpstr>
      <vt:lpstr>'Pg10&amp;11 - Retained Earnings'!Print_Area</vt:lpstr>
      <vt:lpstr>'Pg12&amp;13 - Cash Flows'!Print_Area</vt:lpstr>
      <vt:lpstr>'Pg15 - Del of Elec by Rate Schd'!Print_Area</vt:lpstr>
      <vt:lpstr>'Pg16 - Chapter 820'!Print_Area</vt:lpstr>
      <vt:lpstr>'Pg17 - Chapter 830'!Print_Area</vt:lpstr>
      <vt:lpstr>'Pg18 - Retail Sale Detail'!Print_Area</vt:lpstr>
      <vt:lpstr>'Pg2 - Affiliated Interests'!Print_Area</vt:lpstr>
      <vt:lpstr>'Pg3&amp;4 - Balance Sheet - Assets'!Print_Area</vt:lpstr>
      <vt:lpstr>'Pg5&amp;6 - Bal Sheet-Eq &amp; Liab'!Print_Area</vt:lpstr>
      <vt:lpstr>'Pg7&amp;8 - Inc. State-Utility Inc.'!Print_Area</vt:lpstr>
      <vt:lpstr>'Pg9 - Inc. State. Nonutil. Inc.'!Print_Area</vt:lpstr>
      <vt:lpstr>'Pg1 - Identification'!Print_Area_MI</vt:lpstr>
      <vt:lpstr>'Pg10&amp;11 - Retained Earnings'!Print_Area_MI</vt:lpstr>
      <vt:lpstr>'Pg15 - Del of Elec by Rate Schd'!Print_Area_MI</vt:lpstr>
      <vt:lpstr>'Pg2 - Affiliated Interests'!Print_Area_MI</vt:lpstr>
      <vt:lpstr>'Pg3&amp;4 - Balance Sheet - Assets'!Print_Area_MI</vt:lpstr>
      <vt:lpstr>'Pg5&amp;6 - Bal Sheet-Eq &amp; Liab'!Print_Area_MI</vt:lpstr>
      <vt:lpstr>'Pg9 - Inc. State. Nonutil. Inc.'!Print_Area_MI</vt:lpstr>
      <vt:lpstr>REPORT_DATE</vt:lpstr>
      <vt:lpstr>respondent</vt:lpstr>
    </vt:vector>
  </TitlesOfParts>
  <Company>Bay State Gas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 State Gas User</dc:creator>
  <cp:lastModifiedBy>Lucretia Smith</cp:lastModifiedBy>
  <cp:lastPrinted>2007-01-03T16:49:06Z</cp:lastPrinted>
  <dcterms:created xsi:type="dcterms:W3CDTF">1999-10-25T19:21:51Z</dcterms:created>
  <dcterms:modified xsi:type="dcterms:W3CDTF">2023-01-05T20:06:46Z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{DDAE09D8-B12F-4401-B723-DF1F5810FCA3}</vt:lpwstr>
  </property>
</Properties>
</file>