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2007 YTD" sheetId="1" r:id="rId1"/>
    <sheet name="2006" sheetId="2" r:id="rId2"/>
  </sheets>
  <definedNames/>
  <calcPr fullCalcOnLoad="1"/>
</workbook>
</file>

<file path=xl/sharedStrings.xml><?xml version="1.0" encoding="utf-8"?>
<sst xmlns="http://schemas.openxmlformats.org/spreadsheetml/2006/main" count="71" uniqueCount="30">
  <si>
    <t>meters</t>
  </si>
  <si>
    <t>energy</t>
  </si>
  <si>
    <t>Total Residential</t>
  </si>
  <si>
    <t>Total Small Commercial</t>
  </si>
  <si>
    <t>Total Lighting</t>
  </si>
  <si>
    <t>BANGOR HYDRO-ELECTRIC COMPANY</t>
  </si>
  <si>
    <t>Small Standard Offer Group Billing Determinants, All Customers</t>
  </si>
  <si>
    <t>Class</t>
  </si>
  <si>
    <t>Jan-06</t>
  </si>
  <si>
    <t>Feb-06</t>
  </si>
  <si>
    <t>Mar-06</t>
  </si>
  <si>
    <t>Total Small Class Billing Determinants</t>
  </si>
  <si>
    <t>Apr-06</t>
  </si>
  <si>
    <t>May-06</t>
  </si>
  <si>
    <t>Jun-06</t>
  </si>
  <si>
    <t>Jul-06</t>
  </si>
  <si>
    <t>Aug-06</t>
  </si>
  <si>
    <t>Sep-06</t>
  </si>
  <si>
    <t>Oct-06</t>
  </si>
  <si>
    <t>Nov-06</t>
  </si>
  <si>
    <t>Dec-06</t>
  </si>
  <si>
    <t>Jan-07</t>
  </si>
  <si>
    <t>Feb-07</t>
  </si>
  <si>
    <t>Mar-07</t>
  </si>
  <si>
    <t>Apr-07</t>
  </si>
  <si>
    <t>May-07</t>
  </si>
  <si>
    <t>Jun-07</t>
  </si>
  <si>
    <t>Jul-07</t>
  </si>
  <si>
    <t>Total 2006</t>
  </si>
  <si>
    <t>Total, YTD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</si>
</sst>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17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Border="1" applyAlignment="1" quotePrefix="1">
      <alignment horizontal="right"/>
    </xf>
    <xf numFmtId="3" fontId="0" fillId="0" borderId="0" xfId="0" applyNumberFormat="1" applyAlignment="1" quotePrefix="1">
      <alignment horizontal="right"/>
    </xf>
    <xf numFmtId="0" fontId="0" fillId="0" borderId="0" xfId="0" applyAlignment="1" quotePrefix="1">
      <alignment horizontal="right"/>
    </xf>
    <xf numFmtId="3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4" fillId="0" borderId="2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3" fontId="4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D29" sqref="D29"/>
    </sheetView>
  </sheetViews>
  <sheetFormatPr defaultColWidth="9.140625" defaultRowHeight="12.75"/>
  <cols>
    <col min="5" max="11" width="10.140625" style="0" bestFit="1" customWidth="1"/>
    <col min="12" max="12" width="11.140625" style="0" bestFit="1" customWidth="1"/>
  </cols>
  <sheetData>
    <row r="1" ht="12.75">
      <c r="A1" t="s">
        <v>5</v>
      </c>
    </row>
    <row r="3" ht="12.75">
      <c r="A3" t="s">
        <v>6</v>
      </c>
    </row>
    <row r="5" spans="1:12" ht="13.5" thickBot="1">
      <c r="A5" s="3" t="s">
        <v>7</v>
      </c>
      <c r="B5" s="4"/>
      <c r="C5" s="5"/>
      <c r="D5" s="3"/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13" t="s">
        <v>29</v>
      </c>
    </row>
    <row r="6" spans="1:12" ht="13.5" thickTop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0"/>
    </row>
    <row r="7" spans="1:12" ht="12.75">
      <c r="A7" t="s">
        <v>2</v>
      </c>
      <c r="E7" s="7"/>
      <c r="F7" s="7"/>
      <c r="G7" s="7"/>
      <c r="H7" s="7"/>
      <c r="I7" s="7"/>
      <c r="J7" s="7"/>
      <c r="K7" s="7"/>
      <c r="L7" s="14"/>
    </row>
    <row r="8" spans="4:12" ht="12.75">
      <c r="D8" t="s">
        <v>0</v>
      </c>
      <c r="E8" s="1">
        <v>98999</v>
      </c>
      <c r="F8" s="1">
        <v>94006</v>
      </c>
      <c r="G8" s="1">
        <v>98985</v>
      </c>
      <c r="H8" s="1">
        <v>98908</v>
      </c>
      <c r="I8" s="1">
        <v>99431</v>
      </c>
      <c r="J8" s="1">
        <v>100254</v>
      </c>
      <c r="K8" s="1">
        <v>95894</v>
      </c>
      <c r="L8" s="17">
        <f>AVERAGE(E8:K8)</f>
        <v>98068.14285714286</v>
      </c>
    </row>
    <row r="9" spans="4:12" ht="12.75">
      <c r="D9" t="s">
        <v>1</v>
      </c>
      <c r="E9" s="1">
        <v>60883693</v>
      </c>
      <c r="F9" s="1">
        <v>53195396</v>
      </c>
      <c r="G9" s="1">
        <v>56611632</v>
      </c>
      <c r="H9" s="1">
        <v>48100984</v>
      </c>
      <c r="I9" s="1">
        <v>45680385</v>
      </c>
      <c r="J9" s="1">
        <v>44316935</v>
      </c>
      <c r="K9" s="1">
        <v>43733911</v>
      </c>
      <c r="L9" s="17">
        <f>SUM(E9:K9)</f>
        <v>352522936</v>
      </c>
    </row>
    <row r="10" spans="5:12" ht="12.75">
      <c r="E10" s="1"/>
      <c r="F10" s="1"/>
      <c r="G10" s="1"/>
      <c r="H10" s="1"/>
      <c r="I10" s="1"/>
      <c r="J10" s="1"/>
      <c r="K10" s="1"/>
      <c r="L10" s="14"/>
    </row>
    <row r="11" spans="1:12" ht="12.75">
      <c r="A11" s="2"/>
      <c r="B11" s="2"/>
      <c r="C11" s="2"/>
      <c r="D11" s="2"/>
      <c r="E11" s="9"/>
      <c r="F11" s="9"/>
      <c r="G11" s="9"/>
      <c r="H11" s="9"/>
      <c r="I11" s="9"/>
      <c r="J11" s="9"/>
      <c r="K11" s="9"/>
      <c r="L11" s="2"/>
    </row>
    <row r="12" spans="1:12" ht="12.75">
      <c r="A12" t="s">
        <v>3</v>
      </c>
      <c r="E12" s="7"/>
      <c r="F12" s="7"/>
      <c r="G12" s="7"/>
      <c r="H12" s="7"/>
      <c r="I12" s="7"/>
      <c r="J12" s="7"/>
      <c r="K12" s="7"/>
      <c r="L12" s="14"/>
    </row>
    <row r="13" spans="4:12" ht="12.75">
      <c r="D13" t="s">
        <v>0</v>
      </c>
      <c r="E13" s="1">
        <v>15240</v>
      </c>
      <c r="F13" s="1">
        <v>14506</v>
      </c>
      <c r="G13" s="1">
        <v>15240</v>
      </c>
      <c r="H13" s="1">
        <v>15242</v>
      </c>
      <c r="I13" s="1">
        <v>15364</v>
      </c>
      <c r="J13" s="1">
        <v>15508</v>
      </c>
      <c r="K13" s="1">
        <v>14875</v>
      </c>
      <c r="L13" s="17">
        <f>AVERAGE(E13:K13)</f>
        <v>15139.285714285714</v>
      </c>
    </row>
    <row r="14" spans="4:12" ht="12.75">
      <c r="D14" t="s">
        <v>1</v>
      </c>
      <c r="E14" s="1">
        <v>15409588</v>
      </c>
      <c r="F14" s="1">
        <v>14828127</v>
      </c>
      <c r="G14" s="1">
        <v>15687924</v>
      </c>
      <c r="H14" s="1">
        <v>13413976</v>
      </c>
      <c r="I14" s="1">
        <v>12924055</v>
      </c>
      <c r="J14" s="1">
        <v>13347700</v>
      </c>
      <c r="K14" s="1">
        <v>13491833</v>
      </c>
      <c r="L14" s="17">
        <f>SUM(E14:K14)</f>
        <v>99103203</v>
      </c>
    </row>
    <row r="15" spans="5:12" ht="12.75">
      <c r="E15" s="1"/>
      <c r="F15" s="1"/>
      <c r="G15" s="1"/>
      <c r="H15" s="1"/>
      <c r="I15" s="1"/>
      <c r="J15" s="1"/>
      <c r="K15" s="1"/>
      <c r="L15" s="18"/>
    </row>
    <row r="16" spans="1:12" ht="12.75">
      <c r="A16" s="2"/>
      <c r="B16" s="2"/>
      <c r="C16" s="2"/>
      <c r="D16" s="2"/>
      <c r="E16" s="9"/>
      <c r="F16" s="9"/>
      <c r="G16" s="9"/>
      <c r="H16" s="9"/>
      <c r="I16" s="9"/>
      <c r="J16" s="9"/>
      <c r="K16" s="9"/>
      <c r="L16" s="14"/>
    </row>
    <row r="17" spans="1:12" ht="12.75">
      <c r="A17" t="s">
        <v>4</v>
      </c>
      <c r="E17" s="7"/>
      <c r="F17" s="7"/>
      <c r="G17" s="7"/>
      <c r="H17" s="7"/>
      <c r="I17" s="7"/>
      <c r="J17" s="7"/>
      <c r="K17" s="7"/>
      <c r="L17" s="14"/>
    </row>
    <row r="18" spans="4:12" ht="12.75">
      <c r="D18" t="s">
        <v>0</v>
      </c>
      <c r="E18" s="1">
        <v>4352</v>
      </c>
      <c r="F18" s="1">
        <v>4106</v>
      </c>
      <c r="G18" s="1">
        <v>4351</v>
      </c>
      <c r="H18" s="1">
        <v>4345</v>
      </c>
      <c r="I18" s="1">
        <v>4356</v>
      </c>
      <c r="J18" s="1">
        <v>4360</v>
      </c>
      <c r="K18" s="1">
        <v>4139</v>
      </c>
      <c r="L18" s="17">
        <f>AVERAGE(E18:K18)</f>
        <v>4287</v>
      </c>
    </row>
    <row r="19" spans="4:12" ht="12.75">
      <c r="D19" t="s">
        <v>1</v>
      </c>
      <c r="E19" s="1">
        <v>758938</v>
      </c>
      <c r="F19" s="1">
        <v>709482</v>
      </c>
      <c r="G19" s="1">
        <v>759632</v>
      </c>
      <c r="H19" s="1">
        <v>735188</v>
      </c>
      <c r="I19" s="1">
        <v>733372</v>
      </c>
      <c r="J19" s="1">
        <v>734290</v>
      </c>
      <c r="K19" s="1">
        <v>709125</v>
      </c>
      <c r="L19" s="17">
        <f>SUM(E19:K19)</f>
        <v>5140027</v>
      </c>
    </row>
    <row r="20" spans="5:12" ht="13.5" thickBot="1">
      <c r="E20" s="1"/>
      <c r="F20" s="1"/>
      <c r="G20" s="1"/>
      <c r="H20" s="1"/>
      <c r="I20" s="1"/>
      <c r="J20" s="1"/>
      <c r="K20" s="1"/>
      <c r="L20" s="12"/>
    </row>
    <row r="21" spans="1:11" ht="13.5" thickTop="1">
      <c r="A21" s="10"/>
      <c r="B21" s="10"/>
      <c r="C21" s="10"/>
      <c r="D21" s="10"/>
      <c r="E21" s="11"/>
      <c r="F21" s="11"/>
      <c r="G21" s="11"/>
      <c r="H21" s="11"/>
      <c r="I21" s="11"/>
      <c r="J21" s="11"/>
      <c r="K21" s="11"/>
    </row>
    <row r="22" spans="1:11" ht="12.75">
      <c r="A22" t="s">
        <v>11</v>
      </c>
      <c r="E22" s="7" t="s">
        <v>21</v>
      </c>
      <c r="F22" s="7" t="s">
        <v>22</v>
      </c>
      <c r="G22" s="7" t="s">
        <v>23</v>
      </c>
      <c r="H22" s="7" t="s">
        <v>24</v>
      </c>
      <c r="I22" s="7" t="s">
        <v>25</v>
      </c>
      <c r="J22" s="7" t="s">
        <v>26</v>
      </c>
      <c r="K22" s="7" t="s">
        <v>27</v>
      </c>
    </row>
    <row r="23" spans="5:11" ht="12.75">
      <c r="E23" s="7"/>
      <c r="F23" s="7"/>
      <c r="G23" s="7"/>
      <c r="H23" s="7"/>
      <c r="I23" s="7"/>
      <c r="J23" s="7"/>
      <c r="K23" s="7"/>
    </row>
    <row r="24" spans="4:12" ht="12.75">
      <c r="D24" t="s">
        <v>0</v>
      </c>
      <c r="E24" s="1">
        <f aca="true" t="shared" si="0" ref="E24:L25">+E8+E13+E18</f>
        <v>118591</v>
      </c>
      <c r="F24" s="1">
        <f t="shared" si="0"/>
        <v>112618</v>
      </c>
      <c r="G24" s="1">
        <f t="shared" si="0"/>
        <v>118576</v>
      </c>
      <c r="H24" s="1">
        <f t="shared" si="0"/>
        <v>118495</v>
      </c>
      <c r="I24" s="1">
        <f t="shared" si="0"/>
        <v>119151</v>
      </c>
      <c r="J24" s="1">
        <f t="shared" si="0"/>
        <v>120122</v>
      </c>
      <c r="K24" s="1">
        <f t="shared" si="0"/>
        <v>114908</v>
      </c>
      <c r="L24" s="17">
        <f t="shared" si="0"/>
        <v>117494.42857142857</v>
      </c>
    </row>
    <row r="25" spans="4:12" ht="12.75">
      <c r="D25" t="s">
        <v>1</v>
      </c>
      <c r="E25" s="1">
        <f t="shared" si="0"/>
        <v>77052219</v>
      </c>
      <c r="F25" s="1">
        <f t="shared" si="0"/>
        <v>68733005</v>
      </c>
      <c r="G25" s="1">
        <f t="shared" si="0"/>
        <v>73059188</v>
      </c>
      <c r="H25" s="1">
        <f t="shared" si="0"/>
        <v>62250148</v>
      </c>
      <c r="I25" s="1">
        <f t="shared" si="0"/>
        <v>59337812</v>
      </c>
      <c r="J25" s="1">
        <f t="shared" si="0"/>
        <v>58398925</v>
      </c>
      <c r="K25" s="1">
        <f t="shared" si="0"/>
        <v>57934869</v>
      </c>
      <c r="L25" s="17">
        <f t="shared" si="0"/>
        <v>456766166</v>
      </c>
    </row>
    <row r="26" spans="1:12" ht="13.5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D29" sqref="D29"/>
    </sheetView>
  </sheetViews>
  <sheetFormatPr defaultColWidth="9.140625" defaultRowHeight="12.75"/>
  <cols>
    <col min="5" max="11" width="10.140625" style="0" customWidth="1"/>
    <col min="12" max="16" width="10.140625" style="0" bestFit="1" customWidth="1"/>
    <col min="17" max="17" width="11.140625" style="0" bestFit="1" customWidth="1"/>
    <col min="18" max="19" width="10.140625" style="0" bestFit="1" customWidth="1"/>
    <col min="20" max="23" width="10.140625" style="0" customWidth="1"/>
  </cols>
  <sheetData>
    <row r="1" ht="12.75">
      <c r="A1" t="s">
        <v>5</v>
      </c>
    </row>
    <row r="3" ht="12.75">
      <c r="A3" t="s">
        <v>6</v>
      </c>
    </row>
    <row r="5" spans="1:17" ht="13.5" thickBot="1">
      <c r="A5" s="3" t="s">
        <v>7</v>
      </c>
      <c r="B5" s="4"/>
      <c r="C5" s="5"/>
      <c r="D5" s="3"/>
      <c r="E5" s="6" t="s">
        <v>8</v>
      </c>
      <c r="F5" s="6" t="s">
        <v>9</v>
      </c>
      <c r="G5" s="6" t="s">
        <v>10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15" t="s">
        <v>28</v>
      </c>
    </row>
    <row r="6" spans="1:16" ht="13.5" thickTop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4"/>
    </row>
    <row r="7" spans="1:16" ht="12.75">
      <c r="A7" t="s">
        <v>2</v>
      </c>
      <c r="E7" s="7"/>
      <c r="F7" s="7"/>
      <c r="G7" s="7"/>
      <c r="H7" s="7"/>
      <c r="I7" s="7"/>
      <c r="J7" s="7"/>
      <c r="K7" s="7"/>
      <c r="L7" s="8"/>
      <c r="M7" s="8"/>
      <c r="N7" s="7"/>
      <c r="O7" s="7"/>
      <c r="P7" s="7"/>
    </row>
    <row r="8" spans="4:17" ht="12.75">
      <c r="D8" t="s">
        <v>0</v>
      </c>
      <c r="E8" s="1">
        <v>97686</v>
      </c>
      <c r="F8" s="1">
        <v>92765</v>
      </c>
      <c r="G8" s="1">
        <v>97947</v>
      </c>
      <c r="H8" s="1">
        <v>93146</v>
      </c>
      <c r="I8" s="1">
        <v>98523</v>
      </c>
      <c r="J8" s="1">
        <v>99368</v>
      </c>
      <c r="K8" s="1">
        <v>95052</v>
      </c>
      <c r="L8" s="1">
        <v>100239</v>
      </c>
      <c r="M8" s="1">
        <v>95490</v>
      </c>
      <c r="N8" s="1">
        <v>100204</v>
      </c>
      <c r="O8" s="1">
        <v>94603</v>
      </c>
      <c r="P8" s="1">
        <v>98856</v>
      </c>
      <c r="Q8" s="16">
        <f>AVERAGE(E8:P8)</f>
        <v>96989.91666666667</v>
      </c>
    </row>
    <row r="9" spans="4:17" ht="12.75">
      <c r="D9" t="s">
        <v>1</v>
      </c>
      <c r="E9" s="1">
        <v>63049468</v>
      </c>
      <c r="F9" s="1">
        <v>47270864</v>
      </c>
      <c r="G9" s="1">
        <v>56529717</v>
      </c>
      <c r="H9" s="1">
        <v>44956494</v>
      </c>
      <c r="I9" s="1">
        <v>44983217</v>
      </c>
      <c r="J9" s="1">
        <v>45067590</v>
      </c>
      <c r="K9" s="1">
        <v>46715540</v>
      </c>
      <c r="L9" s="1">
        <v>54247308</v>
      </c>
      <c r="M9" s="1">
        <v>45285939</v>
      </c>
      <c r="N9" s="1">
        <v>46495461</v>
      </c>
      <c r="O9" s="1">
        <v>43385074</v>
      </c>
      <c r="P9" s="1">
        <v>52027322</v>
      </c>
      <c r="Q9" s="16">
        <f>SUM(E9:P9)</f>
        <v>590013994</v>
      </c>
    </row>
    <row r="10" spans="5:16" ht="12.75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7" ht="12.75">
      <c r="A11" s="2"/>
      <c r="B11" s="2"/>
      <c r="C11" s="2"/>
      <c r="D11" s="2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2"/>
    </row>
    <row r="12" spans="1:17" ht="12.75">
      <c r="A12" t="s">
        <v>3</v>
      </c>
      <c r="E12" s="7"/>
      <c r="F12" s="7"/>
      <c r="G12" s="7"/>
      <c r="H12" s="7"/>
      <c r="I12" s="7"/>
      <c r="J12" s="7"/>
      <c r="K12" s="7"/>
      <c r="L12" s="8"/>
      <c r="M12" s="8"/>
      <c r="N12" s="7"/>
      <c r="O12" s="7"/>
      <c r="P12" s="7"/>
      <c r="Q12" s="14"/>
    </row>
    <row r="13" spans="4:17" ht="12.75">
      <c r="D13" t="s">
        <v>0</v>
      </c>
      <c r="E13" s="1">
        <v>15038</v>
      </c>
      <c r="F13" s="1">
        <v>14333</v>
      </c>
      <c r="G13" s="1">
        <v>15048</v>
      </c>
      <c r="H13" s="1">
        <v>14367</v>
      </c>
      <c r="I13" s="1">
        <v>15194</v>
      </c>
      <c r="J13" s="1">
        <v>15297</v>
      </c>
      <c r="K13" s="1">
        <v>14656</v>
      </c>
      <c r="L13" s="1">
        <v>15422</v>
      </c>
      <c r="M13" s="1">
        <v>14730</v>
      </c>
      <c r="N13" s="1">
        <v>15450</v>
      </c>
      <c r="O13" s="1">
        <v>14637</v>
      </c>
      <c r="P13" s="1">
        <v>15265</v>
      </c>
      <c r="Q13" s="17">
        <f>AVERAGE(E13:P13)</f>
        <v>14953.083333333334</v>
      </c>
    </row>
    <row r="14" spans="4:17" ht="12.75">
      <c r="D14" t="s">
        <v>1</v>
      </c>
      <c r="E14" s="1">
        <v>16901542</v>
      </c>
      <c r="F14" s="1">
        <v>13712780</v>
      </c>
      <c r="G14" s="1">
        <v>16068785</v>
      </c>
      <c r="H14" s="1">
        <v>12928258</v>
      </c>
      <c r="I14" s="1">
        <v>12903046</v>
      </c>
      <c r="J14" s="1">
        <v>13493008</v>
      </c>
      <c r="K14" s="1">
        <v>14399164</v>
      </c>
      <c r="L14" s="1">
        <v>16845619</v>
      </c>
      <c r="M14" s="1">
        <v>14146545</v>
      </c>
      <c r="N14" s="1">
        <v>14187585</v>
      </c>
      <c r="O14" s="1">
        <v>12527673</v>
      </c>
      <c r="P14" s="1">
        <v>14183428</v>
      </c>
      <c r="Q14" s="17">
        <f>SUM(E14:P14)</f>
        <v>172297433</v>
      </c>
    </row>
    <row r="15" spans="5:17" ht="12.75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8"/>
    </row>
    <row r="16" spans="1:16" ht="12.75">
      <c r="A16" s="2"/>
      <c r="B16" s="2"/>
      <c r="C16" s="2"/>
      <c r="D16" s="2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2.75">
      <c r="A17" t="s">
        <v>4</v>
      </c>
      <c r="E17" s="7"/>
      <c r="F17" s="7"/>
      <c r="G17" s="7"/>
      <c r="H17" s="7"/>
      <c r="I17" s="7"/>
      <c r="J17" s="7"/>
      <c r="K17" s="7"/>
      <c r="L17" s="8"/>
      <c r="M17" s="8"/>
      <c r="N17" s="7"/>
      <c r="O17" s="7"/>
      <c r="P17" s="7"/>
    </row>
    <row r="18" spans="4:17" ht="12.75">
      <c r="D18" t="s">
        <v>0</v>
      </c>
      <c r="E18" s="1">
        <v>4315</v>
      </c>
      <c r="F18" s="1">
        <v>4079</v>
      </c>
      <c r="G18" s="1">
        <v>4320</v>
      </c>
      <c r="H18" s="1">
        <v>4077</v>
      </c>
      <c r="I18" s="1">
        <v>4326</v>
      </c>
      <c r="J18" s="1">
        <v>4330</v>
      </c>
      <c r="K18" s="1">
        <v>4105</v>
      </c>
      <c r="L18" s="1">
        <v>4333</v>
      </c>
      <c r="M18" s="1">
        <v>4093</v>
      </c>
      <c r="N18" s="1">
        <v>4328</v>
      </c>
      <c r="O18" s="1">
        <v>4082</v>
      </c>
      <c r="P18" s="1">
        <v>4331</v>
      </c>
      <c r="Q18" s="16">
        <f>AVERAGE(E18:P18)</f>
        <v>4226.583333333333</v>
      </c>
    </row>
    <row r="19" spans="4:17" ht="12.75">
      <c r="D19" t="s">
        <v>1</v>
      </c>
      <c r="E19" s="1">
        <v>759946</v>
      </c>
      <c r="F19" s="1">
        <v>705099</v>
      </c>
      <c r="G19" s="1">
        <v>757776</v>
      </c>
      <c r="H19" s="1">
        <v>705136</v>
      </c>
      <c r="I19" s="1">
        <v>757478</v>
      </c>
      <c r="J19" s="1">
        <v>733657</v>
      </c>
      <c r="K19" s="1">
        <v>708172</v>
      </c>
      <c r="L19" s="1">
        <v>758677</v>
      </c>
      <c r="M19" s="1">
        <v>705455</v>
      </c>
      <c r="N19" s="1">
        <v>757808</v>
      </c>
      <c r="O19" s="1">
        <v>686855</v>
      </c>
      <c r="P19" s="1">
        <v>746877</v>
      </c>
      <c r="Q19" s="16">
        <f>SUM(E19:P19)</f>
        <v>8782936</v>
      </c>
    </row>
    <row r="20" spans="5:16" ht="13.5" thickBot="1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7" ht="13.5" thickTop="1">
      <c r="A21" s="10"/>
      <c r="B21" s="10"/>
      <c r="C21" s="10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0"/>
    </row>
    <row r="22" spans="1:17" ht="12.75">
      <c r="A22" t="s">
        <v>11</v>
      </c>
      <c r="E22" s="7" t="s">
        <v>8</v>
      </c>
      <c r="F22" s="7" t="s">
        <v>9</v>
      </c>
      <c r="G22" s="7" t="s">
        <v>10</v>
      </c>
      <c r="H22" s="7" t="s">
        <v>12</v>
      </c>
      <c r="I22" s="7" t="s">
        <v>13</v>
      </c>
      <c r="J22" s="7" t="s">
        <v>14</v>
      </c>
      <c r="K22" s="7" t="s">
        <v>15</v>
      </c>
      <c r="L22" s="8" t="s">
        <v>16</v>
      </c>
      <c r="M22" s="8" t="s">
        <v>17</v>
      </c>
      <c r="N22" s="7" t="s">
        <v>18</v>
      </c>
      <c r="O22" s="7" t="s">
        <v>19</v>
      </c>
      <c r="P22" s="7" t="s">
        <v>20</v>
      </c>
      <c r="Q22" s="19" t="s">
        <v>28</v>
      </c>
    </row>
    <row r="23" spans="5:17" ht="12.75">
      <c r="E23" s="7"/>
      <c r="F23" s="7"/>
      <c r="G23" s="7"/>
      <c r="H23" s="7"/>
      <c r="I23" s="7"/>
      <c r="J23" s="7"/>
      <c r="K23" s="7"/>
      <c r="L23" s="8"/>
      <c r="M23" s="8"/>
      <c r="N23" s="7"/>
      <c r="O23" s="7"/>
      <c r="P23" s="7"/>
      <c r="Q23" s="14"/>
    </row>
    <row r="24" spans="4:17" ht="12.75">
      <c r="D24" t="s">
        <v>0</v>
      </c>
      <c r="E24" s="1">
        <f aca="true" t="shared" si="0" ref="E24:P24">+E8+E13+E18</f>
        <v>117039</v>
      </c>
      <c r="F24" s="1">
        <f t="shared" si="0"/>
        <v>111177</v>
      </c>
      <c r="G24" s="1">
        <f t="shared" si="0"/>
        <v>117315</v>
      </c>
      <c r="H24" s="1">
        <f t="shared" si="0"/>
        <v>111590</v>
      </c>
      <c r="I24" s="1">
        <f t="shared" si="0"/>
        <v>118043</v>
      </c>
      <c r="J24" s="1">
        <f t="shared" si="0"/>
        <v>118995</v>
      </c>
      <c r="K24" s="1">
        <f t="shared" si="0"/>
        <v>113813</v>
      </c>
      <c r="L24" s="1">
        <f t="shared" si="0"/>
        <v>119994</v>
      </c>
      <c r="M24" s="1">
        <f t="shared" si="0"/>
        <v>114313</v>
      </c>
      <c r="N24" s="1">
        <f t="shared" si="0"/>
        <v>119982</v>
      </c>
      <c r="O24" s="1">
        <f t="shared" si="0"/>
        <v>113322</v>
      </c>
      <c r="P24" s="1">
        <f t="shared" si="0"/>
        <v>118452</v>
      </c>
      <c r="Q24" s="17">
        <f>AVERAGE(E24:P24)</f>
        <v>116169.58333333333</v>
      </c>
    </row>
    <row r="25" spans="4:17" ht="12.75">
      <c r="D25" t="s">
        <v>1</v>
      </c>
      <c r="E25" s="1">
        <f aca="true" t="shared" si="1" ref="E25:P25">+E9+E14+E19</f>
        <v>80710956</v>
      </c>
      <c r="F25" s="1">
        <f t="shared" si="1"/>
        <v>61688743</v>
      </c>
      <c r="G25" s="1">
        <f t="shared" si="1"/>
        <v>73356278</v>
      </c>
      <c r="H25" s="1">
        <f t="shared" si="1"/>
        <v>58589888</v>
      </c>
      <c r="I25" s="1">
        <f t="shared" si="1"/>
        <v>58643741</v>
      </c>
      <c r="J25" s="1">
        <f t="shared" si="1"/>
        <v>59294255</v>
      </c>
      <c r="K25" s="1">
        <f t="shared" si="1"/>
        <v>61822876</v>
      </c>
      <c r="L25" s="1">
        <f t="shared" si="1"/>
        <v>71851604</v>
      </c>
      <c r="M25" s="1">
        <f t="shared" si="1"/>
        <v>60137939</v>
      </c>
      <c r="N25" s="1">
        <f t="shared" si="1"/>
        <v>61440854</v>
      </c>
      <c r="O25" s="1">
        <f t="shared" si="1"/>
        <v>56599602</v>
      </c>
      <c r="P25" s="1">
        <f t="shared" si="1"/>
        <v>66957627</v>
      </c>
      <c r="Q25" s="17">
        <f>SUM(E25:P25)</f>
        <v>771094363</v>
      </c>
    </row>
    <row r="26" spans="1:17" ht="13.5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ht="13.5" thickTop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sbuswell</dc:creator>
  <cp:keywords/>
  <dc:description/>
  <cp:lastModifiedBy>Lotte Schlegel</cp:lastModifiedBy>
  <dcterms:created xsi:type="dcterms:W3CDTF">2007-07-31T15:17:59Z</dcterms:created>
  <dcterms:modified xsi:type="dcterms:W3CDTF">2007-10-02T17:31:53Z</dcterms:modified>
  <cp:category/>
  <cp:version/>
  <cp:contentType/>
  <cp:contentStatus/>
</cp:coreProperties>
</file>