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2003" sheetId="1" r:id="rId1"/>
    <sheet name="2004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<sst xmlns="http://schemas.openxmlformats.org/spreadsheetml/2006/main" count="70" uniqueCount="37">
  <si>
    <t>BANGOR HYDRO-ELECTRIC COMPANY</t>
  </si>
  <si>
    <t>Medium Standard Offer Group Billing Determinants, Standard Offer Customers Only</t>
  </si>
  <si>
    <t>Class</t>
  </si>
  <si>
    <t>Total Large Power Secondary</t>
  </si>
  <si>
    <t>Total Large Power Primary</t>
  </si>
  <si>
    <t>Wholesale</t>
  </si>
  <si>
    <t>Total Medium Class Billing Determinants</t>
  </si>
  <si>
    <t>Voltage</t>
  </si>
  <si>
    <t>Secondary Voltage</t>
  </si>
  <si>
    <t>Primary Voltage</t>
  </si>
  <si>
    <t>1 Primary Voltage</t>
  </si>
  <si>
    <t>1 Subtransmission</t>
  </si>
  <si>
    <t>meters</t>
  </si>
  <si>
    <t>demand</t>
  </si>
  <si>
    <t>energy</t>
  </si>
  <si>
    <t>Jan-03</t>
  </si>
  <si>
    <t>Feb-3</t>
  </si>
  <si>
    <t>Mar-03</t>
  </si>
  <si>
    <t>Apr-03</t>
  </si>
  <si>
    <t>May-03</t>
  </si>
  <si>
    <t>Jun-03</t>
  </si>
  <si>
    <t>Jul-03</t>
  </si>
  <si>
    <t>Aug-03</t>
  </si>
  <si>
    <t>Sep-03</t>
  </si>
  <si>
    <t>Oct-03</t>
  </si>
  <si>
    <t>Nov-03</t>
  </si>
  <si>
    <t>Dec-03</t>
  </si>
  <si>
    <t>Total</t>
  </si>
  <si>
    <t>Jan-04</t>
  </si>
  <si>
    <t>Feb-04</t>
  </si>
  <si>
    <t>Mar-04</t>
  </si>
  <si>
    <t>Apr-04</t>
  </si>
  <si>
    <t>May-04</t>
  </si>
  <si>
    <t>Jun-04</t>
  </si>
  <si>
    <t>Jul-04</t>
  </si>
  <si>
    <t>Aug-04</t>
  </si>
  <si>
    <t>Sep-04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</si>
</sst>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\-yy"/>
    <numFmt numFmtId="166" formatCode="#,##0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color indexed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0" fillId="0" borderId="1" xfId="0" applyNumberFormat="1" applyFont="1" applyAlignment="1">
      <alignment/>
    </xf>
    <xf numFmtId="164" fontId="0" fillId="0" borderId="1" xfId="0" applyNumberFormat="1" applyFont="1" applyAlignment="1">
      <alignment horizontal="center"/>
    </xf>
    <xf numFmtId="164" fontId="0" fillId="0" borderId="1" xfId="0" applyNumberFormat="1" applyFont="1" applyAlignment="1">
      <alignment/>
    </xf>
    <xf numFmtId="165" fontId="0" fillId="0" borderId="1" xfId="0" applyNumberFormat="1" applyFont="1" applyAlignment="1">
      <alignment/>
    </xf>
    <xf numFmtId="164" fontId="0" fillId="0" borderId="1" xfId="0" applyNumberFormat="1" applyFont="1" applyAlignment="1">
      <alignment horizontal="right"/>
    </xf>
    <xf numFmtId="164" fontId="0" fillId="0" borderId="1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Alignment="1">
      <alignment/>
    </xf>
    <xf numFmtId="164" fontId="6" fillId="2" borderId="1" xfId="0" applyNumberFormat="1" applyFont="1" applyFill="1" applyAlignment="1">
      <alignment/>
    </xf>
    <xf numFmtId="166" fontId="6" fillId="2" borderId="1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 horizontal="right"/>
    </xf>
    <xf numFmtId="166" fontId="6" fillId="2" borderId="0" xfId="0" applyNumberFormat="1" applyFont="1" applyFill="1" applyAlignment="1">
      <alignment horizontal="right"/>
    </xf>
    <xf numFmtId="166" fontId="6" fillId="2" borderId="0" xfId="0" applyNumberFormat="1" applyFont="1" applyFill="1" applyAlignment="1">
      <alignment/>
    </xf>
    <xf numFmtId="166" fontId="0" fillId="0" borderId="1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0" fillId="0" borderId="1" xfId="0" applyNumberFormat="1" applyFont="1" applyAlignment="1">
      <alignment/>
    </xf>
    <xf numFmtId="164" fontId="0" fillId="0" borderId="1" xfId="0" applyNumberFormat="1" applyFont="1" applyAlignment="1">
      <alignment horizontal="center"/>
    </xf>
    <xf numFmtId="164" fontId="0" fillId="0" borderId="1" xfId="0" applyNumberFormat="1" applyFont="1" applyAlignment="1">
      <alignment/>
    </xf>
    <xf numFmtId="165" fontId="0" fillId="0" borderId="1" xfId="0" applyNumberFormat="1" applyFont="1" applyAlignment="1">
      <alignment/>
    </xf>
    <xf numFmtId="164" fontId="0" fillId="0" borderId="1" xfId="0" applyNumberFormat="1" applyFont="1" applyAlignment="1">
      <alignment horizontal="right"/>
    </xf>
    <xf numFmtId="164" fontId="0" fillId="0" borderId="1" xfId="0" applyNumberFormat="1" applyFont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Alignment="1">
      <alignment/>
    </xf>
    <xf numFmtId="164" fontId="6" fillId="2" borderId="1" xfId="0" applyNumberFormat="1" applyFont="1" applyFill="1" applyAlignment="1">
      <alignment/>
    </xf>
    <xf numFmtId="166" fontId="6" fillId="2" borderId="1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6" fontId="6" fillId="2" borderId="0" xfId="0" applyNumberFormat="1" applyFont="1" applyFill="1" applyAlignment="1">
      <alignment horizontal="right"/>
    </xf>
    <xf numFmtId="166" fontId="6" fillId="2" borderId="0" xfId="0" applyNumberFormat="1" applyFont="1" applyFill="1" applyAlignment="1">
      <alignment/>
    </xf>
    <xf numFmtId="166" fontId="0" fillId="0" borderId="1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2" width="12.6640625" style="1" customWidth="1"/>
    <col min="3" max="3" width="3.6640625" style="1" customWidth="1"/>
    <col min="4" max="29" width="12.6640625" style="1" customWidth="1"/>
    <col min="30" max="256" width="9.6640625" style="1" customWidth="1"/>
  </cols>
  <sheetData>
    <row r="1" spans="1:29" ht="16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6.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6.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3.5">
      <c r="A5" s="5" t="s">
        <v>2</v>
      </c>
      <c r="B5" s="6" t="s">
        <v>7</v>
      </c>
      <c r="C5" s="7"/>
      <c r="D5" s="8"/>
      <c r="E5" s="9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9" t="s">
        <v>20</v>
      </c>
      <c r="K5" s="9" t="s">
        <v>21</v>
      </c>
      <c r="L5" s="9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3.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3.5">
      <c r="A7" s="11" t="s">
        <v>3</v>
      </c>
      <c r="B7" s="3"/>
      <c r="C7" s="3"/>
      <c r="D7" s="3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3.5">
      <c r="A8" s="3"/>
      <c r="B8" s="3"/>
      <c r="C8" s="3"/>
      <c r="D8" s="11" t="s">
        <v>12</v>
      </c>
      <c r="E8" s="14">
        <v>912</v>
      </c>
      <c r="F8" s="14">
        <v>899</v>
      </c>
      <c r="G8" s="14">
        <v>925</v>
      </c>
      <c r="H8" s="14">
        <v>948</v>
      </c>
      <c r="I8" s="14">
        <v>970</v>
      </c>
      <c r="J8" s="14">
        <v>997</v>
      </c>
      <c r="K8" s="14">
        <v>1008</v>
      </c>
      <c r="L8" s="14">
        <v>1022</v>
      </c>
      <c r="M8" s="14">
        <v>1037</v>
      </c>
      <c r="N8" s="14">
        <v>1041</v>
      </c>
      <c r="O8" s="14">
        <v>910</v>
      </c>
      <c r="P8" s="14">
        <v>1030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3.5">
      <c r="A9" s="3"/>
      <c r="B9" s="11" t="s">
        <v>8</v>
      </c>
      <c r="C9" s="3"/>
      <c r="D9" s="11" t="s">
        <v>13</v>
      </c>
      <c r="E9" s="14">
        <v>59411</v>
      </c>
      <c r="F9" s="14">
        <v>58212</v>
      </c>
      <c r="G9" s="14">
        <v>60073</v>
      </c>
      <c r="H9" s="14">
        <v>61614</v>
      </c>
      <c r="I9" s="14">
        <v>63464</v>
      </c>
      <c r="J9" s="14">
        <v>67656</v>
      </c>
      <c r="K9" s="14">
        <v>71388</v>
      </c>
      <c r="L9" s="14">
        <v>69953</v>
      </c>
      <c r="M9" s="14">
        <v>77579</v>
      </c>
      <c r="N9" s="14">
        <v>82328</v>
      </c>
      <c r="O9" s="14">
        <v>60235</v>
      </c>
      <c r="P9" s="14">
        <v>67787</v>
      </c>
      <c r="Q9" s="14">
        <f>SUM(E9:P9)</f>
        <v>799700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3.5">
      <c r="A10" s="3"/>
      <c r="B10" s="3"/>
      <c r="C10" s="3"/>
      <c r="D10" s="11" t="s">
        <v>14</v>
      </c>
      <c r="E10" s="14">
        <v>19119855</v>
      </c>
      <c r="F10" s="14">
        <v>18650451</v>
      </c>
      <c r="G10" s="14">
        <v>18460996</v>
      </c>
      <c r="H10" s="14">
        <v>17630038</v>
      </c>
      <c r="I10" s="14">
        <v>18277820</v>
      </c>
      <c r="J10" s="14">
        <v>18829051</v>
      </c>
      <c r="K10" s="14">
        <v>20631027</v>
      </c>
      <c r="L10" s="14">
        <v>21416981</v>
      </c>
      <c r="M10" s="14">
        <v>23717758</v>
      </c>
      <c r="N10" s="14">
        <v>22383393</v>
      </c>
      <c r="O10" s="14">
        <v>16736526</v>
      </c>
      <c r="P10" s="14">
        <v>20726556</v>
      </c>
      <c r="Q10" s="14">
        <f>SUM(E10:P10)</f>
        <v>236580452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3.5">
      <c r="A11" s="3"/>
      <c r="B11" s="3"/>
      <c r="C11" s="3"/>
      <c r="D11" s="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3.5">
      <c r="A12" s="15"/>
      <c r="B12" s="15"/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3.5">
      <c r="A13" s="11" t="s">
        <v>4</v>
      </c>
      <c r="B13" s="3"/>
      <c r="C13" s="3"/>
      <c r="D13" s="3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3.5">
      <c r="A14" s="3"/>
      <c r="B14" s="3"/>
      <c r="C14" s="3"/>
      <c r="D14" s="11" t="s">
        <v>12</v>
      </c>
      <c r="E14" s="14">
        <v>52</v>
      </c>
      <c r="F14" s="14">
        <v>52</v>
      </c>
      <c r="G14" s="14">
        <v>52</v>
      </c>
      <c r="H14" s="14">
        <v>52</v>
      </c>
      <c r="I14" s="14">
        <v>54</v>
      </c>
      <c r="J14" s="14">
        <v>57</v>
      </c>
      <c r="K14" s="14">
        <v>57</v>
      </c>
      <c r="L14" s="14">
        <v>58</v>
      </c>
      <c r="M14" s="14">
        <v>60</v>
      </c>
      <c r="N14" s="14">
        <v>61</v>
      </c>
      <c r="O14" s="14">
        <v>53</v>
      </c>
      <c r="P14" s="14">
        <v>56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3.5">
      <c r="A15" s="3"/>
      <c r="B15" s="11" t="s">
        <v>9</v>
      </c>
      <c r="C15" s="3"/>
      <c r="D15" s="11" t="s">
        <v>13</v>
      </c>
      <c r="E15" s="14">
        <v>11143</v>
      </c>
      <c r="F15" s="14">
        <v>9347</v>
      </c>
      <c r="G15" s="14">
        <v>9297</v>
      </c>
      <c r="H15" s="14">
        <v>8954</v>
      </c>
      <c r="I15" s="14">
        <v>9271</v>
      </c>
      <c r="J15" s="14">
        <v>9894</v>
      </c>
      <c r="K15" s="14">
        <v>10369</v>
      </c>
      <c r="L15" s="14">
        <v>10512</v>
      </c>
      <c r="M15" s="14">
        <v>10628</v>
      </c>
      <c r="N15" s="14">
        <v>10868</v>
      </c>
      <c r="O15" s="14">
        <v>9276</v>
      </c>
      <c r="P15" s="14">
        <v>9437</v>
      </c>
      <c r="Q15" s="14">
        <f>SUM(E15:P15)</f>
        <v>118996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3.5">
      <c r="A16" s="3"/>
      <c r="B16" s="3"/>
      <c r="C16" s="3"/>
      <c r="D16" s="11" t="s">
        <v>14</v>
      </c>
      <c r="E16" s="14">
        <v>4177770</v>
      </c>
      <c r="F16" s="14">
        <v>3380889</v>
      </c>
      <c r="G16" s="14">
        <v>3186277</v>
      </c>
      <c r="H16" s="14">
        <v>3029469</v>
      </c>
      <c r="I16" s="14">
        <v>3029839</v>
      </c>
      <c r="J16" s="14">
        <v>3136448</v>
      </c>
      <c r="K16" s="14">
        <v>3367943</v>
      </c>
      <c r="L16" s="14">
        <v>3672132</v>
      </c>
      <c r="M16" s="14">
        <v>3629454</v>
      </c>
      <c r="N16" s="14">
        <v>3639866</v>
      </c>
      <c r="O16" s="14">
        <v>2977685</v>
      </c>
      <c r="P16" s="14">
        <v>3535853</v>
      </c>
      <c r="Q16" s="14">
        <f>SUM(E16:P16)</f>
        <v>40763625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3.5">
      <c r="A17" s="3"/>
      <c r="B17" s="3"/>
      <c r="C17" s="3"/>
      <c r="D17" s="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3.5">
      <c r="A18" s="15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3.5">
      <c r="A19" s="11" t="s">
        <v>5</v>
      </c>
      <c r="B19" s="3"/>
      <c r="C19" s="3"/>
      <c r="D19" s="3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3.5">
      <c r="A20" s="3"/>
      <c r="B20" s="3"/>
      <c r="C20" s="3"/>
      <c r="D20" s="11" t="s">
        <v>12</v>
      </c>
      <c r="E20" s="14">
        <v>2</v>
      </c>
      <c r="F20" s="14">
        <v>2</v>
      </c>
      <c r="G20" s="14">
        <v>2</v>
      </c>
      <c r="H20" s="14">
        <v>2</v>
      </c>
      <c r="I20" s="14">
        <v>2</v>
      </c>
      <c r="J20" s="14">
        <v>2</v>
      </c>
      <c r="K20" s="14">
        <v>2</v>
      </c>
      <c r="L20" s="14">
        <v>2</v>
      </c>
      <c r="M20" s="14">
        <v>2</v>
      </c>
      <c r="N20" s="14">
        <v>2</v>
      </c>
      <c r="O20" s="14">
        <v>2</v>
      </c>
      <c r="P20" s="14">
        <v>2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3.5">
      <c r="A21" s="3"/>
      <c r="B21" s="11" t="s">
        <v>10</v>
      </c>
      <c r="C21" s="3"/>
      <c r="D21" s="11" t="s">
        <v>13</v>
      </c>
      <c r="E21" s="14">
        <v>509</v>
      </c>
      <c r="F21" s="14">
        <v>489</v>
      </c>
      <c r="G21" s="14">
        <v>384</v>
      </c>
      <c r="H21" s="14">
        <v>453</v>
      </c>
      <c r="I21" s="14">
        <v>376</v>
      </c>
      <c r="J21" s="14">
        <v>383</v>
      </c>
      <c r="K21" s="14">
        <v>396</v>
      </c>
      <c r="L21" s="14">
        <v>548</v>
      </c>
      <c r="M21" s="14">
        <v>483</v>
      </c>
      <c r="N21" s="14">
        <v>483</v>
      </c>
      <c r="O21" s="14">
        <v>522</v>
      </c>
      <c r="P21" s="14">
        <v>476</v>
      </c>
      <c r="Q21" s="14">
        <f>SUM(E21:P21)</f>
        <v>5502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3.5">
      <c r="A22" s="3"/>
      <c r="B22" s="11" t="s">
        <v>11</v>
      </c>
      <c r="C22" s="3"/>
      <c r="D22" s="11" t="s">
        <v>14</v>
      </c>
      <c r="E22" s="14">
        <v>253800</v>
      </c>
      <c r="F22" s="14">
        <v>267960</v>
      </c>
      <c r="G22" s="14">
        <v>235440</v>
      </c>
      <c r="H22" s="14">
        <v>239640</v>
      </c>
      <c r="I22" s="14">
        <v>219960</v>
      </c>
      <c r="J22" s="14">
        <v>228600</v>
      </c>
      <c r="K22" s="14">
        <v>254880</v>
      </c>
      <c r="L22" s="14">
        <v>308760</v>
      </c>
      <c r="M22" s="14">
        <v>340200</v>
      </c>
      <c r="N22" s="14">
        <v>251760</v>
      </c>
      <c r="O22" s="14">
        <v>253320</v>
      </c>
      <c r="P22" s="14">
        <v>238320</v>
      </c>
      <c r="Q22" s="14">
        <f>SUM(E22:P22)</f>
        <v>3092640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3.5">
      <c r="A23" s="3"/>
      <c r="B23" s="3"/>
      <c r="C23" s="3"/>
      <c r="D23" s="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3.5">
      <c r="A24" s="17"/>
      <c r="B24" s="17"/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3.5">
      <c r="A25" s="19" t="s">
        <v>6</v>
      </c>
      <c r="B25" s="20"/>
      <c r="C25" s="20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2"/>
      <c r="P25" s="22"/>
      <c r="Q25" s="20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3.5">
      <c r="A26" s="20"/>
      <c r="B26" s="20"/>
      <c r="C26" s="20"/>
      <c r="D26" s="19" t="s">
        <v>12</v>
      </c>
      <c r="E26" s="23">
        <v>966</v>
      </c>
      <c r="F26" s="23">
        <v>953</v>
      </c>
      <c r="G26" s="23">
        <v>979</v>
      </c>
      <c r="H26" s="23">
        <v>1002</v>
      </c>
      <c r="I26" s="23">
        <v>1026</v>
      </c>
      <c r="J26" s="23">
        <v>1056</v>
      </c>
      <c r="K26" s="23">
        <v>1067</v>
      </c>
      <c r="L26" s="23">
        <v>1082</v>
      </c>
      <c r="M26" s="23">
        <v>1099</v>
      </c>
      <c r="N26" s="23">
        <v>1104</v>
      </c>
      <c r="O26" s="23">
        <v>965</v>
      </c>
      <c r="P26" s="23">
        <v>1088</v>
      </c>
      <c r="Q26" s="20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3.5">
      <c r="A27" s="20"/>
      <c r="B27" s="20"/>
      <c r="C27" s="20"/>
      <c r="D27" s="19" t="s">
        <v>13</v>
      </c>
      <c r="E27" s="23">
        <v>71063</v>
      </c>
      <c r="F27" s="23">
        <v>68048</v>
      </c>
      <c r="G27" s="23">
        <v>69754</v>
      </c>
      <c r="H27" s="23">
        <v>71021</v>
      </c>
      <c r="I27" s="23">
        <v>73111</v>
      </c>
      <c r="J27" s="23">
        <v>77933</v>
      </c>
      <c r="K27" s="23">
        <v>82153</v>
      </c>
      <c r="L27" s="23">
        <v>81013</v>
      </c>
      <c r="M27" s="23">
        <v>88690</v>
      </c>
      <c r="N27" s="23">
        <v>93679</v>
      </c>
      <c r="O27" s="23">
        <v>70033</v>
      </c>
      <c r="P27" s="23">
        <v>77700</v>
      </c>
      <c r="Q27" s="23">
        <f>SUM(E27:P27)</f>
        <v>924198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3.5">
      <c r="A28" s="20"/>
      <c r="B28" s="20"/>
      <c r="C28" s="20"/>
      <c r="D28" s="19" t="s">
        <v>14</v>
      </c>
      <c r="E28" s="23">
        <v>23551425</v>
      </c>
      <c r="F28" s="23">
        <v>22299300</v>
      </c>
      <c r="G28" s="23">
        <v>21882713</v>
      </c>
      <c r="H28" s="23">
        <v>20899147</v>
      </c>
      <c r="I28" s="23">
        <v>21527619</v>
      </c>
      <c r="J28" s="23">
        <v>22194099</v>
      </c>
      <c r="K28" s="23">
        <v>24253850</v>
      </c>
      <c r="L28" s="23">
        <v>25397873</v>
      </c>
      <c r="M28" s="23">
        <v>27687412</v>
      </c>
      <c r="N28" s="23">
        <v>26275019</v>
      </c>
      <c r="O28" s="23">
        <v>19967531</v>
      </c>
      <c r="P28" s="23">
        <v>24500729</v>
      </c>
      <c r="Q28" s="23">
        <f>SUM(E28:P28)</f>
        <v>280436717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3.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3.5">
      <c r="A30" s="7"/>
      <c r="B30" s="7"/>
      <c r="C30" s="7"/>
      <c r="D30" s="7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</sheetData>
  <sheetProtection/>
  <printOptions/>
  <pageMargins left="0.5" right="0.5" top="0.5" bottom="0.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2" width="12.6640625" style="25" customWidth="1"/>
    <col min="3" max="3" width="3.6640625" style="25" customWidth="1"/>
    <col min="4" max="14" width="12.6640625" style="25" customWidth="1"/>
    <col min="15" max="256" width="9.6640625" style="25" customWidth="1"/>
  </cols>
  <sheetData>
    <row r="1" spans="1:14" ht="16.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6.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6.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3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3.5">
      <c r="A5" s="29" t="s">
        <v>2</v>
      </c>
      <c r="B5" s="30" t="s">
        <v>7</v>
      </c>
      <c r="C5" s="31"/>
      <c r="D5" s="32"/>
      <c r="E5" s="33" t="s">
        <v>28</v>
      </c>
      <c r="F5" s="33" t="s">
        <v>29</v>
      </c>
      <c r="G5" s="33" t="s">
        <v>30</v>
      </c>
      <c r="H5" s="33" t="s">
        <v>31</v>
      </c>
      <c r="I5" s="33" t="s">
        <v>32</v>
      </c>
      <c r="J5" s="33" t="s">
        <v>33</v>
      </c>
      <c r="K5" s="33" t="s">
        <v>34</v>
      </c>
      <c r="L5" s="33" t="s">
        <v>35</v>
      </c>
      <c r="M5" s="33" t="s">
        <v>36</v>
      </c>
      <c r="N5" s="27"/>
    </row>
    <row r="6" spans="1:14" ht="13.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27"/>
    </row>
    <row r="7" spans="1:14" ht="13.5">
      <c r="A7" s="35" t="s">
        <v>3</v>
      </c>
      <c r="B7" s="27"/>
      <c r="C7" s="27"/>
      <c r="D7" s="27"/>
      <c r="E7" s="36"/>
      <c r="F7" s="36"/>
      <c r="G7" s="36"/>
      <c r="H7" s="27"/>
      <c r="I7" s="27"/>
      <c r="J7" s="27"/>
      <c r="K7" s="27"/>
      <c r="L7" s="27"/>
      <c r="M7" s="27"/>
      <c r="N7" s="27"/>
    </row>
    <row r="8" spans="1:14" ht="13.5">
      <c r="A8" s="27"/>
      <c r="B8" s="27"/>
      <c r="C8" s="27"/>
      <c r="D8" s="35" t="s">
        <v>12</v>
      </c>
      <c r="E8" s="37">
        <v>1030</v>
      </c>
      <c r="F8" s="37">
        <v>1013</v>
      </c>
      <c r="G8" s="37">
        <v>1046</v>
      </c>
      <c r="H8" s="37">
        <v>1073</v>
      </c>
      <c r="I8" s="27">
        <v>995</v>
      </c>
      <c r="J8" s="37">
        <v>1146</v>
      </c>
      <c r="K8" s="37">
        <v>1152</v>
      </c>
      <c r="L8" s="37">
        <v>1173</v>
      </c>
      <c r="M8" s="37">
        <v>1191</v>
      </c>
      <c r="N8" s="27"/>
    </row>
    <row r="9" spans="1:14" ht="13.5">
      <c r="A9" s="27"/>
      <c r="B9" s="35" t="s">
        <v>8</v>
      </c>
      <c r="C9" s="27"/>
      <c r="D9" s="35" t="s">
        <v>13</v>
      </c>
      <c r="E9" s="37">
        <v>66677</v>
      </c>
      <c r="F9" s="37">
        <v>64744</v>
      </c>
      <c r="G9" s="37">
        <v>72420</v>
      </c>
      <c r="H9" s="37">
        <v>65384</v>
      </c>
      <c r="I9" s="37">
        <v>62766</v>
      </c>
      <c r="J9" s="37">
        <v>83300</v>
      </c>
      <c r="K9" s="37">
        <v>78850</v>
      </c>
      <c r="L9" s="37">
        <v>80291</v>
      </c>
      <c r="M9" s="37">
        <v>84105</v>
      </c>
      <c r="N9" s="27"/>
    </row>
    <row r="10" spans="1:14" ht="13.5">
      <c r="A10" s="27"/>
      <c r="B10" s="27"/>
      <c r="C10" s="27"/>
      <c r="D10" s="35" t="s">
        <v>14</v>
      </c>
      <c r="E10" s="37">
        <v>21239750</v>
      </c>
      <c r="F10" s="37">
        <v>19943668</v>
      </c>
      <c r="G10" s="37">
        <v>21945981</v>
      </c>
      <c r="H10" s="37">
        <v>19649131</v>
      </c>
      <c r="I10" s="37">
        <v>17880665</v>
      </c>
      <c r="J10" s="37">
        <v>23606028</v>
      </c>
      <c r="K10" s="37">
        <v>21723572</v>
      </c>
      <c r="L10" s="37">
        <v>22725853</v>
      </c>
      <c r="M10" s="37">
        <v>24585922</v>
      </c>
      <c r="N10" s="27"/>
    </row>
    <row r="11" spans="1:14" ht="13.5">
      <c r="A11" s="27"/>
      <c r="B11" s="27"/>
      <c r="C11" s="27"/>
      <c r="D11" s="27"/>
      <c r="E11" s="37"/>
      <c r="F11" s="37"/>
      <c r="G11" s="37"/>
      <c r="H11" s="37"/>
      <c r="I11" s="37"/>
      <c r="J11" s="37"/>
      <c r="K11" s="37"/>
      <c r="L11" s="37"/>
      <c r="M11" s="37"/>
      <c r="N11" s="27"/>
    </row>
    <row r="12" spans="1:14" ht="13.5">
      <c r="A12" s="38"/>
      <c r="B12" s="38"/>
      <c r="C12" s="38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27"/>
    </row>
    <row r="13" spans="1:14" ht="13.5">
      <c r="A13" s="35" t="s">
        <v>4</v>
      </c>
      <c r="B13" s="27"/>
      <c r="C13" s="27"/>
      <c r="D13" s="27"/>
      <c r="E13" s="36"/>
      <c r="F13" s="36"/>
      <c r="G13" s="36"/>
      <c r="H13" s="27"/>
      <c r="I13" s="27"/>
      <c r="J13" s="27"/>
      <c r="K13" s="27"/>
      <c r="L13" s="27"/>
      <c r="M13" s="27"/>
      <c r="N13" s="27"/>
    </row>
    <row r="14" spans="1:14" ht="13.5">
      <c r="A14" s="27"/>
      <c r="B14" s="27"/>
      <c r="C14" s="27"/>
      <c r="D14" s="35" t="s">
        <v>12</v>
      </c>
      <c r="E14" s="37">
        <v>58</v>
      </c>
      <c r="F14" s="37">
        <v>58</v>
      </c>
      <c r="G14" s="37">
        <v>61</v>
      </c>
      <c r="H14" s="27">
        <v>60</v>
      </c>
      <c r="I14" s="27">
        <v>59</v>
      </c>
      <c r="J14" s="27">
        <v>64</v>
      </c>
      <c r="K14" s="27">
        <v>64</v>
      </c>
      <c r="L14" s="27">
        <v>65</v>
      </c>
      <c r="M14" s="27">
        <v>66</v>
      </c>
      <c r="N14" s="27"/>
    </row>
    <row r="15" spans="1:14" ht="13.5">
      <c r="A15" s="27"/>
      <c r="B15" s="35" t="s">
        <v>9</v>
      </c>
      <c r="C15" s="27"/>
      <c r="D15" s="35" t="s">
        <v>13</v>
      </c>
      <c r="E15" s="37">
        <v>9833</v>
      </c>
      <c r="F15" s="37">
        <v>9593</v>
      </c>
      <c r="G15" s="37">
        <v>10370</v>
      </c>
      <c r="H15" s="37">
        <v>9677</v>
      </c>
      <c r="I15" s="37">
        <v>9408</v>
      </c>
      <c r="J15" s="37">
        <v>11836</v>
      </c>
      <c r="K15" s="37">
        <v>11113</v>
      </c>
      <c r="L15" s="37">
        <v>11585</v>
      </c>
      <c r="M15" s="37">
        <v>11526</v>
      </c>
      <c r="N15" s="27"/>
    </row>
    <row r="16" spans="1:14" ht="13.5">
      <c r="A16" s="27"/>
      <c r="B16" s="27"/>
      <c r="C16" s="27"/>
      <c r="D16" s="35" t="s">
        <v>14</v>
      </c>
      <c r="E16" s="37">
        <v>3559232</v>
      </c>
      <c r="F16" s="37">
        <v>3450776</v>
      </c>
      <c r="G16" s="37">
        <v>3684125</v>
      </c>
      <c r="H16" s="37">
        <v>3417683</v>
      </c>
      <c r="I16" s="37">
        <v>3062081</v>
      </c>
      <c r="J16" s="37">
        <v>3871771</v>
      </c>
      <c r="K16" s="37">
        <v>3515250</v>
      </c>
      <c r="L16" s="37">
        <v>3871394</v>
      </c>
      <c r="M16" s="37">
        <v>4015242</v>
      </c>
      <c r="N16" s="27"/>
    </row>
    <row r="17" spans="1:14" ht="13.5">
      <c r="A17" s="27"/>
      <c r="B17" s="27"/>
      <c r="C17" s="27"/>
      <c r="D17" s="27"/>
      <c r="E17" s="37"/>
      <c r="F17" s="37"/>
      <c r="G17" s="37"/>
      <c r="H17" s="37"/>
      <c r="I17" s="37"/>
      <c r="J17" s="37"/>
      <c r="K17" s="37"/>
      <c r="L17" s="37"/>
      <c r="M17" s="37"/>
      <c r="N17" s="27"/>
    </row>
    <row r="18" spans="1:14" ht="13.5">
      <c r="A18" s="38"/>
      <c r="B18" s="38"/>
      <c r="C18" s="38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27"/>
    </row>
    <row r="19" spans="1:14" ht="13.5">
      <c r="A19" s="35" t="s">
        <v>5</v>
      </c>
      <c r="B19" s="27"/>
      <c r="C19" s="27"/>
      <c r="D19" s="27"/>
      <c r="E19" s="36"/>
      <c r="F19" s="36"/>
      <c r="G19" s="36"/>
      <c r="H19" s="27"/>
      <c r="I19" s="27"/>
      <c r="J19" s="27"/>
      <c r="K19" s="27"/>
      <c r="L19" s="27"/>
      <c r="M19" s="27"/>
      <c r="N19" s="27"/>
    </row>
    <row r="20" spans="1:14" ht="13.5">
      <c r="A20" s="27"/>
      <c r="B20" s="27"/>
      <c r="C20" s="27"/>
      <c r="D20" s="35" t="s">
        <v>12</v>
      </c>
      <c r="E20" s="37">
        <v>2</v>
      </c>
      <c r="F20" s="37">
        <v>2</v>
      </c>
      <c r="G20" s="37">
        <v>2</v>
      </c>
      <c r="H20" s="27">
        <v>2</v>
      </c>
      <c r="I20" s="27">
        <v>2</v>
      </c>
      <c r="J20" s="27">
        <v>2</v>
      </c>
      <c r="K20" s="27">
        <v>2</v>
      </c>
      <c r="L20" s="27">
        <v>2</v>
      </c>
      <c r="M20" s="27">
        <v>2</v>
      </c>
      <c r="N20" s="27"/>
    </row>
    <row r="21" spans="1:14" ht="13.5">
      <c r="A21" s="27"/>
      <c r="B21" s="35" t="s">
        <v>10</v>
      </c>
      <c r="C21" s="27"/>
      <c r="D21" s="35" t="s">
        <v>13</v>
      </c>
      <c r="E21" s="37">
        <v>487</v>
      </c>
      <c r="F21" s="37">
        <v>572</v>
      </c>
      <c r="G21" s="37">
        <v>443</v>
      </c>
      <c r="H21" s="27">
        <v>451</v>
      </c>
      <c r="I21" s="27">
        <v>399</v>
      </c>
      <c r="J21" s="27">
        <v>390</v>
      </c>
      <c r="K21" s="27">
        <v>409</v>
      </c>
      <c r="L21" s="27">
        <v>465</v>
      </c>
      <c r="M21" s="27">
        <v>520</v>
      </c>
      <c r="N21" s="27"/>
    </row>
    <row r="22" spans="1:14" ht="13.5">
      <c r="A22" s="27"/>
      <c r="B22" s="35" t="s">
        <v>11</v>
      </c>
      <c r="C22" s="27"/>
      <c r="D22" s="35" t="s">
        <v>14</v>
      </c>
      <c r="E22" s="37">
        <v>254640</v>
      </c>
      <c r="F22" s="37">
        <v>293400</v>
      </c>
      <c r="G22" s="37">
        <v>239640</v>
      </c>
      <c r="H22" s="37">
        <v>234600</v>
      </c>
      <c r="I22" s="37">
        <v>231000</v>
      </c>
      <c r="J22" s="37">
        <v>233160</v>
      </c>
      <c r="K22" s="37">
        <v>260640</v>
      </c>
      <c r="L22" s="37">
        <v>322200</v>
      </c>
      <c r="M22" s="37">
        <v>341280</v>
      </c>
      <c r="N22" s="27"/>
    </row>
    <row r="23" spans="1:14" ht="13.5">
      <c r="A23" s="27"/>
      <c r="B23" s="27"/>
      <c r="C23" s="27"/>
      <c r="D23" s="27"/>
      <c r="E23" s="37"/>
      <c r="F23" s="37"/>
      <c r="G23" s="37"/>
      <c r="H23" s="37"/>
      <c r="I23" s="37"/>
      <c r="J23" s="37"/>
      <c r="K23" s="37"/>
      <c r="L23" s="37"/>
      <c r="M23" s="37"/>
      <c r="N23" s="27"/>
    </row>
    <row r="24" spans="1:14" ht="13.5">
      <c r="A24" s="40"/>
      <c r="B24" s="40"/>
      <c r="C24" s="40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27"/>
    </row>
    <row r="25" spans="1:14" ht="13.5">
      <c r="A25" s="42" t="s">
        <v>6</v>
      </c>
      <c r="B25" s="43"/>
      <c r="C25" s="43"/>
      <c r="D25" s="43"/>
      <c r="E25" s="44"/>
      <c r="F25" s="44"/>
      <c r="G25" s="44"/>
      <c r="H25" s="43"/>
      <c r="I25" s="43"/>
      <c r="J25" s="43"/>
      <c r="K25" s="43"/>
      <c r="L25" s="43"/>
      <c r="M25" s="43"/>
      <c r="N25" s="27"/>
    </row>
    <row r="26" spans="1:14" ht="13.5">
      <c r="A26" s="43"/>
      <c r="B26" s="43"/>
      <c r="C26" s="43"/>
      <c r="D26" s="42" t="s">
        <v>12</v>
      </c>
      <c r="E26" s="45">
        <v>1090</v>
      </c>
      <c r="F26" s="45">
        <v>1073</v>
      </c>
      <c r="G26" s="45">
        <v>1109</v>
      </c>
      <c r="H26" s="45">
        <v>1135</v>
      </c>
      <c r="I26" s="45">
        <v>1056</v>
      </c>
      <c r="J26" s="45">
        <v>1212</v>
      </c>
      <c r="K26" s="45">
        <v>1218</v>
      </c>
      <c r="L26" s="45">
        <v>1240</v>
      </c>
      <c r="M26" s="45">
        <v>1259</v>
      </c>
      <c r="N26" s="27"/>
    </row>
    <row r="27" spans="1:14" ht="13.5">
      <c r="A27" s="43"/>
      <c r="B27" s="43"/>
      <c r="C27" s="43"/>
      <c r="D27" s="42" t="s">
        <v>13</v>
      </c>
      <c r="E27" s="45">
        <v>76997</v>
      </c>
      <c r="F27" s="45">
        <v>74909</v>
      </c>
      <c r="G27" s="45">
        <v>83233</v>
      </c>
      <c r="H27" s="45">
        <v>75512</v>
      </c>
      <c r="I27" s="45">
        <v>72573</v>
      </c>
      <c r="J27" s="45">
        <v>95526</v>
      </c>
      <c r="K27" s="45">
        <v>90372</v>
      </c>
      <c r="L27" s="45">
        <v>92341</v>
      </c>
      <c r="M27" s="45">
        <v>96151</v>
      </c>
      <c r="N27" s="27"/>
    </row>
    <row r="28" spans="1:14" ht="13.5">
      <c r="A28" s="43"/>
      <c r="B28" s="43"/>
      <c r="C28" s="43"/>
      <c r="D28" s="42" t="s">
        <v>14</v>
      </c>
      <c r="E28" s="45">
        <v>25053622</v>
      </c>
      <c r="F28" s="45">
        <v>23687844</v>
      </c>
      <c r="G28" s="45">
        <v>25869746</v>
      </c>
      <c r="H28" s="45">
        <v>23301414</v>
      </c>
      <c r="I28" s="45">
        <v>21173746</v>
      </c>
      <c r="J28" s="45">
        <v>27710959</v>
      </c>
      <c r="K28" s="45">
        <v>25499462</v>
      </c>
      <c r="L28" s="45">
        <v>26919447</v>
      </c>
      <c r="M28" s="45">
        <v>28942444</v>
      </c>
      <c r="N28" s="27"/>
    </row>
    <row r="29" spans="1:14" ht="13.5">
      <c r="A29" s="43"/>
      <c r="B29" s="43"/>
      <c r="C29" s="43"/>
      <c r="D29" s="43"/>
      <c r="E29" s="43"/>
      <c r="F29" s="43"/>
      <c r="G29" s="43"/>
      <c r="H29" s="45"/>
      <c r="I29" s="45"/>
      <c r="J29" s="45"/>
      <c r="K29" s="45"/>
      <c r="L29" s="45"/>
      <c r="M29" s="45"/>
      <c r="N29" s="27"/>
    </row>
    <row r="30" spans="1:14" ht="13.5">
      <c r="A30" s="31"/>
      <c r="B30" s="31"/>
      <c r="C30" s="31"/>
      <c r="D30" s="31"/>
      <c r="E30" s="46"/>
      <c r="F30" s="46"/>
      <c r="G30" s="46"/>
      <c r="H30" s="46"/>
      <c r="I30" s="46"/>
      <c r="J30" s="46"/>
      <c r="K30" s="46"/>
      <c r="L30" s="46"/>
      <c r="M30" s="46"/>
      <c r="N30" s="27"/>
    </row>
    <row r="31" spans="1:14" ht="13.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ht="13.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</sheetData>
  <sheetProtection/>
  <printOptions/>
  <pageMargins left="0.5" right="0.5" top="0.5" bottom="0.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