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2003" sheetId="1" r:id="rId1"/>
    <sheet name="2004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<sst xmlns="http://schemas.openxmlformats.org/spreadsheetml/2006/main" count="160" uniqueCount="51">
  <si>
    <t>BANGOR HYDRO ELECTRIC COMPANY - Large Standard Offer Group</t>
  </si>
  <si>
    <t>Billing Determinants by Rate Class &amp; Voltage Level, Customers Served by Standard Offer as of 30-Sep-2004</t>
  </si>
  <si>
    <t>Class</t>
  </si>
  <si>
    <t>Total PP-TOU</t>
  </si>
  <si>
    <t>Total PP-TOU, voltage discount</t>
  </si>
  <si>
    <t>Total Large Commercial Load</t>
  </si>
  <si>
    <t>BHE TOU Periods</t>
  </si>
  <si>
    <t xml:space="preserve">   weekdays</t>
  </si>
  <si>
    <t xml:space="preserve">   weekends/holidays</t>
  </si>
  <si>
    <t>Voltage</t>
  </si>
  <si>
    <t>Primary</t>
  </si>
  <si>
    <t>Subtransmission</t>
  </si>
  <si>
    <t>Transmission</t>
  </si>
  <si>
    <t>Peak Hours</t>
  </si>
  <si>
    <t>Shoulder Hours</t>
  </si>
  <si>
    <t>Off-Peak Hours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</si>
  <si>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</si>
  <si>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</si>
  <si>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</si>
  <si>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</si>
  <si>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</si>
  <si>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</si>
  <si>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</si>
  <si>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</si>
  <si>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HE 8-12, 17-20</t>
  </si>
  <si>
    <t>HE 13 - 16</t>
  </si>
  <si>
    <t>HE 1 - 7, 21 - 24</t>
  </si>
  <si>
    <t>--</t>
  </si>
  <si>
    <t>HE 8 - 20</t>
  </si>
  <si>
    <t>Jan-03</t>
  </si>
  <si>
    <t>Feb-03</t>
  </si>
  <si>
    <t>Mar-03</t>
  </si>
  <si>
    <t>Apr-03</t>
  </si>
  <si>
    <t>May-03</t>
  </si>
  <si>
    <t>Jun-03</t>
  </si>
  <si>
    <t>Jul-03</t>
  </si>
  <si>
    <t>Aug-03</t>
  </si>
  <si>
    <t>Sep-03</t>
  </si>
  <si>
    <t>Oct-03</t>
  </si>
  <si>
    <t>Nov-03</t>
  </si>
  <si>
    <t>Dec-03</t>
  </si>
  <si>
    <t>Total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</si>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</sst>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"/>
    <numFmt numFmtId="166" formatCode="#,##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color indexed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5" fontId="0" fillId="0" borderId="1" xfId="0" applyNumberFormat="1" applyFont="1" applyAlignment="1">
      <alignment/>
    </xf>
    <xf numFmtId="164" fontId="0" fillId="0" borderId="1" xfId="0" applyNumberFormat="1" applyFont="1" applyAlignment="1">
      <alignment horizontal="center"/>
    </xf>
    <xf numFmtId="165" fontId="0" fillId="0" borderId="1" xfId="0" applyNumberFormat="1" applyFont="1" applyAlignment="1">
      <alignment horizontal="left"/>
    </xf>
    <xf numFmtId="164" fontId="0" fillId="0" borderId="1" xfId="0" applyNumberFormat="1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6" fillId="2" borderId="1" xfId="0" applyNumberFormat="1" applyFont="1" applyFill="1" applyAlignment="1">
      <alignment/>
    </xf>
    <xf numFmtId="165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left"/>
    </xf>
    <xf numFmtId="165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left"/>
    </xf>
    <xf numFmtId="166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6" fontId="4" fillId="0" borderId="1" xfId="0" applyNumberFormat="1" applyFont="1" applyAlignment="1">
      <alignment/>
    </xf>
    <xf numFmtId="164" fontId="4" fillId="0" borderId="1" xfId="0" applyNumberFormat="1" applyFont="1" applyAlignment="1">
      <alignment/>
    </xf>
    <xf numFmtId="166" fontId="4" fillId="0" borderId="1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5" fontId="0" fillId="0" borderId="1" xfId="0" applyNumberFormat="1" applyFont="1" applyAlignment="1">
      <alignment/>
    </xf>
    <xf numFmtId="164" fontId="0" fillId="0" borderId="1" xfId="0" applyNumberFormat="1" applyFont="1" applyAlignment="1">
      <alignment horizontal="center"/>
    </xf>
    <xf numFmtId="165" fontId="0" fillId="0" borderId="1" xfId="0" applyNumberFormat="1" applyFont="1" applyAlignment="1">
      <alignment horizontal="left"/>
    </xf>
    <xf numFmtId="164" fontId="0" fillId="0" borderId="1" xfId="0" applyNumberFormat="1" applyFont="1" applyAlignment="1">
      <alignment/>
    </xf>
    <xf numFmtId="166" fontId="0" fillId="0" borderId="1" xfId="0" applyNumberFormat="1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6" fillId="2" borderId="1" xfId="0" applyNumberFormat="1" applyFont="1" applyFill="1" applyAlignment="1">
      <alignment/>
    </xf>
    <xf numFmtId="166" fontId="6" fillId="2" borderId="1" xfId="0" applyNumberFormat="1" applyFont="1" applyFill="1" applyAlignment="1">
      <alignment/>
    </xf>
    <xf numFmtId="165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left"/>
    </xf>
    <xf numFmtId="165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left"/>
    </xf>
    <xf numFmtId="166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6" fontId="0" fillId="0" borderId="1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166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defaultGridColor="0" zoomScale="87" zoomScaleNormal="87" colorId="22" workbookViewId="0" topLeftCell="A1">
      <pane topLeftCell="A1" activePane="topLeft" state="split"/>
      <selection pane="topLeft" activeCell="A22" sqref="A22"/>
    </sheetView>
  </sheetViews>
  <sheetFormatPr defaultColWidth="8.88671875" defaultRowHeight="15"/>
  <cols>
    <col min="1" max="1" width="9.6640625" style="1" customWidth="1"/>
    <col min="2" max="2" width="12.6640625" style="1" customWidth="1"/>
    <col min="3" max="3" width="3.6640625" style="1" customWidth="1"/>
    <col min="4" max="32" width="12.6640625" style="1" customWidth="1"/>
    <col min="33" max="256" width="9.6640625" style="1" customWidth="1"/>
  </cols>
  <sheetData>
    <row r="1" spans="1:32" ht="16.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6.5">
      <c r="A2" s="4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6.5">
      <c r="A3" s="5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3.5">
      <c r="A4" s="6"/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3.5">
      <c r="A5" s="7" t="s">
        <v>2</v>
      </c>
      <c r="B5" s="8" t="s">
        <v>9</v>
      </c>
      <c r="C5" s="3"/>
      <c r="D5" s="9"/>
      <c r="E5" s="10" t="s">
        <v>29</v>
      </c>
      <c r="F5" s="10" t="s">
        <v>30</v>
      </c>
      <c r="G5" s="10" t="s">
        <v>31</v>
      </c>
      <c r="H5" s="10" t="s">
        <v>32</v>
      </c>
      <c r="I5" s="10" t="s">
        <v>33</v>
      </c>
      <c r="J5" s="10" t="s">
        <v>34</v>
      </c>
      <c r="K5" s="10" t="s">
        <v>35</v>
      </c>
      <c r="L5" s="10" t="s">
        <v>36</v>
      </c>
      <c r="M5" s="10" t="s">
        <v>37</v>
      </c>
      <c r="N5" s="10" t="s">
        <v>38</v>
      </c>
      <c r="O5" s="10" t="s">
        <v>39</v>
      </c>
      <c r="P5" s="10" t="s">
        <v>40</v>
      </c>
      <c r="Q5" s="10" t="s">
        <v>41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3.5">
      <c r="A6" s="11"/>
      <c r="B6" s="12"/>
      <c r="C6" s="13"/>
      <c r="D6" s="11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3.5">
      <c r="A7" s="15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3.5">
      <c r="A8" s="3"/>
      <c r="B8" s="15" t="s">
        <v>10</v>
      </c>
      <c r="C8" s="3"/>
      <c r="D8" s="16" t="s">
        <v>16</v>
      </c>
      <c r="E8" s="3">
        <v>8</v>
      </c>
      <c r="F8" s="3">
        <v>8</v>
      </c>
      <c r="G8" s="3">
        <v>8</v>
      </c>
      <c r="H8" s="3">
        <v>8</v>
      </c>
      <c r="I8" s="3">
        <v>8</v>
      </c>
      <c r="J8" s="3">
        <v>8</v>
      </c>
      <c r="K8" s="3">
        <v>8</v>
      </c>
      <c r="L8" s="3">
        <v>8</v>
      </c>
      <c r="M8" s="3">
        <v>8</v>
      </c>
      <c r="N8" s="3">
        <v>8</v>
      </c>
      <c r="O8" s="3">
        <v>8</v>
      </c>
      <c r="P8" s="3">
        <v>8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3.5">
      <c r="A9" s="3"/>
      <c r="B9" s="3"/>
      <c r="C9" s="3"/>
      <c r="D9" s="16" t="s">
        <v>17</v>
      </c>
      <c r="E9" s="17">
        <v>2775246</v>
      </c>
      <c r="F9" s="17">
        <v>2548350</v>
      </c>
      <c r="G9" s="17">
        <v>2647381</v>
      </c>
      <c r="H9" s="17">
        <v>2515470</v>
      </c>
      <c r="I9" s="17">
        <v>2453245</v>
      </c>
      <c r="J9" s="17">
        <v>2574713</v>
      </c>
      <c r="K9" s="17">
        <v>2824257</v>
      </c>
      <c r="L9" s="17">
        <v>3970307</v>
      </c>
      <c r="M9" s="17">
        <v>2855737</v>
      </c>
      <c r="N9" s="17">
        <v>2487550</v>
      </c>
      <c r="O9" s="17">
        <v>2447842</v>
      </c>
      <c r="P9" s="17">
        <v>2650844</v>
      </c>
      <c r="Q9" s="17">
        <f>SUM(E9:P9)</f>
        <v>32750942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3.5">
      <c r="A10" s="3"/>
      <c r="B10" s="3"/>
      <c r="C10" s="3"/>
      <c r="D10" s="16" t="s">
        <v>18</v>
      </c>
      <c r="E10" s="17">
        <v>840297</v>
      </c>
      <c r="F10" s="17">
        <v>759516</v>
      </c>
      <c r="G10" s="17">
        <v>778025</v>
      </c>
      <c r="H10" s="17">
        <v>768051</v>
      </c>
      <c r="I10" s="17">
        <v>723947</v>
      </c>
      <c r="J10" s="17">
        <v>794387</v>
      </c>
      <c r="K10" s="17">
        <v>874535</v>
      </c>
      <c r="L10" s="17">
        <v>1175159</v>
      </c>
      <c r="M10" s="17">
        <v>888656</v>
      </c>
      <c r="N10" s="17">
        <v>773149</v>
      </c>
      <c r="O10" s="17">
        <v>658276</v>
      </c>
      <c r="P10" s="17">
        <v>818131</v>
      </c>
      <c r="Q10" s="17">
        <f>SUM(E10:P10)</f>
        <v>9852129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3.5">
      <c r="A11" s="3"/>
      <c r="B11" s="3"/>
      <c r="C11" s="3"/>
      <c r="D11" s="16" t="s">
        <v>19</v>
      </c>
      <c r="E11" s="17">
        <v>850241</v>
      </c>
      <c r="F11" s="17">
        <v>782231</v>
      </c>
      <c r="G11" s="17">
        <v>810808</v>
      </c>
      <c r="H11" s="17">
        <v>749739</v>
      </c>
      <c r="I11" s="17">
        <v>772517</v>
      </c>
      <c r="J11" s="17">
        <v>795345</v>
      </c>
      <c r="K11" s="17">
        <v>860147</v>
      </c>
      <c r="L11" s="17">
        <v>1239873</v>
      </c>
      <c r="M11" s="17">
        <v>906546</v>
      </c>
      <c r="N11" s="17">
        <v>737339</v>
      </c>
      <c r="O11" s="17">
        <v>833862</v>
      </c>
      <c r="P11" s="17">
        <v>779496</v>
      </c>
      <c r="Q11" s="17">
        <f>SUM(E11:P11)</f>
        <v>10118144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3.5">
      <c r="A12" s="3"/>
      <c r="B12" s="3"/>
      <c r="C12" s="3"/>
      <c r="D12" s="16" t="s">
        <v>20</v>
      </c>
      <c r="E12" s="17">
        <v>1084708</v>
      </c>
      <c r="F12" s="17">
        <v>1006603</v>
      </c>
      <c r="G12" s="17">
        <v>1058548</v>
      </c>
      <c r="H12" s="17">
        <v>997680</v>
      </c>
      <c r="I12" s="17">
        <v>956781</v>
      </c>
      <c r="J12" s="17">
        <v>984981</v>
      </c>
      <c r="K12" s="17">
        <v>1089575</v>
      </c>
      <c r="L12" s="17">
        <v>1555275</v>
      </c>
      <c r="M12" s="17">
        <v>1060535</v>
      </c>
      <c r="N12" s="17">
        <v>977062</v>
      </c>
      <c r="O12" s="17">
        <v>955704</v>
      </c>
      <c r="P12" s="17">
        <v>1053217</v>
      </c>
      <c r="Q12" s="17">
        <f>SUM(E12:P12)</f>
        <v>12780669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3.5">
      <c r="A13" s="3"/>
      <c r="B13" s="3"/>
      <c r="C13" s="3"/>
      <c r="D13" s="16" t="s">
        <v>21</v>
      </c>
      <c r="E13" s="17">
        <v>5704</v>
      </c>
      <c r="F13" s="17">
        <v>5757</v>
      </c>
      <c r="G13" s="17">
        <v>5662</v>
      </c>
      <c r="H13" s="17">
        <v>5665</v>
      </c>
      <c r="I13" s="17">
        <v>5539</v>
      </c>
      <c r="J13" s="17">
        <v>5980</v>
      </c>
      <c r="K13" s="17">
        <v>6896</v>
      </c>
      <c r="L13" s="17">
        <v>7858</v>
      </c>
      <c r="M13" s="17">
        <v>7453</v>
      </c>
      <c r="N13" s="17">
        <v>5518</v>
      </c>
      <c r="O13" s="17">
        <v>5189</v>
      </c>
      <c r="P13" s="17">
        <v>5278</v>
      </c>
      <c r="Q13" s="17">
        <f>SUM(E13:P13)</f>
        <v>72499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3.5">
      <c r="A14" s="3"/>
      <c r="B14" s="3"/>
      <c r="C14" s="3"/>
      <c r="D14" s="16" t="s">
        <v>22</v>
      </c>
      <c r="E14" s="17">
        <v>5436</v>
      </c>
      <c r="F14" s="17">
        <v>5606</v>
      </c>
      <c r="G14" s="17">
        <v>5331</v>
      </c>
      <c r="H14" s="17">
        <v>5521</v>
      </c>
      <c r="I14" s="17">
        <v>5414</v>
      </c>
      <c r="J14" s="17">
        <v>5818</v>
      </c>
      <c r="K14" s="17">
        <v>6646</v>
      </c>
      <c r="L14" s="17">
        <v>7672</v>
      </c>
      <c r="M14" s="17">
        <v>7422</v>
      </c>
      <c r="N14" s="17">
        <v>5414</v>
      </c>
      <c r="O14" s="17">
        <v>5158</v>
      </c>
      <c r="P14" s="17">
        <v>5193</v>
      </c>
      <c r="Q14" s="17">
        <f>SUM(E14:P14)</f>
        <v>70631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3.5">
      <c r="A15" s="3"/>
      <c r="B15" s="3"/>
      <c r="C15" s="3"/>
      <c r="D15" s="15" t="s">
        <v>23</v>
      </c>
      <c r="E15" s="17">
        <v>5259</v>
      </c>
      <c r="F15" s="17">
        <v>5317</v>
      </c>
      <c r="G15" s="17">
        <v>5199</v>
      </c>
      <c r="H15" s="17">
        <v>5465</v>
      </c>
      <c r="I15" s="17">
        <v>5128</v>
      </c>
      <c r="J15" s="17">
        <v>5435</v>
      </c>
      <c r="K15" s="17">
        <v>5458</v>
      </c>
      <c r="L15" s="17">
        <v>7562</v>
      </c>
      <c r="M15" s="17">
        <v>6882</v>
      </c>
      <c r="N15" s="17">
        <v>5152</v>
      </c>
      <c r="O15" s="17">
        <v>4966</v>
      </c>
      <c r="P15" s="17">
        <v>5062</v>
      </c>
      <c r="Q15" s="17">
        <f>SUM(E15:P15)</f>
        <v>66885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3.5">
      <c r="A16" s="3"/>
      <c r="B16" s="3"/>
      <c r="C16" s="3"/>
      <c r="D16" s="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3.5">
      <c r="A17" s="15" t="s">
        <v>4</v>
      </c>
      <c r="B17" s="3"/>
      <c r="C17" s="3"/>
      <c r="D17" s="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3.5">
      <c r="A18" s="3"/>
      <c r="B18" s="15" t="s">
        <v>11</v>
      </c>
      <c r="C18" s="3"/>
      <c r="D18" s="16" t="s">
        <v>16</v>
      </c>
      <c r="E18" s="3">
        <v>3</v>
      </c>
      <c r="F18" s="3">
        <v>3</v>
      </c>
      <c r="G18" s="3">
        <v>3</v>
      </c>
      <c r="H18" s="3">
        <v>3</v>
      </c>
      <c r="I18" s="3">
        <v>3</v>
      </c>
      <c r="J18" s="3">
        <v>3</v>
      </c>
      <c r="K18" s="3">
        <v>3</v>
      </c>
      <c r="L18" s="3">
        <v>3</v>
      </c>
      <c r="M18" s="3">
        <v>3</v>
      </c>
      <c r="N18" s="3">
        <v>3</v>
      </c>
      <c r="O18" s="3">
        <v>3</v>
      </c>
      <c r="P18" s="3">
        <v>3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3.5">
      <c r="A19" s="3"/>
      <c r="B19" s="3"/>
      <c r="C19" s="3"/>
      <c r="D19" s="16" t="s">
        <v>17</v>
      </c>
      <c r="E19" s="17">
        <v>469760</v>
      </c>
      <c r="F19" s="17">
        <v>402500</v>
      </c>
      <c r="G19" s="17">
        <v>365600</v>
      </c>
      <c r="H19" s="17">
        <v>371000</v>
      </c>
      <c r="I19" s="17">
        <v>337000</v>
      </c>
      <c r="J19" s="17">
        <v>321000</v>
      </c>
      <c r="K19" s="17">
        <v>520500</v>
      </c>
      <c r="L19" s="17">
        <v>1077500</v>
      </c>
      <c r="M19" s="17">
        <v>549000</v>
      </c>
      <c r="N19" s="17">
        <v>580000</v>
      </c>
      <c r="O19" s="17">
        <v>521000</v>
      </c>
      <c r="P19" s="17">
        <v>529000</v>
      </c>
      <c r="Q19" s="17">
        <f>SUM(E19:P19)</f>
        <v>6043860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3.5">
      <c r="A20" s="3"/>
      <c r="B20" s="3"/>
      <c r="C20" s="3"/>
      <c r="D20" s="16" t="s">
        <v>18</v>
      </c>
      <c r="E20" s="17">
        <v>131260</v>
      </c>
      <c r="F20" s="17">
        <v>110500</v>
      </c>
      <c r="G20" s="17">
        <v>103200</v>
      </c>
      <c r="H20" s="17">
        <v>105500</v>
      </c>
      <c r="I20" s="17">
        <v>85500</v>
      </c>
      <c r="J20" s="17">
        <v>87500</v>
      </c>
      <c r="K20" s="17">
        <v>134500</v>
      </c>
      <c r="L20" s="17">
        <v>301000</v>
      </c>
      <c r="M20" s="17">
        <v>166000</v>
      </c>
      <c r="N20" s="17">
        <v>182000</v>
      </c>
      <c r="O20" s="17">
        <v>136000</v>
      </c>
      <c r="P20" s="17">
        <v>167000</v>
      </c>
      <c r="Q20" s="17">
        <f>SUM(E20:P20)</f>
        <v>1709960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3.5">
      <c r="A21" s="3"/>
      <c r="B21" s="3"/>
      <c r="C21" s="3"/>
      <c r="D21" s="16" t="s">
        <v>19</v>
      </c>
      <c r="E21" s="17">
        <v>145000</v>
      </c>
      <c r="F21" s="17">
        <v>120000</v>
      </c>
      <c r="G21" s="17">
        <v>104500</v>
      </c>
      <c r="H21" s="17">
        <v>99000</v>
      </c>
      <c r="I21" s="17">
        <v>95500</v>
      </c>
      <c r="J21" s="17">
        <v>88000</v>
      </c>
      <c r="K21" s="17">
        <v>116000</v>
      </c>
      <c r="L21" s="17">
        <v>319500</v>
      </c>
      <c r="M21" s="17">
        <v>159500</v>
      </c>
      <c r="N21" s="17">
        <v>163500</v>
      </c>
      <c r="O21" s="17">
        <v>171000</v>
      </c>
      <c r="P21" s="17">
        <v>151500</v>
      </c>
      <c r="Q21" s="17">
        <f>SUM(E21:P21)</f>
        <v>1733000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3.5">
      <c r="A22" s="3"/>
      <c r="B22" s="3"/>
      <c r="C22" s="3"/>
      <c r="D22" s="16" t="s">
        <v>20</v>
      </c>
      <c r="E22" s="17">
        <v>193500</v>
      </c>
      <c r="F22" s="17">
        <v>172000</v>
      </c>
      <c r="G22" s="17">
        <v>157900</v>
      </c>
      <c r="H22" s="17">
        <v>166500</v>
      </c>
      <c r="I22" s="17">
        <v>156000</v>
      </c>
      <c r="J22" s="17">
        <v>145500</v>
      </c>
      <c r="K22" s="17">
        <v>270000</v>
      </c>
      <c r="L22" s="17">
        <v>457000</v>
      </c>
      <c r="M22" s="17">
        <v>223500</v>
      </c>
      <c r="N22" s="17">
        <v>234500</v>
      </c>
      <c r="O22" s="17">
        <v>214000</v>
      </c>
      <c r="P22" s="17">
        <v>210500</v>
      </c>
      <c r="Q22" s="17">
        <f>SUM(E22:P22)</f>
        <v>2600900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3.5">
      <c r="A23" s="3"/>
      <c r="B23" s="3"/>
      <c r="C23" s="3"/>
      <c r="D23" s="16" t="s">
        <v>21</v>
      </c>
      <c r="E23" s="17">
        <v>1232</v>
      </c>
      <c r="F23" s="17">
        <v>1264</v>
      </c>
      <c r="G23" s="17">
        <v>8268</v>
      </c>
      <c r="H23" s="17">
        <v>1389</v>
      </c>
      <c r="I23" s="17">
        <v>1329</v>
      </c>
      <c r="J23" s="17">
        <v>1482</v>
      </c>
      <c r="K23" s="17">
        <v>1515</v>
      </c>
      <c r="L23" s="17">
        <v>2947</v>
      </c>
      <c r="M23" s="17">
        <v>1672</v>
      </c>
      <c r="N23" s="17">
        <v>11585</v>
      </c>
      <c r="O23" s="17">
        <v>1341</v>
      </c>
      <c r="P23" s="17">
        <v>1553</v>
      </c>
      <c r="Q23" s="17">
        <f>SUM(E23:P23)</f>
        <v>35577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3.5">
      <c r="A24" s="3"/>
      <c r="B24" s="3"/>
      <c r="C24" s="3"/>
      <c r="D24" s="16" t="s">
        <v>22</v>
      </c>
      <c r="E24" s="17">
        <v>1449</v>
      </c>
      <c r="F24" s="17">
        <v>1256</v>
      </c>
      <c r="G24" s="17">
        <v>1254</v>
      </c>
      <c r="H24" s="17">
        <v>1325</v>
      </c>
      <c r="I24" s="17">
        <v>1288</v>
      </c>
      <c r="J24" s="17">
        <v>1340</v>
      </c>
      <c r="K24" s="17">
        <v>1369</v>
      </c>
      <c r="L24" s="17">
        <v>2517</v>
      </c>
      <c r="M24" s="17">
        <v>1573</v>
      </c>
      <c r="N24" s="17">
        <v>1533</v>
      </c>
      <c r="O24" s="17">
        <v>1277</v>
      </c>
      <c r="P24" s="17">
        <v>1537</v>
      </c>
      <c r="Q24" s="17">
        <f>SUM(E24:P24)</f>
        <v>17718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3.5">
      <c r="A25" s="3"/>
      <c r="B25" s="3"/>
      <c r="C25" s="3"/>
      <c r="D25" s="15" t="s">
        <v>23</v>
      </c>
      <c r="E25" s="17">
        <v>1219</v>
      </c>
      <c r="F25" s="17">
        <v>1162</v>
      </c>
      <c r="G25" s="17">
        <v>4272</v>
      </c>
      <c r="H25" s="17">
        <v>1331</v>
      </c>
      <c r="I25" s="17">
        <v>1647</v>
      </c>
      <c r="J25" s="17">
        <v>1619</v>
      </c>
      <c r="K25" s="17">
        <v>14739</v>
      </c>
      <c r="L25" s="17">
        <v>2514</v>
      </c>
      <c r="M25" s="17">
        <v>1723</v>
      </c>
      <c r="N25" s="17">
        <v>11146</v>
      </c>
      <c r="O25" s="17">
        <v>1284</v>
      </c>
      <c r="P25" s="17">
        <v>1562</v>
      </c>
      <c r="Q25" s="17">
        <f>SUM(E25:P25)</f>
        <v>44218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3.5">
      <c r="A26" s="3"/>
      <c r="B26" s="3"/>
      <c r="C26" s="3"/>
      <c r="D26" s="3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3.5">
      <c r="A27" s="15" t="s">
        <v>4</v>
      </c>
      <c r="B27" s="3"/>
      <c r="C27" s="3"/>
      <c r="D27" s="3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3.5">
      <c r="A28" s="3"/>
      <c r="B28" s="15" t="s">
        <v>12</v>
      </c>
      <c r="C28" s="3"/>
      <c r="D28" s="16" t="s">
        <v>16</v>
      </c>
      <c r="E28" s="3">
        <v>5</v>
      </c>
      <c r="F28" s="3">
        <v>5</v>
      </c>
      <c r="G28" s="3">
        <v>5</v>
      </c>
      <c r="H28" s="3">
        <v>5</v>
      </c>
      <c r="I28" s="3">
        <v>5</v>
      </c>
      <c r="J28" s="3">
        <v>5</v>
      </c>
      <c r="K28" s="3">
        <v>5</v>
      </c>
      <c r="L28" s="3">
        <v>5</v>
      </c>
      <c r="M28" s="3">
        <v>5</v>
      </c>
      <c r="N28" s="3">
        <v>5</v>
      </c>
      <c r="O28" s="3">
        <v>5</v>
      </c>
      <c r="P28" s="3">
        <v>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3.5">
      <c r="A29" s="3"/>
      <c r="B29" s="3"/>
      <c r="C29" s="3"/>
      <c r="D29" s="16" t="s">
        <v>17</v>
      </c>
      <c r="E29" s="17">
        <v>888800</v>
      </c>
      <c r="F29" s="17">
        <v>1226200</v>
      </c>
      <c r="G29" s="17">
        <v>1113000</v>
      </c>
      <c r="H29" s="17">
        <v>749000</v>
      </c>
      <c r="I29" s="17">
        <v>1184900</v>
      </c>
      <c r="J29" s="17">
        <v>1002000</v>
      </c>
      <c r="K29" s="17">
        <v>769500</v>
      </c>
      <c r="L29" s="17">
        <v>1097100</v>
      </c>
      <c r="M29" s="17">
        <v>1028000</v>
      </c>
      <c r="N29" s="17">
        <v>278000</v>
      </c>
      <c r="O29" s="17">
        <v>609000</v>
      </c>
      <c r="P29" s="17">
        <v>1007000</v>
      </c>
      <c r="Q29" s="17">
        <f>SUM(E29:P29)</f>
        <v>10952500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3.5">
      <c r="A30" s="3"/>
      <c r="B30" s="3"/>
      <c r="C30" s="3"/>
      <c r="D30" s="16" t="s">
        <v>18</v>
      </c>
      <c r="E30" s="17">
        <v>125400</v>
      </c>
      <c r="F30" s="17">
        <v>211800</v>
      </c>
      <c r="G30" s="17">
        <v>240000</v>
      </c>
      <c r="H30" s="17">
        <v>65000</v>
      </c>
      <c r="I30" s="17">
        <v>196400</v>
      </c>
      <c r="J30" s="17">
        <v>130000</v>
      </c>
      <c r="K30" s="17">
        <v>55500</v>
      </c>
      <c r="L30" s="17">
        <v>60000</v>
      </c>
      <c r="M30" s="17">
        <v>75000</v>
      </c>
      <c r="N30" s="17">
        <v>64000</v>
      </c>
      <c r="O30" s="17">
        <v>67000</v>
      </c>
      <c r="P30" s="17">
        <v>85000</v>
      </c>
      <c r="Q30" s="17">
        <f>SUM(E30:P30)</f>
        <v>1375100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3.5">
      <c r="A31" s="3"/>
      <c r="B31" s="3"/>
      <c r="C31" s="3"/>
      <c r="D31" s="16" t="s">
        <v>19</v>
      </c>
      <c r="E31" s="17">
        <v>108200</v>
      </c>
      <c r="F31" s="17">
        <v>193700</v>
      </c>
      <c r="G31" s="17">
        <v>306000</v>
      </c>
      <c r="H31" s="17">
        <v>65000</v>
      </c>
      <c r="I31" s="17">
        <v>240800</v>
      </c>
      <c r="J31" s="17">
        <v>162000</v>
      </c>
      <c r="K31" s="17">
        <v>62000</v>
      </c>
      <c r="L31" s="17">
        <v>81100</v>
      </c>
      <c r="M31" s="17">
        <v>84000</v>
      </c>
      <c r="N31" s="17">
        <v>62000</v>
      </c>
      <c r="O31" s="17">
        <v>137000</v>
      </c>
      <c r="P31" s="17">
        <v>86000</v>
      </c>
      <c r="Q31" s="17">
        <f>SUM(E31:P31)</f>
        <v>1587800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3.5">
      <c r="A32" s="3"/>
      <c r="B32" s="3"/>
      <c r="C32" s="3"/>
      <c r="D32" s="16" t="s">
        <v>20</v>
      </c>
      <c r="E32" s="17">
        <v>655200</v>
      </c>
      <c r="F32" s="17">
        <v>820700</v>
      </c>
      <c r="G32" s="17">
        <v>567000</v>
      </c>
      <c r="H32" s="17">
        <v>619000</v>
      </c>
      <c r="I32" s="17">
        <v>747700</v>
      </c>
      <c r="J32" s="17">
        <v>710000</v>
      </c>
      <c r="K32" s="17">
        <v>652000</v>
      </c>
      <c r="L32" s="17">
        <v>956000</v>
      </c>
      <c r="M32" s="17">
        <v>869000</v>
      </c>
      <c r="N32" s="17">
        <v>152000</v>
      </c>
      <c r="O32" s="17">
        <v>405000</v>
      </c>
      <c r="P32" s="17">
        <v>836000</v>
      </c>
      <c r="Q32" s="17">
        <f>SUM(E32:P32)</f>
        <v>7989600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3.5">
      <c r="A33" s="3"/>
      <c r="B33" s="3"/>
      <c r="C33" s="3"/>
      <c r="D33" s="16" t="s">
        <v>21</v>
      </c>
      <c r="E33" s="17">
        <v>8602</v>
      </c>
      <c r="F33" s="17">
        <v>10551</v>
      </c>
      <c r="G33" s="17">
        <v>7917</v>
      </c>
      <c r="H33" s="17">
        <v>3141</v>
      </c>
      <c r="I33" s="17">
        <v>10393</v>
      </c>
      <c r="J33" s="17">
        <v>8070</v>
      </c>
      <c r="K33" s="17">
        <v>1611</v>
      </c>
      <c r="L33" s="17">
        <v>6800</v>
      </c>
      <c r="M33" s="17">
        <v>7058</v>
      </c>
      <c r="N33" s="17">
        <v>3141</v>
      </c>
      <c r="O33" s="17">
        <v>2386</v>
      </c>
      <c r="P33" s="17">
        <v>7644</v>
      </c>
      <c r="Q33" s="17">
        <f>SUM(E33:P33)</f>
        <v>77314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3.5">
      <c r="A34" s="3"/>
      <c r="B34" s="3"/>
      <c r="C34" s="3"/>
      <c r="D34" s="16" t="s">
        <v>22</v>
      </c>
      <c r="E34" s="17">
        <v>6949</v>
      </c>
      <c r="F34" s="17">
        <v>8174</v>
      </c>
      <c r="G34" s="17">
        <v>7909</v>
      </c>
      <c r="H34" s="17">
        <v>633</v>
      </c>
      <c r="I34" s="17">
        <v>9952</v>
      </c>
      <c r="J34" s="17">
        <v>7821</v>
      </c>
      <c r="K34" s="17">
        <v>4332</v>
      </c>
      <c r="L34" s="17">
        <v>7995</v>
      </c>
      <c r="M34" s="17">
        <v>8251</v>
      </c>
      <c r="N34" s="17">
        <v>376</v>
      </c>
      <c r="O34" s="17">
        <v>5369</v>
      </c>
      <c r="P34" s="17">
        <v>7395</v>
      </c>
      <c r="Q34" s="17">
        <f>SUM(E34:P34)</f>
        <v>75156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3.5">
      <c r="A35" s="3"/>
      <c r="B35" s="3"/>
      <c r="C35" s="3"/>
      <c r="D35" s="15" t="s">
        <v>23</v>
      </c>
      <c r="E35" s="17">
        <v>10700</v>
      </c>
      <c r="F35" s="17">
        <v>13741</v>
      </c>
      <c r="G35" s="17">
        <v>9148</v>
      </c>
      <c r="H35" s="17">
        <v>8601</v>
      </c>
      <c r="I35" s="17">
        <v>14390</v>
      </c>
      <c r="J35" s="17">
        <v>8280</v>
      </c>
      <c r="K35" s="17">
        <v>8529</v>
      </c>
      <c r="L35" s="17">
        <v>11263</v>
      </c>
      <c r="M35" s="17">
        <v>10282</v>
      </c>
      <c r="N35" s="17">
        <v>9340</v>
      </c>
      <c r="O35" s="17">
        <v>7869</v>
      </c>
      <c r="P35" s="17">
        <v>8874</v>
      </c>
      <c r="Q35" s="17">
        <f>SUM(E35:P35)</f>
        <v>121017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3.5">
      <c r="A38" s="19" t="s">
        <v>5</v>
      </c>
      <c r="B38" s="20"/>
      <c r="C38" s="21"/>
      <c r="D38" s="22"/>
      <c r="E38" s="23" t="s">
        <v>29</v>
      </c>
      <c r="F38" s="23" t="s">
        <v>30</v>
      </c>
      <c r="G38" s="23" t="s">
        <v>31</v>
      </c>
      <c r="H38" s="23" t="s">
        <v>32</v>
      </c>
      <c r="I38" s="23" t="s">
        <v>33</v>
      </c>
      <c r="J38" s="23" t="s">
        <v>34</v>
      </c>
      <c r="K38" s="23" t="s">
        <v>35</v>
      </c>
      <c r="L38" s="23" t="s">
        <v>36</v>
      </c>
      <c r="M38" s="23" t="s">
        <v>37</v>
      </c>
      <c r="N38" s="23" t="s">
        <v>38</v>
      </c>
      <c r="O38" s="23" t="s">
        <v>39</v>
      </c>
      <c r="P38" s="23" t="s">
        <v>40</v>
      </c>
      <c r="Q38" s="23" t="s">
        <v>41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3.5">
      <c r="A39" s="22"/>
      <c r="B39" s="20"/>
      <c r="C39" s="21"/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3.5">
      <c r="A40" s="25"/>
      <c r="B40" s="26"/>
      <c r="C40" s="27"/>
      <c r="D40" s="28" t="s">
        <v>16</v>
      </c>
      <c r="E40" s="25">
        <f>+E8+E18+E28</f>
        <v>16</v>
      </c>
      <c r="F40" s="25">
        <f>+F8+F18+F28</f>
        <v>16</v>
      </c>
      <c r="G40" s="25">
        <f>+G8+G18+G28</f>
        <v>16</v>
      </c>
      <c r="H40" s="25">
        <f>+H8+H18+H28</f>
        <v>16</v>
      </c>
      <c r="I40" s="25">
        <f>+I8+I18+I28</f>
        <v>16</v>
      </c>
      <c r="J40" s="25">
        <f>+J8+J18+J28</f>
        <v>16</v>
      </c>
      <c r="K40" s="25">
        <f>+K8+K18+K28</f>
        <v>16</v>
      </c>
      <c r="L40" s="25">
        <f>+L8+L18+L28</f>
        <v>16</v>
      </c>
      <c r="M40" s="25">
        <f>+M8+M18+M28</f>
        <v>16</v>
      </c>
      <c r="N40" s="25">
        <f>+N8+N18+N28</f>
        <v>16</v>
      </c>
      <c r="O40" s="25">
        <f>+O8+O18+O28</f>
        <v>16</v>
      </c>
      <c r="P40" s="25">
        <f>+P8+P18+P28</f>
        <v>16</v>
      </c>
      <c r="Q40" s="24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3.5">
      <c r="A41" s="25"/>
      <c r="B41" s="26"/>
      <c r="C41" s="27"/>
      <c r="D41" s="28" t="s">
        <v>17</v>
      </c>
      <c r="E41" s="25">
        <f>+E9+E19+E29</f>
        <v>4133806</v>
      </c>
      <c r="F41" s="25">
        <f>+F9+F19+F29</f>
        <v>4177050</v>
      </c>
      <c r="G41" s="25">
        <f>+G9+G19+G29</f>
        <v>4125981</v>
      </c>
      <c r="H41" s="25">
        <f>+H9+H19+H29</f>
        <v>3635470</v>
      </c>
      <c r="I41" s="25">
        <f>+I9+I19+I29</f>
        <v>3975145</v>
      </c>
      <c r="J41" s="25">
        <f>+J9+J19+J29</f>
        <v>3897713</v>
      </c>
      <c r="K41" s="25">
        <f>+K9+K19+K29</f>
        <v>4114257</v>
      </c>
      <c r="L41" s="25">
        <f>+L9+L19+L29</f>
        <v>6144907</v>
      </c>
      <c r="M41" s="25">
        <f>+M9+M19+M29</f>
        <v>4432737</v>
      </c>
      <c r="N41" s="25">
        <f>+N9+N19+N29</f>
        <v>3345550</v>
      </c>
      <c r="O41" s="25">
        <f>+O9+O19+O29</f>
        <v>3577842</v>
      </c>
      <c r="P41" s="25">
        <f>+P9+P19+P29</f>
        <v>4186844</v>
      </c>
      <c r="Q41" s="25">
        <f>SUM(E41:P41)</f>
        <v>49747302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17" ht="13.5">
      <c r="A42" s="25"/>
      <c r="B42" s="26"/>
      <c r="C42" s="27"/>
      <c r="D42" s="28" t="s">
        <v>18</v>
      </c>
      <c r="E42" s="25">
        <f>+E10+E20+E30</f>
        <v>1096957</v>
      </c>
      <c r="F42" s="25">
        <f>+F10+F20+F30</f>
        <v>1081816</v>
      </c>
      <c r="G42" s="25">
        <f>+G10+G20+G30</f>
        <v>1121225</v>
      </c>
      <c r="H42" s="25">
        <f>+H10+H20+H30</f>
        <v>938551</v>
      </c>
      <c r="I42" s="25">
        <f>+I10+I20+I30</f>
        <v>1005847</v>
      </c>
      <c r="J42" s="25">
        <f>+J10+J20+J30</f>
        <v>1011887</v>
      </c>
      <c r="K42" s="25">
        <f>+K10+K20+K30</f>
        <v>1064535</v>
      </c>
      <c r="L42" s="25">
        <f>+L10+L20+L30</f>
        <v>1536159</v>
      </c>
      <c r="M42" s="25">
        <f>+M10+M20+M30</f>
        <v>1129656</v>
      </c>
      <c r="N42" s="25">
        <f>+N10+N20+N30</f>
        <v>1019149</v>
      </c>
      <c r="O42" s="25">
        <f>+O10+O20+O30</f>
        <v>861276</v>
      </c>
      <c r="P42" s="25">
        <f>+P10+P20+P30</f>
        <v>1070131</v>
      </c>
      <c r="Q42" s="25">
        <f>SUM(E42:P42)</f>
        <v>12937189</v>
      </c>
    </row>
    <row r="43" spans="1:17" ht="13.5">
      <c r="A43" s="25"/>
      <c r="B43" s="26"/>
      <c r="C43" s="27"/>
      <c r="D43" s="28" t="s">
        <v>19</v>
      </c>
      <c r="E43" s="25">
        <f>+E11+E21+E31</f>
        <v>1103441</v>
      </c>
      <c r="F43" s="25">
        <f>+F11+F21+F31</f>
        <v>1095931</v>
      </c>
      <c r="G43" s="25">
        <f>+G11+G21+G31</f>
        <v>1221308</v>
      </c>
      <c r="H43" s="25">
        <f>+H11+H21+H31</f>
        <v>913739</v>
      </c>
      <c r="I43" s="25">
        <f>+I11+I21+I31</f>
        <v>1108817</v>
      </c>
      <c r="J43" s="25">
        <f>+J11+J21+J31</f>
        <v>1045345</v>
      </c>
      <c r="K43" s="25">
        <f>+K11+K21+K31</f>
        <v>1038147</v>
      </c>
      <c r="L43" s="25">
        <f>+L11+L21+L31</f>
        <v>1640473</v>
      </c>
      <c r="M43" s="25">
        <f>+M11+M21+M31</f>
        <v>1150046</v>
      </c>
      <c r="N43" s="25">
        <f>+N11+N21+N31</f>
        <v>962839</v>
      </c>
      <c r="O43" s="25">
        <f>+O11+O21+O31</f>
        <v>1141862</v>
      </c>
      <c r="P43" s="25">
        <f>+P11+P21+P31</f>
        <v>1016996</v>
      </c>
      <c r="Q43" s="25">
        <f>SUM(E43:P43)</f>
        <v>13438944</v>
      </c>
    </row>
    <row r="44" spans="1:17" ht="13.5">
      <c r="A44" s="25"/>
      <c r="B44" s="26"/>
      <c r="C44" s="27"/>
      <c r="D44" s="28" t="s">
        <v>20</v>
      </c>
      <c r="E44" s="25">
        <f>+E12+E22+E32</f>
        <v>1933408</v>
      </c>
      <c r="F44" s="25">
        <f>+F12+F22+F32</f>
        <v>1999303</v>
      </c>
      <c r="G44" s="25">
        <f>+G12+G22+G32</f>
        <v>1783448</v>
      </c>
      <c r="H44" s="25">
        <f>+H12+H22+H32</f>
        <v>1783180</v>
      </c>
      <c r="I44" s="25">
        <f>+I12+I22+I32</f>
        <v>1860481</v>
      </c>
      <c r="J44" s="25">
        <f>+J12+J22+J32</f>
        <v>1840481</v>
      </c>
      <c r="K44" s="25">
        <f>+K12+K22+K32</f>
        <v>2011575</v>
      </c>
      <c r="L44" s="25">
        <f>+L12+L22+L32</f>
        <v>2968275</v>
      </c>
      <c r="M44" s="25">
        <f>+M12+M22+M32</f>
        <v>2153035</v>
      </c>
      <c r="N44" s="25">
        <f>+N12+N22+N32</f>
        <v>1363562</v>
      </c>
      <c r="O44" s="25">
        <f>+O12+O22+O32</f>
        <v>1574704</v>
      </c>
      <c r="P44" s="25">
        <f>+P12+P22+P32</f>
        <v>2099717</v>
      </c>
      <c r="Q44" s="25">
        <f>SUM(E44:P44)</f>
        <v>23371169</v>
      </c>
    </row>
    <row r="45" spans="1:17" ht="13.5">
      <c r="A45" s="25"/>
      <c r="B45" s="26"/>
      <c r="C45" s="27"/>
      <c r="D45" s="28" t="s">
        <v>21</v>
      </c>
      <c r="E45" s="25">
        <f>+E13+E23+E33</f>
        <v>15538</v>
      </c>
      <c r="F45" s="25">
        <f>+F13+F23+F33</f>
        <v>17572</v>
      </c>
      <c r="G45" s="25">
        <f>+G13+G23+G33</f>
        <v>21847</v>
      </c>
      <c r="H45" s="25">
        <f>+H13+H23+H33</f>
        <v>10195</v>
      </c>
      <c r="I45" s="25">
        <f>+I13+I23+I33</f>
        <v>17261</v>
      </c>
      <c r="J45" s="25">
        <f>+J13+J23+J33</f>
        <v>15532</v>
      </c>
      <c r="K45" s="25">
        <f>+K13+K23+K33</f>
        <v>10022</v>
      </c>
      <c r="L45" s="25">
        <f>+L13+L23+L33</f>
        <v>17605</v>
      </c>
      <c r="M45" s="25">
        <f>+M13+M23+M33</f>
        <v>16183</v>
      </c>
      <c r="N45" s="25">
        <f>+N13+N23+N33</f>
        <v>20244</v>
      </c>
      <c r="O45" s="25">
        <f>+O13+O23+O33</f>
        <v>8916</v>
      </c>
      <c r="P45" s="25">
        <f>+P13+P23+P33</f>
        <v>14475</v>
      </c>
      <c r="Q45" s="25">
        <f>SUM(E45:P45)</f>
        <v>185390</v>
      </c>
    </row>
    <row r="46" spans="1:17" ht="13.5">
      <c r="A46" s="25"/>
      <c r="B46" s="26"/>
      <c r="C46" s="27"/>
      <c r="D46" s="28" t="s">
        <v>22</v>
      </c>
      <c r="E46" s="25">
        <f>+E14+E24+E34</f>
        <v>13834</v>
      </c>
      <c r="F46" s="25">
        <f>+F14+F24+F34</f>
        <v>15036</v>
      </c>
      <c r="G46" s="25">
        <f>+G14+G24+G34</f>
        <v>14494</v>
      </c>
      <c r="H46" s="25">
        <f>+H14+H24+H34</f>
        <v>7479</v>
      </c>
      <c r="I46" s="25">
        <f>+I14+I24+I34</f>
        <v>16654</v>
      </c>
      <c r="J46" s="25">
        <f>+J14+J24+J34</f>
        <v>14979</v>
      </c>
      <c r="K46" s="25">
        <f>+K14+K24+K34</f>
        <v>12347</v>
      </c>
      <c r="L46" s="25">
        <f>+L14+L24+L34</f>
        <v>18184</v>
      </c>
      <c r="M46" s="25">
        <f>+M14+M24+M34</f>
        <v>17246</v>
      </c>
      <c r="N46" s="25">
        <f>+N14+N24+N34</f>
        <v>7323</v>
      </c>
      <c r="O46" s="25">
        <f>+O14+O24+O34</f>
        <v>11804</v>
      </c>
      <c r="P46" s="25">
        <f>+P14+P24+P34</f>
        <v>14125</v>
      </c>
      <c r="Q46" s="25">
        <f>SUM(E46:P46)</f>
        <v>163505</v>
      </c>
    </row>
    <row r="47" spans="1:17" ht="13.5">
      <c r="A47" s="25"/>
      <c r="B47" s="26"/>
      <c r="C47" s="27"/>
      <c r="D47" s="29" t="s">
        <v>23</v>
      </c>
      <c r="E47" s="25">
        <f>+E15+E25+E35</f>
        <v>17178</v>
      </c>
      <c r="F47" s="25">
        <f>+F15+F25+F35</f>
        <v>20220</v>
      </c>
      <c r="G47" s="25">
        <f>+G15+G25+G35</f>
        <v>18619</v>
      </c>
      <c r="H47" s="25">
        <f>+H15+H25+H35</f>
        <v>15397</v>
      </c>
      <c r="I47" s="25">
        <f>+I15+I25+I35</f>
        <v>21165</v>
      </c>
      <c r="J47" s="25">
        <f>+J15+J25+J35</f>
        <v>15334</v>
      </c>
      <c r="K47" s="25">
        <f>+K15+K25+K35</f>
        <v>28726</v>
      </c>
      <c r="L47" s="25">
        <f>+L15+L25+L35</f>
        <v>21339</v>
      </c>
      <c r="M47" s="25">
        <f>+M15+M25+M35</f>
        <v>18887</v>
      </c>
      <c r="N47" s="25">
        <f>+N15+N25+N35</f>
        <v>25638</v>
      </c>
      <c r="O47" s="25">
        <f>+O15+O25+O35</f>
        <v>14119</v>
      </c>
      <c r="P47" s="25">
        <f>+P15+P25+P35</f>
        <v>15498</v>
      </c>
      <c r="Q47" s="25">
        <f>SUM(E47:P47)</f>
        <v>232120</v>
      </c>
    </row>
    <row r="48" spans="1:17" ht="13.5">
      <c r="A48" s="25"/>
      <c r="B48" s="26"/>
      <c r="C48" s="27"/>
      <c r="D48" s="25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7" ht="10.5">
      <c r="A49" s="30"/>
      <c r="B49" s="31"/>
      <c r="C49" s="32"/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4:6" ht="10.5">
      <c r="D50" s="33"/>
      <c r="F50" s="33"/>
    </row>
    <row r="51" spans="1:6" ht="10.5">
      <c r="A51" s="34" t="s">
        <v>6</v>
      </c>
      <c r="F51" s="33"/>
    </row>
    <row r="53" spans="1:6" ht="10.5">
      <c r="A53" s="33" t="s">
        <v>7</v>
      </c>
      <c r="F53" s="33"/>
    </row>
    <row r="54" spans="2:4" ht="10.5">
      <c r="B54" s="34" t="s">
        <v>13</v>
      </c>
      <c r="D54" s="34" t="s">
        <v>24</v>
      </c>
    </row>
    <row r="55" spans="2:4" ht="10.5">
      <c r="B55" s="34" t="s">
        <v>14</v>
      </c>
      <c r="D55" s="34" t="s">
        <v>25</v>
      </c>
    </row>
    <row r="56" spans="2:4" ht="10.5">
      <c r="B56" s="34" t="s">
        <v>15</v>
      </c>
      <c r="D56" s="34" t="s">
        <v>26</v>
      </c>
    </row>
    <row r="57" ht="10.5">
      <c r="A57" s="35" t="s">
        <v>8</v>
      </c>
    </row>
    <row r="58" spans="1:4" ht="10.5">
      <c r="A58" s="33"/>
      <c r="B58" s="34" t="s">
        <v>13</v>
      </c>
      <c r="D58" s="33" t="s">
        <v>27</v>
      </c>
    </row>
    <row r="59" spans="2:4" ht="10.5">
      <c r="B59" s="34" t="s">
        <v>14</v>
      </c>
      <c r="D59" s="34" t="s">
        <v>28</v>
      </c>
    </row>
    <row r="60" spans="2:4" ht="10.5">
      <c r="B60" s="34" t="s">
        <v>15</v>
      </c>
      <c r="D60" s="34" t="s">
        <v>26</v>
      </c>
    </row>
    <row r="62" spans="1:4" ht="10.5">
      <c r="A62" s="36"/>
      <c r="C62" s="37"/>
      <c r="D62" s="36"/>
    </row>
  </sheetData>
  <sheetProtection/>
  <printOptions/>
  <pageMargins left="0.5" right="0.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defaultGridColor="0" zoomScale="87" zoomScaleNormal="87" colorId="22" workbookViewId="0" topLeftCell="A1">
      <pane topLeftCell="A1" activePane="topLeft" state="split"/>
      <selection pane="topLeft" activeCell="C6" sqref="C6"/>
    </sheetView>
  </sheetViews>
  <sheetFormatPr defaultColWidth="8.88671875" defaultRowHeight="15"/>
  <cols>
    <col min="1" max="1" width="9.6640625" style="38" customWidth="1"/>
    <col min="2" max="2" width="12.6640625" style="38" customWidth="1"/>
    <col min="3" max="3" width="3.6640625" style="38" customWidth="1"/>
    <col min="4" max="7" width="12.6640625" style="38" customWidth="1"/>
    <col min="8" max="13" width="12.6640625" style="73" customWidth="1"/>
    <col min="14" max="14" width="12.6640625" style="38" customWidth="1"/>
    <col min="15" max="256" width="9.6640625" style="38" customWidth="1"/>
  </cols>
  <sheetData>
    <row r="1" spans="1:14" ht="16.5">
      <c r="A1" s="39" t="s">
        <v>0</v>
      </c>
      <c r="B1" s="39"/>
      <c r="C1" s="40"/>
      <c r="D1" s="40"/>
      <c r="E1" s="40"/>
      <c r="F1" s="40"/>
      <c r="G1" s="40"/>
      <c r="H1" s="41"/>
      <c r="I1" s="41"/>
      <c r="J1" s="41"/>
      <c r="K1" s="41"/>
      <c r="L1" s="41"/>
      <c r="M1" s="41"/>
      <c r="N1" s="40"/>
    </row>
    <row r="2" spans="1:14" ht="16.5">
      <c r="A2" s="42"/>
      <c r="B2" s="39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0"/>
    </row>
    <row r="3" spans="1:14" ht="16.5">
      <c r="A3" s="43" t="s">
        <v>1</v>
      </c>
      <c r="B3" s="42"/>
      <c r="C3" s="40"/>
      <c r="D3" s="40"/>
      <c r="E3" s="40"/>
      <c r="F3" s="40"/>
      <c r="G3" s="40"/>
      <c r="H3" s="41"/>
      <c r="I3" s="41"/>
      <c r="J3" s="41"/>
      <c r="K3" s="41"/>
      <c r="L3" s="41"/>
      <c r="M3" s="41"/>
      <c r="N3" s="40"/>
    </row>
    <row r="4" spans="1:14" ht="16.5">
      <c r="A4" s="39"/>
      <c r="B4" s="39"/>
      <c r="C4" s="40"/>
      <c r="D4" s="40"/>
      <c r="E4" s="40"/>
      <c r="F4" s="40"/>
      <c r="G4" s="40"/>
      <c r="H4" s="41"/>
      <c r="I4" s="41"/>
      <c r="J4" s="41"/>
      <c r="K4" s="41"/>
      <c r="L4" s="41"/>
      <c r="M4" s="41"/>
      <c r="N4" s="40"/>
    </row>
    <row r="5" spans="1:14" ht="13.5">
      <c r="A5" s="44" t="s">
        <v>2</v>
      </c>
      <c r="B5" s="45" t="s">
        <v>9</v>
      </c>
      <c r="C5" s="40"/>
      <c r="D5" s="46"/>
      <c r="E5" s="47" t="s">
        <v>42</v>
      </c>
      <c r="F5" s="47" t="s">
        <v>43</v>
      </c>
      <c r="G5" s="47" t="s">
        <v>44</v>
      </c>
      <c r="H5" s="48" t="s">
        <v>45</v>
      </c>
      <c r="I5" s="48" t="s">
        <v>46</v>
      </c>
      <c r="J5" s="48" t="s">
        <v>47</v>
      </c>
      <c r="K5" s="48" t="s">
        <v>48</v>
      </c>
      <c r="L5" s="48" t="s">
        <v>49</v>
      </c>
      <c r="M5" s="48" t="s">
        <v>50</v>
      </c>
      <c r="N5" s="40"/>
    </row>
    <row r="6" spans="1:14" ht="13.5">
      <c r="A6" s="49"/>
      <c r="B6" s="50"/>
      <c r="C6" s="51"/>
      <c r="D6" s="49"/>
      <c r="E6" s="52"/>
      <c r="F6" s="52"/>
      <c r="G6" s="52"/>
      <c r="H6" s="53"/>
      <c r="I6" s="53"/>
      <c r="J6" s="53"/>
      <c r="K6" s="53"/>
      <c r="L6" s="53"/>
      <c r="M6" s="53"/>
      <c r="N6" s="40"/>
    </row>
    <row r="7" spans="1:14" ht="13.5">
      <c r="A7" s="54" t="s">
        <v>3</v>
      </c>
      <c r="B7" s="40"/>
      <c r="C7" s="40"/>
      <c r="D7" s="40"/>
      <c r="E7" s="40"/>
      <c r="F7" s="40"/>
      <c r="G7" s="40"/>
      <c r="H7" s="41"/>
      <c r="I7" s="41"/>
      <c r="J7" s="41"/>
      <c r="K7" s="41"/>
      <c r="L7" s="41"/>
      <c r="M7" s="41"/>
      <c r="N7" s="40"/>
    </row>
    <row r="8" spans="1:14" ht="13.5">
      <c r="A8" s="40"/>
      <c r="B8" s="54" t="s">
        <v>10</v>
      </c>
      <c r="C8" s="40"/>
      <c r="D8" s="55" t="s">
        <v>16</v>
      </c>
      <c r="E8" s="40">
        <v>8</v>
      </c>
      <c r="F8" s="40">
        <v>8</v>
      </c>
      <c r="G8" s="40">
        <v>8</v>
      </c>
      <c r="H8" s="41">
        <v>8</v>
      </c>
      <c r="I8" s="41">
        <v>8</v>
      </c>
      <c r="J8" s="41">
        <v>8</v>
      </c>
      <c r="K8" s="41">
        <v>8</v>
      </c>
      <c r="L8" s="41">
        <v>8</v>
      </c>
      <c r="M8" s="41">
        <v>8</v>
      </c>
      <c r="N8" s="40"/>
    </row>
    <row r="9" spans="1:14" ht="13.5">
      <c r="A9" s="40"/>
      <c r="B9" s="40"/>
      <c r="C9" s="40"/>
      <c r="D9" s="55" t="s">
        <v>17</v>
      </c>
      <c r="E9" s="41">
        <v>2759880</v>
      </c>
      <c r="F9" s="41">
        <v>2537880</v>
      </c>
      <c r="G9" s="41">
        <v>2650500</v>
      </c>
      <c r="H9" s="41">
        <v>2493860</v>
      </c>
      <c r="I9" s="41">
        <v>2464620</v>
      </c>
      <c r="J9" s="41">
        <v>2615540</v>
      </c>
      <c r="K9" s="41">
        <v>2671340</v>
      </c>
      <c r="L9" s="41">
        <v>3757960</v>
      </c>
      <c r="M9" s="41">
        <v>2782760</v>
      </c>
      <c r="N9" s="40"/>
    </row>
    <row r="10" spans="1:14" ht="13.5">
      <c r="A10" s="40"/>
      <c r="B10" s="40"/>
      <c r="C10" s="40"/>
      <c r="D10" s="55" t="s">
        <v>18</v>
      </c>
      <c r="E10" s="41">
        <v>780780</v>
      </c>
      <c r="F10" s="41">
        <v>728380</v>
      </c>
      <c r="G10" s="41">
        <v>852960</v>
      </c>
      <c r="H10" s="41">
        <v>754320</v>
      </c>
      <c r="I10" s="41">
        <v>684360</v>
      </c>
      <c r="J10" s="41">
        <v>839000</v>
      </c>
      <c r="K10" s="41">
        <v>814400</v>
      </c>
      <c r="L10" s="41">
        <v>1239500</v>
      </c>
      <c r="M10" s="41">
        <v>796740</v>
      </c>
      <c r="N10" s="40"/>
    </row>
    <row r="11" spans="1:14" ht="13.5">
      <c r="A11" s="40"/>
      <c r="B11" s="40"/>
      <c r="C11" s="40"/>
      <c r="D11" s="55" t="s">
        <v>19</v>
      </c>
      <c r="E11" s="41">
        <v>869360</v>
      </c>
      <c r="F11" s="41">
        <v>784840</v>
      </c>
      <c r="G11" s="41">
        <v>732620</v>
      </c>
      <c r="H11" s="41">
        <v>736900</v>
      </c>
      <c r="I11" s="41">
        <v>798840</v>
      </c>
      <c r="J11" s="41">
        <v>750120</v>
      </c>
      <c r="K11" s="41">
        <v>807900</v>
      </c>
      <c r="L11" s="41">
        <v>1148960</v>
      </c>
      <c r="M11" s="41">
        <v>902500</v>
      </c>
      <c r="N11" s="40"/>
    </row>
    <row r="12" spans="1:14" ht="13.5">
      <c r="A12" s="40"/>
      <c r="B12" s="40"/>
      <c r="C12" s="40"/>
      <c r="D12" s="55" t="s">
        <v>20</v>
      </c>
      <c r="E12" s="41">
        <v>1109740</v>
      </c>
      <c r="F12" s="41">
        <v>1024660</v>
      </c>
      <c r="G12" s="41">
        <v>1064920</v>
      </c>
      <c r="H12" s="41">
        <v>1002640</v>
      </c>
      <c r="I12" s="41">
        <v>981420</v>
      </c>
      <c r="J12" s="41">
        <v>1026420</v>
      </c>
      <c r="K12" s="41">
        <v>1049040</v>
      </c>
      <c r="L12" s="41">
        <v>1369500</v>
      </c>
      <c r="M12" s="41">
        <v>1083520</v>
      </c>
      <c r="N12" s="40"/>
    </row>
    <row r="13" spans="1:14" ht="13.5">
      <c r="A13" s="40"/>
      <c r="B13" s="40"/>
      <c r="C13" s="40"/>
      <c r="D13" s="55" t="s">
        <v>21</v>
      </c>
      <c r="E13" s="41">
        <v>5526</v>
      </c>
      <c r="F13" s="41">
        <v>5332</v>
      </c>
      <c r="G13" s="41">
        <v>5292</v>
      </c>
      <c r="H13" s="41">
        <v>5076</v>
      </c>
      <c r="I13" s="41">
        <v>5158</v>
      </c>
      <c r="J13" s="41">
        <v>5755</v>
      </c>
      <c r="K13" s="41">
        <v>5495</v>
      </c>
      <c r="L13" s="41">
        <v>7616</v>
      </c>
      <c r="M13" s="41">
        <v>7517</v>
      </c>
      <c r="N13" s="40"/>
    </row>
    <row r="14" spans="1:14" ht="13.5">
      <c r="A14" s="40"/>
      <c r="B14" s="40"/>
      <c r="C14" s="40"/>
      <c r="D14" s="55" t="s">
        <v>22</v>
      </c>
      <c r="E14" s="41">
        <v>5332</v>
      </c>
      <c r="F14" s="41">
        <v>5188</v>
      </c>
      <c r="G14" s="41">
        <v>5101</v>
      </c>
      <c r="H14" s="41">
        <v>5072</v>
      </c>
      <c r="I14" s="41">
        <v>5318</v>
      </c>
      <c r="J14" s="41">
        <v>5696</v>
      </c>
      <c r="K14" s="41">
        <v>5831</v>
      </c>
      <c r="L14" s="41">
        <v>7547</v>
      </c>
      <c r="M14" s="41">
        <v>7398</v>
      </c>
      <c r="N14" s="40"/>
    </row>
    <row r="15" spans="1:14" ht="13.5">
      <c r="A15" s="40"/>
      <c r="B15" s="40"/>
      <c r="C15" s="40"/>
      <c r="D15" s="54" t="s">
        <v>23</v>
      </c>
      <c r="E15" s="41">
        <v>5213</v>
      </c>
      <c r="F15" s="41">
        <v>4892</v>
      </c>
      <c r="G15" s="41">
        <v>4918</v>
      </c>
      <c r="H15" s="41">
        <v>4894</v>
      </c>
      <c r="I15" s="41">
        <v>5063</v>
      </c>
      <c r="J15" s="41">
        <v>5393</v>
      </c>
      <c r="K15" s="41">
        <v>5359</v>
      </c>
      <c r="L15" s="41">
        <v>7441</v>
      </c>
      <c r="M15" s="41">
        <v>7258</v>
      </c>
      <c r="N15" s="40"/>
    </row>
    <row r="16" spans="1:14" ht="13.5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0"/>
    </row>
    <row r="17" spans="1:14" ht="13.5">
      <c r="A17" s="54" t="s">
        <v>4</v>
      </c>
      <c r="B17" s="40"/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0"/>
    </row>
    <row r="18" spans="1:14" ht="13.5">
      <c r="A18" s="40"/>
      <c r="B18" s="54" t="s">
        <v>11</v>
      </c>
      <c r="C18" s="40"/>
      <c r="D18" s="55" t="s">
        <v>16</v>
      </c>
      <c r="E18" s="40">
        <v>3</v>
      </c>
      <c r="F18" s="40">
        <v>3</v>
      </c>
      <c r="G18" s="40">
        <v>3</v>
      </c>
      <c r="H18" s="41">
        <v>3</v>
      </c>
      <c r="I18" s="41">
        <v>3</v>
      </c>
      <c r="J18" s="41">
        <v>3</v>
      </c>
      <c r="K18" s="41">
        <v>3</v>
      </c>
      <c r="L18" s="41">
        <v>3</v>
      </c>
      <c r="M18" s="41">
        <v>3</v>
      </c>
      <c r="N18" s="40"/>
    </row>
    <row r="19" spans="1:14" ht="13.5">
      <c r="A19" s="40"/>
      <c r="B19" s="40"/>
      <c r="C19" s="40"/>
      <c r="D19" s="55" t="s">
        <v>17</v>
      </c>
      <c r="E19" s="41">
        <v>549000</v>
      </c>
      <c r="F19" s="41">
        <v>514500</v>
      </c>
      <c r="G19" s="41">
        <v>564000</v>
      </c>
      <c r="H19" s="41">
        <v>498000</v>
      </c>
      <c r="I19" s="41">
        <v>1782500</v>
      </c>
      <c r="J19" s="41">
        <v>4265500</v>
      </c>
      <c r="K19" s="41">
        <v>1400000</v>
      </c>
      <c r="L19" s="41">
        <v>959500</v>
      </c>
      <c r="M19" s="41">
        <v>569000</v>
      </c>
      <c r="N19" s="40"/>
    </row>
    <row r="20" spans="1:14" ht="13.5">
      <c r="A20" s="40"/>
      <c r="B20" s="40"/>
      <c r="C20" s="40"/>
      <c r="D20" s="55" t="s">
        <v>18</v>
      </c>
      <c r="E20" s="41">
        <v>159500</v>
      </c>
      <c r="F20" s="41">
        <v>154000</v>
      </c>
      <c r="G20" s="41">
        <v>190000</v>
      </c>
      <c r="H20" s="41">
        <v>148500</v>
      </c>
      <c r="I20" s="41">
        <v>482000</v>
      </c>
      <c r="J20" s="41">
        <v>924500</v>
      </c>
      <c r="K20" s="41">
        <v>218000</v>
      </c>
      <c r="L20" s="41">
        <v>274000</v>
      </c>
      <c r="M20" s="41">
        <v>173500</v>
      </c>
      <c r="N20" s="40"/>
    </row>
    <row r="21" spans="1:14" ht="13.5">
      <c r="A21" s="40"/>
      <c r="B21" s="40"/>
      <c r="C21" s="40"/>
      <c r="D21" s="55" t="s">
        <v>19</v>
      </c>
      <c r="E21" s="41">
        <v>173000</v>
      </c>
      <c r="F21" s="41">
        <v>157000</v>
      </c>
      <c r="G21" s="41">
        <v>154500</v>
      </c>
      <c r="H21" s="41">
        <v>147500</v>
      </c>
      <c r="I21" s="41">
        <v>311000</v>
      </c>
      <c r="J21" s="41">
        <v>778500</v>
      </c>
      <c r="K21" s="41">
        <v>296500</v>
      </c>
      <c r="L21" s="41">
        <v>218500</v>
      </c>
      <c r="M21" s="41">
        <v>159500</v>
      </c>
      <c r="N21" s="40"/>
    </row>
    <row r="22" spans="1:14" ht="13.5">
      <c r="A22" s="40"/>
      <c r="B22" s="40"/>
      <c r="C22" s="40"/>
      <c r="D22" s="55" t="s">
        <v>20</v>
      </c>
      <c r="E22" s="41">
        <v>216500</v>
      </c>
      <c r="F22" s="41">
        <v>203500</v>
      </c>
      <c r="G22" s="41">
        <v>219500</v>
      </c>
      <c r="H22" s="41">
        <v>202000</v>
      </c>
      <c r="I22" s="41">
        <v>989500</v>
      </c>
      <c r="J22" s="41">
        <v>2562500</v>
      </c>
      <c r="K22" s="41">
        <v>885500</v>
      </c>
      <c r="L22" s="41">
        <v>467000</v>
      </c>
      <c r="M22" s="41">
        <v>236000</v>
      </c>
      <c r="N22" s="40"/>
    </row>
    <row r="23" spans="1:14" ht="13.5">
      <c r="A23" s="40"/>
      <c r="B23" s="40"/>
      <c r="C23" s="40"/>
      <c r="D23" s="55" t="s">
        <v>21</v>
      </c>
      <c r="E23" s="41">
        <v>2239</v>
      </c>
      <c r="F23" s="41">
        <v>2177</v>
      </c>
      <c r="G23" s="41">
        <v>1722</v>
      </c>
      <c r="H23" s="41">
        <v>2191</v>
      </c>
      <c r="I23" s="41">
        <v>28944</v>
      </c>
      <c r="J23" s="41">
        <v>26774</v>
      </c>
      <c r="K23" s="41">
        <v>12399</v>
      </c>
      <c r="L23" s="41">
        <v>4819</v>
      </c>
      <c r="M23" s="41">
        <v>6139</v>
      </c>
      <c r="N23" s="40"/>
    </row>
    <row r="24" spans="1:14" ht="13.5">
      <c r="A24" s="40"/>
      <c r="B24" s="40"/>
      <c r="C24" s="40"/>
      <c r="D24" s="55" t="s">
        <v>22</v>
      </c>
      <c r="E24" s="41">
        <v>1361</v>
      </c>
      <c r="F24" s="41">
        <v>1512</v>
      </c>
      <c r="G24" s="41">
        <v>1511</v>
      </c>
      <c r="H24" s="41">
        <v>1797</v>
      </c>
      <c r="I24" s="41">
        <v>22268</v>
      </c>
      <c r="J24" s="41">
        <v>22295</v>
      </c>
      <c r="K24" s="41">
        <v>15862</v>
      </c>
      <c r="L24" s="41">
        <v>4115</v>
      </c>
      <c r="M24" s="41">
        <v>4973</v>
      </c>
      <c r="N24" s="40"/>
    </row>
    <row r="25" spans="1:14" ht="13.5">
      <c r="A25" s="40"/>
      <c r="B25" s="40"/>
      <c r="C25" s="40"/>
      <c r="D25" s="54" t="s">
        <v>23</v>
      </c>
      <c r="E25" s="41">
        <v>1342</v>
      </c>
      <c r="F25" s="41">
        <v>1653</v>
      </c>
      <c r="G25" s="41">
        <v>1703</v>
      </c>
      <c r="H25" s="41">
        <v>1707</v>
      </c>
      <c r="I25" s="41">
        <v>29438</v>
      </c>
      <c r="J25" s="41">
        <v>27813</v>
      </c>
      <c r="K25" s="41">
        <v>27651</v>
      </c>
      <c r="L25" s="41">
        <v>13487</v>
      </c>
      <c r="M25" s="41">
        <v>7691</v>
      </c>
      <c r="N25" s="40"/>
    </row>
    <row r="26" spans="1:14" ht="13.5">
      <c r="A26" s="40"/>
      <c r="B26" s="40"/>
      <c r="C26" s="40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0"/>
    </row>
    <row r="27" spans="1:14" ht="13.5">
      <c r="A27" s="54" t="s">
        <v>4</v>
      </c>
      <c r="B27" s="40"/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0"/>
    </row>
    <row r="28" spans="1:14" ht="13.5">
      <c r="A28" s="40"/>
      <c r="B28" s="54" t="s">
        <v>12</v>
      </c>
      <c r="C28" s="40"/>
      <c r="D28" s="55" t="s">
        <v>16</v>
      </c>
      <c r="E28" s="40">
        <v>5</v>
      </c>
      <c r="F28" s="40">
        <v>5</v>
      </c>
      <c r="G28" s="40">
        <v>5</v>
      </c>
      <c r="H28" s="41">
        <v>5</v>
      </c>
      <c r="I28" s="41">
        <v>5</v>
      </c>
      <c r="J28" s="41">
        <v>5</v>
      </c>
      <c r="K28" s="41">
        <v>5</v>
      </c>
      <c r="L28" s="41">
        <v>5</v>
      </c>
      <c r="M28" s="41">
        <v>5</v>
      </c>
      <c r="N28" s="40"/>
    </row>
    <row r="29" spans="1:14" ht="13.5">
      <c r="A29" s="40"/>
      <c r="B29" s="40"/>
      <c r="C29" s="40"/>
      <c r="D29" s="55" t="s">
        <v>17</v>
      </c>
      <c r="E29" s="41">
        <v>1354800</v>
      </c>
      <c r="F29" s="41">
        <v>1221000</v>
      </c>
      <c r="G29" s="41">
        <v>1150900</v>
      </c>
      <c r="H29" s="41">
        <v>1033000</v>
      </c>
      <c r="I29" s="41">
        <v>1057000</v>
      </c>
      <c r="J29" s="41">
        <v>1073000</v>
      </c>
      <c r="K29" s="41">
        <v>876300</v>
      </c>
      <c r="L29" s="41">
        <v>313500</v>
      </c>
      <c r="M29" s="41">
        <v>529000</v>
      </c>
      <c r="N29" s="40"/>
    </row>
    <row r="30" spans="1:14" ht="13.5">
      <c r="A30" s="40"/>
      <c r="B30" s="40"/>
      <c r="C30" s="40"/>
      <c r="D30" s="55" t="s">
        <v>18</v>
      </c>
      <c r="E30" s="41">
        <v>150700</v>
      </c>
      <c r="F30" s="41">
        <v>105000</v>
      </c>
      <c r="G30" s="41">
        <v>93300</v>
      </c>
      <c r="H30" s="41">
        <v>67000</v>
      </c>
      <c r="I30" s="41">
        <v>115000</v>
      </c>
      <c r="J30" s="41">
        <v>61000</v>
      </c>
      <c r="K30" s="41">
        <v>101300</v>
      </c>
      <c r="L30" s="41">
        <v>95500</v>
      </c>
      <c r="M30" s="41">
        <v>116000</v>
      </c>
      <c r="N30" s="40"/>
    </row>
    <row r="31" spans="1:14" ht="13.5">
      <c r="A31" s="40"/>
      <c r="B31" s="40"/>
      <c r="C31" s="40"/>
      <c r="D31" s="55" t="s">
        <v>19</v>
      </c>
      <c r="E31" s="41">
        <v>206100</v>
      </c>
      <c r="F31" s="41">
        <v>162000</v>
      </c>
      <c r="G31" s="41">
        <v>122000</v>
      </c>
      <c r="H31" s="41">
        <v>107000</v>
      </c>
      <c r="I31" s="41">
        <v>128000</v>
      </c>
      <c r="J31" s="41">
        <v>87000</v>
      </c>
      <c r="K31" s="41">
        <v>114000</v>
      </c>
      <c r="L31" s="41">
        <v>76000</v>
      </c>
      <c r="M31" s="41">
        <v>125600</v>
      </c>
      <c r="N31" s="40"/>
    </row>
    <row r="32" spans="1:14" ht="13.5">
      <c r="A32" s="40"/>
      <c r="B32" s="40"/>
      <c r="C32" s="40"/>
      <c r="D32" s="55" t="s">
        <v>20</v>
      </c>
      <c r="E32" s="41">
        <v>998000</v>
      </c>
      <c r="F32" s="41">
        <v>954000</v>
      </c>
      <c r="G32" s="41">
        <v>935600</v>
      </c>
      <c r="H32" s="41">
        <v>859000</v>
      </c>
      <c r="I32" s="41">
        <v>814000</v>
      </c>
      <c r="J32" s="41">
        <v>925000</v>
      </c>
      <c r="K32" s="41">
        <v>661000</v>
      </c>
      <c r="L32" s="41">
        <v>142000</v>
      </c>
      <c r="M32" s="41">
        <v>287400</v>
      </c>
      <c r="N32" s="40"/>
    </row>
    <row r="33" spans="1:14" ht="13.5">
      <c r="A33" s="40"/>
      <c r="B33" s="40"/>
      <c r="C33" s="40"/>
      <c r="D33" s="55" t="s">
        <v>21</v>
      </c>
      <c r="E33" s="41">
        <v>9878</v>
      </c>
      <c r="F33" s="41">
        <v>4717</v>
      </c>
      <c r="G33" s="41">
        <v>3737</v>
      </c>
      <c r="H33" s="41">
        <v>448</v>
      </c>
      <c r="I33" s="41">
        <v>8103</v>
      </c>
      <c r="J33" s="41">
        <v>3857</v>
      </c>
      <c r="K33" s="41">
        <v>10040</v>
      </c>
      <c r="L33" s="41">
        <v>8045</v>
      </c>
      <c r="M33" s="41">
        <v>5557</v>
      </c>
      <c r="N33" s="40"/>
    </row>
    <row r="34" spans="1:14" ht="13.5">
      <c r="A34" s="40"/>
      <c r="B34" s="40"/>
      <c r="C34" s="40"/>
      <c r="D34" s="55" t="s">
        <v>22</v>
      </c>
      <c r="E34" s="41">
        <v>10341</v>
      </c>
      <c r="F34" s="41">
        <v>8198</v>
      </c>
      <c r="G34" s="41">
        <v>7459</v>
      </c>
      <c r="H34" s="41">
        <v>7909</v>
      </c>
      <c r="I34" s="41">
        <v>7869</v>
      </c>
      <c r="J34" s="41">
        <v>8351</v>
      </c>
      <c r="K34" s="41">
        <v>8319</v>
      </c>
      <c r="L34" s="41">
        <v>4316</v>
      </c>
      <c r="M34" s="41">
        <v>5548</v>
      </c>
      <c r="N34" s="40"/>
    </row>
    <row r="35" spans="1:14" ht="13.5">
      <c r="A35" s="40"/>
      <c r="B35" s="40"/>
      <c r="C35" s="40"/>
      <c r="D35" s="54" t="s">
        <v>23</v>
      </c>
      <c r="E35" s="41">
        <v>8493</v>
      </c>
      <c r="F35" s="41">
        <v>8440</v>
      </c>
      <c r="G35" s="41">
        <v>13268</v>
      </c>
      <c r="H35" s="41">
        <v>8392</v>
      </c>
      <c r="I35" s="41">
        <v>9566</v>
      </c>
      <c r="J35" s="41">
        <v>8311</v>
      </c>
      <c r="K35" s="41">
        <v>8778</v>
      </c>
      <c r="L35" s="41">
        <v>4292</v>
      </c>
      <c r="M35" s="41">
        <v>10938</v>
      </c>
      <c r="N35" s="40"/>
    </row>
    <row r="36" spans="1:14" ht="13.5">
      <c r="A36" s="40"/>
      <c r="B36" s="40"/>
      <c r="C36" s="40"/>
      <c r="D36" s="40"/>
      <c r="E36" s="40"/>
      <c r="F36" s="40"/>
      <c r="G36" s="40"/>
      <c r="H36" s="41"/>
      <c r="I36" s="41"/>
      <c r="J36" s="41"/>
      <c r="K36" s="41"/>
      <c r="L36" s="41"/>
      <c r="M36" s="41"/>
      <c r="N36" s="40"/>
    </row>
    <row r="37" spans="1:14" ht="13.5">
      <c r="A37" s="56"/>
      <c r="B37" s="56"/>
      <c r="C37" s="56"/>
      <c r="D37" s="56"/>
      <c r="E37" s="56"/>
      <c r="F37" s="56"/>
      <c r="G37" s="56"/>
      <c r="H37" s="57"/>
      <c r="I37" s="57"/>
      <c r="J37" s="57"/>
      <c r="K37" s="57"/>
      <c r="L37" s="57"/>
      <c r="M37" s="57"/>
      <c r="N37" s="40"/>
    </row>
    <row r="38" spans="1:14" ht="13.5">
      <c r="A38" s="58" t="s">
        <v>5</v>
      </c>
      <c r="B38" s="59"/>
      <c r="C38" s="60"/>
      <c r="D38" s="61"/>
      <c r="E38" s="62" t="s">
        <v>42</v>
      </c>
      <c r="F38" s="62" t="s">
        <v>43</v>
      </c>
      <c r="G38" s="62" t="s">
        <v>44</v>
      </c>
      <c r="H38" s="63" t="s">
        <v>45</v>
      </c>
      <c r="I38" s="63" t="s">
        <v>46</v>
      </c>
      <c r="J38" s="63" t="s">
        <v>47</v>
      </c>
      <c r="K38" s="63" t="s">
        <v>48</v>
      </c>
      <c r="L38" s="63" t="s">
        <v>49</v>
      </c>
      <c r="M38" s="63" t="s">
        <v>50</v>
      </c>
      <c r="N38" s="40"/>
    </row>
    <row r="39" spans="1:14" ht="13.5">
      <c r="A39" s="61"/>
      <c r="B39" s="59"/>
      <c r="C39" s="60"/>
      <c r="D39" s="61"/>
      <c r="E39" s="62"/>
      <c r="F39" s="62"/>
      <c r="G39" s="62"/>
      <c r="H39" s="63"/>
      <c r="I39" s="63"/>
      <c r="J39" s="63"/>
      <c r="K39" s="63"/>
      <c r="L39" s="63"/>
      <c r="M39" s="63"/>
      <c r="N39" s="40"/>
    </row>
    <row r="40" spans="1:14" ht="13.5">
      <c r="A40" s="64"/>
      <c r="B40" s="65"/>
      <c r="C40" s="66"/>
      <c r="D40" s="67" t="s">
        <v>16</v>
      </c>
      <c r="E40" s="64">
        <f>+E8+E18+E28</f>
        <v>16</v>
      </c>
      <c r="F40" s="64">
        <f>+F8+F18+F28</f>
        <v>16</v>
      </c>
      <c r="G40" s="64">
        <f>+G8+G18+G28</f>
        <v>16</v>
      </c>
      <c r="H40" s="64">
        <f>+H8+H18+H28</f>
        <v>16</v>
      </c>
      <c r="I40" s="64">
        <f>+I8+I18+I28</f>
        <v>16</v>
      </c>
      <c r="J40" s="64">
        <f>+J8+J18+J28</f>
        <v>16</v>
      </c>
      <c r="K40" s="64">
        <f>+K8+K18+K28</f>
        <v>16</v>
      </c>
      <c r="L40" s="64">
        <f>+L8+L18+L28</f>
        <v>16</v>
      </c>
      <c r="M40" s="64">
        <f>+M8+M18+M28</f>
        <v>16</v>
      </c>
      <c r="N40" s="40"/>
    </row>
    <row r="41" spans="1:14" ht="13.5">
      <c r="A41" s="64"/>
      <c r="B41" s="65"/>
      <c r="C41" s="66"/>
      <c r="D41" s="67" t="s">
        <v>17</v>
      </c>
      <c r="E41" s="64">
        <f>+E9+E19+E29</f>
        <v>4663680</v>
      </c>
      <c r="F41" s="64">
        <f>+F9+F19+F29</f>
        <v>4273380</v>
      </c>
      <c r="G41" s="64">
        <f>+G9+G19+G29</f>
        <v>4365400</v>
      </c>
      <c r="H41" s="64">
        <f>+H9+H19+H29</f>
        <v>4024860</v>
      </c>
      <c r="I41" s="64">
        <f>+I9+I19+I29</f>
        <v>5304120</v>
      </c>
      <c r="J41" s="64">
        <f>+J9+J19+J29</f>
        <v>7954040</v>
      </c>
      <c r="K41" s="64">
        <f>+K9+K19+K29</f>
        <v>4947640</v>
      </c>
      <c r="L41" s="64">
        <f>+L9+L19+L29</f>
        <v>5030960</v>
      </c>
      <c r="M41" s="64">
        <f>+M9+M19+M29</f>
        <v>3880760</v>
      </c>
      <c r="N41" s="40"/>
    </row>
    <row r="42" spans="1:14" ht="13.5">
      <c r="A42" s="64"/>
      <c r="B42" s="65"/>
      <c r="C42" s="66"/>
      <c r="D42" s="67" t="s">
        <v>18</v>
      </c>
      <c r="E42" s="64">
        <f>+E10+E20+E30</f>
        <v>1090980</v>
      </c>
      <c r="F42" s="64">
        <f>+F10+F20+F30</f>
        <v>987380</v>
      </c>
      <c r="G42" s="64">
        <f>+G10+G20+G30</f>
        <v>1136260</v>
      </c>
      <c r="H42" s="64">
        <f>+H10+H20+H30</f>
        <v>969820</v>
      </c>
      <c r="I42" s="64">
        <f>+I10+I20+I30</f>
        <v>1281360</v>
      </c>
      <c r="J42" s="64">
        <f>+J10+J20+J30</f>
        <v>1824500</v>
      </c>
      <c r="K42" s="64">
        <f>+K10+K20+K30</f>
        <v>1133700</v>
      </c>
      <c r="L42" s="64">
        <f>+L10+L20+L30</f>
        <v>1609000</v>
      </c>
      <c r="M42" s="64">
        <f>+M10+M20+M30</f>
        <v>1086240</v>
      </c>
      <c r="N42" s="40"/>
    </row>
    <row r="43" spans="1:14" ht="13.5">
      <c r="A43" s="64"/>
      <c r="B43" s="65"/>
      <c r="C43" s="66"/>
      <c r="D43" s="67" t="s">
        <v>19</v>
      </c>
      <c r="E43" s="64">
        <f>+E11+E21+E31</f>
        <v>1248460</v>
      </c>
      <c r="F43" s="64">
        <f>+F11+F21+F31</f>
        <v>1103840</v>
      </c>
      <c r="G43" s="64">
        <f>+G11+G21+G31</f>
        <v>1009120</v>
      </c>
      <c r="H43" s="64">
        <f>+H11+H21+H31</f>
        <v>991400</v>
      </c>
      <c r="I43" s="64">
        <f>+I11+I21+I31</f>
        <v>1237840</v>
      </c>
      <c r="J43" s="64">
        <f>+J11+J21+J31</f>
        <v>1615620</v>
      </c>
      <c r="K43" s="64">
        <f>+K11+K21+K31</f>
        <v>1218400</v>
      </c>
      <c r="L43" s="64">
        <f>+L11+L21+L31</f>
        <v>1443460</v>
      </c>
      <c r="M43" s="64">
        <f>+M11+M21+M31</f>
        <v>1187600</v>
      </c>
      <c r="N43" s="40"/>
    </row>
    <row r="44" spans="1:14" ht="13.5">
      <c r="A44" s="64"/>
      <c r="B44" s="65"/>
      <c r="C44" s="66"/>
      <c r="D44" s="67" t="s">
        <v>20</v>
      </c>
      <c r="E44" s="64">
        <f>+E12+E22+E32</f>
        <v>2324240</v>
      </c>
      <c r="F44" s="64">
        <f>+F12+F22+F32</f>
        <v>2182160</v>
      </c>
      <c r="G44" s="64">
        <f>+G12+G22+G32</f>
        <v>2220020</v>
      </c>
      <c r="H44" s="64">
        <f>+H12+H22+H32</f>
        <v>2063640</v>
      </c>
      <c r="I44" s="64">
        <f>+I12+I22+I32</f>
        <v>2784920</v>
      </c>
      <c r="J44" s="64">
        <f>+J12+J22+J32</f>
        <v>4513920</v>
      </c>
      <c r="K44" s="64">
        <f>+K12+K22+K32</f>
        <v>2595540</v>
      </c>
      <c r="L44" s="64">
        <f>+L12+L22+L32</f>
        <v>1978500</v>
      </c>
      <c r="M44" s="64">
        <f>+M12+M22+M32</f>
        <v>1606920</v>
      </c>
      <c r="N44" s="40"/>
    </row>
    <row r="45" spans="1:14" ht="13.5">
      <c r="A45" s="64"/>
      <c r="B45" s="65"/>
      <c r="C45" s="66"/>
      <c r="D45" s="67" t="s">
        <v>21</v>
      </c>
      <c r="E45" s="64">
        <f>+E13+E23+E33</f>
        <v>17643</v>
      </c>
      <c r="F45" s="64">
        <f>+F13+F23+F33</f>
        <v>12226</v>
      </c>
      <c r="G45" s="64">
        <f>+G13+G23+G33</f>
        <v>10751</v>
      </c>
      <c r="H45" s="64">
        <f>+H13+H23+H33</f>
        <v>7715</v>
      </c>
      <c r="I45" s="64">
        <f>+I13+I23+I33</f>
        <v>42205</v>
      </c>
      <c r="J45" s="64">
        <f>+J13+J23+J33</f>
        <v>36386</v>
      </c>
      <c r="K45" s="64">
        <f>+K13+K23+K33</f>
        <v>27934</v>
      </c>
      <c r="L45" s="64">
        <f>+L13+L23+L33</f>
        <v>20480</v>
      </c>
      <c r="M45" s="64">
        <f>+M13+M23+M33</f>
        <v>19213</v>
      </c>
      <c r="N45" s="40"/>
    </row>
    <row r="46" spans="1:14" ht="13.5">
      <c r="A46" s="64"/>
      <c r="B46" s="65"/>
      <c r="C46" s="66"/>
      <c r="D46" s="67" t="s">
        <v>22</v>
      </c>
      <c r="E46" s="64">
        <f>+E14+E24+E34</f>
        <v>17034</v>
      </c>
      <c r="F46" s="64">
        <f>+F14+F24+F34</f>
        <v>14898</v>
      </c>
      <c r="G46" s="64">
        <f>+G14+G24+G34</f>
        <v>14071</v>
      </c>
      <c r="H46" s="64">
        <f>+H14+H24+H34</f>
        <v>14778</v>
      </c>
      <c r="I46" s="64">
        <f>+I14+I24+I34</f>
        <v>35455</v>
      </c>
      <c r="J46" s="64">
        <f>+J14+J24+J34</f>
        <v>36342</v>
      </c>
      <c r="K46" s="64">
        <f>+K14+K24+K34</f>
        <v>30012</v>
      </c>
      <c r="L46" s="64">
        <f>+L14+L24+L34</f>
        <v>15978</v>
      </c>
      <c r="M46" s="64">
        <f>+M14+M24+M34</f>
        <v>17919</v>
      </c>
      <c r="N46" s="40"/>
    </row>
    <row r="47" spans="1:14" ht="13.5">
      <c r="A47" s="64"/>
      <c r="B47" s="65"/>
      <c r="C47" s="66"/>
      <c r="D47" s="68" t="s">
        <v>23</v>
      </c>
      <c r="E47" s="64">
        <f>+E15+E25+E35</f>
        <v>15048</v>
      </c>
      <c r="F47" s="64">
        <f>+F15+F25+F35</f>
        <v>14985</v>
      </c>
      <c r="G47" s="64">
        <f>+G15+G25+G35</f>
        <v>19889</v>
      </c>
      <c r="H47" s="64">
        <f>+H15+H25+H35</f>
        <v>14993</v>
      </c>
      <c r="I47" s="64">
        <f>+I15+I25+I35</f>
        <v>44067</v>
      </c>
      <c r="J47" s="64">
        <f>+J15+J25+J35</f>
        <v>41517</v>
      </c>
      <c r="K47" s="64">
        <f>+K15+K25+K35</f>
        <v>41788</v>
      </c>
      <c r="L47" s="64">
        <f>+L15+L25+L35</f>
        <v>25220</v>
      </c>
      <c r="M47" s="64">
        <f>+M15+M25+M35</f>
        <v>25887</v>
      </c>
      <c r="N47" s="40"/>
    </row>
    <row r="48" spans="1:14" ht="13.5">
      <c r="A48" s="64"/>
      <c r="B48" s="65"/>
      <c r="C48" s="66"/>
      <c r="D48" s="64"/>
      <c r="E48" s="69"/>
      <c r="F48" s="69"/>
      <c r="G48" s="69"/>
      <c r="H48" s="64"/>
      <c r="I48" s="64"/>
      <c r="J48" s="64"/>
      <c r="K48" s="64"/>
      <c r="L48" s="64"/>
      <c r="M48" s="64"/>
      <c r="N48" s="40"/>
    </row>
    <row r="49" spans="1:14" ht="13.5">
      <c r="A49" s="53"/>
      <c r="B49" s="52"/>
      <c r="C49" s="70"/>
      <c r="D49" s="53"/>
      <c r="E49" s="52"/>
      <c r="F49" s="52"/>
      <c r="G49" s="52"/>
      <c r="H49" s="53"/>
      <c r="I49" s="53"/>
      <c r="J49" s="53"/>
      <c r="K49" s="53"/>
      <c r="L49" s="53"/>
      <c r="M49" s="53"/>
      <c r="N49" s="40"/>
    </row>
    <row r="50" spans="1:14" ht="13.5">
      <c r="A50" s="40"/>
      <c r="B50" s="40"/>
      <c r="C50" s="40"/>
      <c r="D50" s="45"/>
      <c r="E50" s="40"/>
      <c r="F50" s="40"/>
      <c r="G50" s="40"/>
      <c r="H50" s="41"/>
      <c r="I50" s="41"/>
      <c r="J50" s="41"/>
      <c r="K50" s="41"/>
      <c r="L50" s="41"/>
      <c r="M50" s="41"/>
      <c r="N50" s="40"/>
    </row>
    <row r="51" spans="1:14" ht="13.5">
      <c r="A51" s="54" t="s">
        <v>6</v>
      </c>
      <c r="B51" s="40"/>
      <c r="C51" s="40"/>
      <c r="D51" s="40"/>
      <c r="E51" s="40"/>
      <c r="F51" s="40"/>
      <c r="G51" s="40"/>
      <c r="H51" s="41"/>
      <c r="I51" s="41"/>
      <c r="J51" s="41"/>
      <c r="K51" s="41"/>
      <c r="L51" s="41"/>
      <c r="M51" s="41"/>
      <c r="N51" s="40"/>
    </row>
    <row r="52" spans="1:14" ht="13.5">
      <c r="A52" s="40"/>
      <c r="B52" s="40"/>
      <c r="C52" s="40"/>
      <c r="D52" s="40"/>
      <c r="E52" s="40"/>
      <c r="F52" s="40"/>
      <c r="G52" s="40"/>
      <c r="H52" s="41"/>
      <c r="I52" s="41"/>
      <c r="J52" s="41"/>
      <c r="K52" s="41"/>
      <c r="L52" s="41"/>
      <c r="M52" s="41"/>
      <c r="N52" s="40"/>
    </row>
    <row r="53" spans="1:14" ht="13.5">
      <c r="A53" s="45" t="s">
        <v>7</v>
      </c>
      <c r="B53" s="40"/>
      <c r="C53" s="40"/>
      <c r="D53" s="40"/>
      <c r="E53" s="40"/>
      <c r="F53" s="40"/>
      <c r="G53" s="40"/>
      <c r="H53" s="41"/>
      <c r="I53" s="41"/>
      <c r="J53" s="41"/>
      <c r="K53" s="41"/>
      <c r="L53" s="41"/>
      <c r="M53" s="41"/>
      <c r="N53" s="40"/>
    </row>
    <row r="54" spans="1:14" ht="13.5">
      <c r="A54" s="40"/>
      <c r="B54" s="54" t="s">
        <v>13</v>
      </c>
      <c r="C54" s="40"/>
      <c r="D54" s="54" t="s">
        <v>24</v>
      </c>
      <c r="E54" s="40"/>
      <c r="F54" s="40"/>
      <c r="G54" s="40"/>
      <c r="H54" s="41"/>
      <c r="I54" s="41"/>
      <c r="J54" s="41"/>
      <c r="K54" s="41"/>
      <c r="L54" s="41"/>
      <c r="M54" s="41"/>
      <c r="N54" s="40"/>
    </row>
    <row r="55" spans="1:14" ht="13.5">
      <c r="A55" s="40"/>
      <c r="B55" s="54" t="s">
        <v>14</v>
      </c>
      <c r="C55" s="40"/>
      <c r="D55" s="54" t="s">
        <v>25</v>
      </c>
      <c r="E55" s="40"/>
      <c r="F55" s="40"/>
      <c r="G55" s="40"/>
      <c r="H55" s="41"/>
      <c r="I55" s="41"/>
      <c r="J55" s="41"/>
      <c r="K55" s="41"/>
      <c r="L55" s="41"/>
      <c r="M55" s="41"/>
      <c r="N55" s="40"/>
    </row>
    <row r="56" spans="1:14" ht="13.5">
      <c r="A56" s="40"/>
      <c r="B56" s="54" t="s">
        <v>15</v>
      </c>
      <c r="C56" s="40"/>
      <c r="D56" s="54" t="s">
        <v>26</v>
      </c>
      <c r="E56" s="40"/>
      <c r="F56" s="40"/>
      <c r="G56" s="40"/>
      <c r="H56" s="41"/>
      <c r="I56" s="41"/>
      <c r="J56" s="41"/>
      <c r="K56" s="41"/>
      <c r="L56" s="41"/>
      <c r="M56" s="41"/>
      <c r="N56" s="40"/>
    </row>
    <row r="57" spans="1:14" ht="13.5">
      <c r="A57" s="71" t="s">
        <v>8</v>
      </c>
      <c r="B57" s="40"/>
      <c r="C57" s="40"/>
      <c r="D57" s="40"/>
      <c r="E57" s="40"/>
      <c r="F57" s="40"/>
      <c r="G57" s="40"/>
      <c r="H57" s="41"/>
      <c r="I57" s="41"/>
      <c r="J57" s="41"/>
      <c r="K57" s="41"/>
      <c r="L57" s="41"/>
      <c r="M57" s="41"/>
      <c r="N57" s="40"/>
    </row>
    <row r="58" spans="1:14" ht="13.5">
      <c r="A58" s="45"/>
      <c r="B58" s="54" t="s">
        <v>13</v>
      </c>
      <c r="C58" s="40"/>
      <c r="D58" s="45" t="s">
        <v>27</v>
      </c>
      <c r="E58" s="40"/>
      <c r="F58" s="40"/>
      <c r="G58" s="40"/>
      <c r="H58" s="41"/>
      <c r="I58" s="41"/>
      <c r="J58" s="41"/>
      <c r="K58" s="41"/>
      <c r="L58" s="41"/>
      <c r="M58" s="41"/>
      <c r="N58" s="40"/>
    </row>
    <row r="59" spans="1:14" ht="13.5">
      <c r="A59" s="40"/>
      <c r="B59" s="54" t="s">
        <v>14</v>
      </c>
      <c r="C59" s="40"/>
      <c r="D59" s="54" t="s">
        <v>28</v>
      </c>
      <c r="E59" s="40"/>
      <c r="F59" s="40"/>
      <c r="G59" s="40"/>
      <c r="H59" s="41"/>
      <c r="I59" s="41"/>
      <c r="J59" s="41"/>
      <c r="K59" s="41"/>
      <c r="L59" s="41"/>
      <c r="M59" s="41"/>
      <c r="N59" s="40"/>
    </row>
    <row r="60" spans="1:14" ht="13.5">
      <c r="A60" s="40"/>
      <c r="B60" s="54" t="s">
        <v>15</v>
      </c>
      <c r="C60" s="40"/>
      <c r="D60" s="54" t="s">
        <v>26</v>
      </c>
      <c r="E60" s="40"/>
      <c r="F60" s="40"/>
      <c r="G60" s="40"/>
      <c r="H60" s="41"/>
      <c r="I60" s="41"/>
      <c r="J60" s="41"/>
      <c r="K60" s="41"/>
      <c r="L60" s="41"/>
      <c r="M60" s="41"/>
      <c r="N60" s="40"/>
    </row>
    <row r="61" spans="1:14" ht="13.5">
      <c r="A61" s="40"/>
      <c r="B61" s="40"/>
      <c r="C61" s="40"/>
      <c r="D61" s="40"/>
      <c r="E61" s="40"/>
      <c r="F61" s="40"/>
      <c r="G61" s="40"/>
      <c r="H61" s="41"/>
      <c r="I61" s="41"/>
      <c r="J61" s="41"/>
      <c r="K61" s="41"/>
      <c r="L61" s="41"/>
      <c r="M61" s="41"/>
      <c r="N61" s="40"/>
    </row>
    <row r="62" spans="1:14" ht="13.5">
      <c r="A62" s="41"/>
      <c r="B62" s="40"/>
      <c r="C62" s="72"/>
      <c r="D62" s="41"/>
      <c r="E62" s="40"/>
      <c r="F62" s="40"/>
      <c r="G62" s="40"/>
      <c r="H62" s="41"/>
      <c r="I62" s="41"/>
      <c r="J62" s="41"/>
      <c r="K62" s="41"/>
      <c r="L62" s="41"/>
      <c r="M62" s="41"/>
      <c r="N62" s="40"/>
    </row>
    <row r="63" spans="1:14" ht="13.5">
      <c r="A63" s="40"/>
      <c r="B63" s="40"/>
      <c r="C63" s="40"/>
      <c r="D63" s="40"/>
      <c r="E63" s="40"/>
      <c r="F63" s="40"/>
      <c r="G63" s="40"/>
      <c r="H63" s="41"/>
      <c r="I63" s="41"/>
      <c r="J63" s="41"/>
      <c r="K63" s="41"/>
      <c r="L63" s="41"/>
      <c r="M63" s="41"/>
      <c r="N63" s="40"/>
    </row>
    <row r="64" spans="1:14" ht="13.5">
      <c r="A64" s="40"/>
      <c r="B64" s="40"/>
      <c r="C64" s="40"/>
      <c r="D64" s="40"/>
      <c r="E64" s="40"/>
      <c r="F64" s="40"/>
      <c r="G64" s="40"/>
      <c r="H64" s="41"/>
      <c r="I64" s="41"/>
      <c r="J64" s="41"/>
      <c r="K64" s="41"/>
      <c r="L64" s="41"/>
      <c r="M64" s="41"/>
      <c r="N64" s="40"/>
    </row>
    <row r="65" spans="1:14" ht="13.5">
      <c r="A65" s="40"/>
      <c r="B65" s="40"/>
      <c r="C65" s="40"/>
      <c r="D65" s="40"/>
      <c r="E65" s="40"/>
      <c r="F65" s="40"/>
      <c r="G65" s="40"/>
      <c r="H65" s="41"/>
      <c r="I65" s="41"/>
      <c r="J65" s="41"/>
      <c r="K65" s="41"/>
      <c r="L65" s="41"/>
      <c r="M65" s="41"/>
      <c r="N65" s="40"/>
    </row>
    <row r="66" spans="1:14" ht="13.5">
      <c r="A66" s="40"/>
      <c r="B66" s="40"/>
      <c r="C66" s="40"/>
      <c r="D66" s="40"/>
      <c r="E66" s="40"/>
      <c r="F66" s="40"/>
      <c r="G66" s="40"/>
      <c r="H66" s="41"/>
      <c r="I66" s="41"/>
      <c r="J66" s="41"/>
      <c r="K66" s="41"/>
      <c r="L66" s="41"/>
      <c r="M66" s="41"/>
      <c r="N66" s="40"/>
    </row>
    <row r="67" spans="1:14" ht="13.5">
      <c r="A67" s="40"/>
      <c r="B67" s="40"/>
      <c r="C67" s="40"/>
      <c r="D67" s="40"/>
      <c r="E67" s="40"/>
      <c r="F67" s="40"/>
      <c r="G67" s="40"/>
      <c r="H67" s="41"/>
      <c r="I67" s="41"/>
      <c r="J67" s="41"/>
      <c r="K67" s="41"/>
      <c r="L67" s="41"/>
      <c r="M67" s="41"/>
      <c r="N67" s="40"/>
    </row>
    <row r="68" spans="1:14" ht="13.5">
      <c r="A68" s="40"/>
      <c r="B68" s="40"/>
      <c r="C68" s="40"/>
      <c r="D68" s="40"/>
      <c r="E68" s="40"/>
      <c r="F68" s="40"/>
      <c r="G68" s="40"/>
      <c r="H68" s="41"/>
      <c r="I68" s="41"/>
      <c r="J68" s="41"/>
      <c r="K68" s="41"/>
      <c r="L68" s="41"/>
      <c r="M68" s="41"/>
      <c r="N68" s="40"/>
    </row>
    <row r="69" spans="1:14" ht="13.5">
      <c r="A69" s="40"/>
      <c r="B69" s="40"/>
      <c r="C69" s="40"/>
      <c r="D69" s="40"/>
      <c r="E69" s="40"/>
      <c r="F69" s="40"/>
      <c r="G69" s="40"/>
      <c r="H69" s="41"/>
      <c r="I69" s="41"/>
      <c r="J69" s="41"/>
      <c r="K69" s="41"/>
      <c r="L69" s="41"/>
      <c r="M69" s="41"/>
      <c r="N69" s="40"/>
    </row>
    <row r="70" spans="1:14" ht="13.5">
      <c r="A70" s="40"/>
      <c r="B70" s="40"/>
      <c r="C70" s="40"/>
      <c r="D70" s="40"/>
      <c r="E70" s="40"/>
      <c r="F70" s="40"/>
      <c r="G70" s="40"/>
      <c r="H70" s="41"/>
      <c r="I70" s="41"/>
      <c r="J70" s="41"/>
      <c r="K70" s="41"/>
      <c r="L70" s="41"/>
      <c r="M70" s="41"/>
      <c r="N70" s="40"/>
    </row>
    <row r="71" spans="1:14" ht="13.5">
      <c r="A71" s="40"/>
      <c r="B71" s="40"/>
      <c r="C71" s="40"/>
      <c r="D71" s="40"/>
      <c r="E71" s="40"/>
      <c r="F71" s="40"/>
      <c r="G71" s="40"/>
      <c r="H71" s="41"/>
      <c r="I71" s="41"/>
      <c r="J71" s="41"/>
      <c r="K71" s="41"/>
      <c r="L71" s="41"/>
      <c r="M71" s="41"/>
      <c r="N71" s="40"/>
    </row>
    <row r="72" spans="1:14" ht="13.5">
      <c r="A72" s="40"/>
      <c r="B72" s="40"/>
      <c r="C72" s="40"/>
      <c r="D72" s="40"/>
      <c r="E72" s="40"/>
      <c r="F72" s="40"/>
      <c r="G72" s="40"/>
      <c r="H72" s="41"/>
      <c r="I72" s="41"/>
      <c r="J72" s="41"/>
      <c r="K72" s="41"/>
      <c r="L72" s="41"/>
      <c r="M72" s="41"/>
      <c r="N72" s="40"/>
    </row>
  </sheetData>
  <sheetProtection/>
  <printOptions/>
  <pageMargins left="0.5" right="0.5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