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 tabRatio="670" activeTab="1"/>
  </bookViews>
  <sheets>
    <sheet name="Summary" sheetId="1" r:id="rId1"/>
    <sheet name="SOP ICAP ID's 2017" sheetId="15" r:id="rId2"/>
    <sheet name="SOP ICAP ID's 2016" sheetId="13" r:id="rId3"/>
    <sheet name="SOP ICAP ID's 2015" sheetId="12" r:id="rId4"/>
    <sheet name="SOP ICAP ID's 2014" sheetId="9" r:id="rId5"/>
    <sheet name="Sheet1" sheetId="14" r:id="rId6"/>
  </sheets>
  <definedNames>
    <definedName name="_xlnm.Print_Area" localSheetId="3">'SOP ICAP ID''s 2015'!$A$1:$H$65</definedName>
    <definedName name="_xlnm.Print_Area" localSheetId="2">'SOP ICAP ID''s 2016'!$A$1:$H$54</definedName>
    <definedName name="_xlnm.Print_Area" localSheetId="1">'SOP ICAP ID''s 2017'!$B$1:$G$54</definedName>
    <definedName name="_xlnm.Print_Area" localSheetId="0">Summary!$A$1:$H$66</definedName>
  </definedNames>
  <calcPr calcId="145621"/>
</workbook>
</file>

<file path=xl/calcChain.xml><?xml version="1.0" encoding="utf-8"?>
<calcChain xmlns="http://schemas.openxmlformats.org/spreadsheetml/2006/main">
  <c r="F46" i="1" l="1"/>
  <c r="F38" i="1"/>
  <c r="F32" i="1"/>
  <c r="G54" i="15"/>
  <c r="F49" i="1" s="1"/>
  <c r="G53" i="15"/>
  <c r="F48" i="1" s="1"/>
  <c r="G52" i="15"/>
  <c r="F47" i="1" s="1"/>
  <c r="G51" i="15"/>
  <c r="G50" i="15"/>
  <c r="F45" i="1" s="1"/>
  <c r="G49" i="15"/>
  <c r="F44" i="1" s="1"/>
  <c r="G48" i="15"/>
  <c r="F43" i="1" s="1"/>
  <c r="G47" i="15"/>
  <c r="F42" i="1" s="1"/>
  <c r="G46" i="15"/>
  <c r="F41" i="1" s="1"/>
  <c r="G45" i="15"/>
  <c r="F40" i="1" s="1"/>
  <c r="G44" i="15"/>
  <c r="F39" i="1" s="1"/>
  <c r="G43" i="15"/>
  <c r="G42" i="15"/>
  <c r="F37" i="1" s="1"/>
  <c r="G37" i="15"/>
  <c r="F34" i="1" s="1"/>
  <c r="G36" i="15"/>
  <c r="F33" i="1" s="1"/>
  <c r="G35" i="15"/>
  <c r="G34" i="15"/>
  <c r="F31" i="1" s="1"/>
  <c r="G33" i="15"/>
  <c r="F30" i="1" s="1"/>
  <c r="G32" i="15"/>
  <c r="F29" i="1" s="1"/>
  <c r="G31" i="15"/>
  <c r="F28" i="1" s="1"/>
  <c r="G30" i="15"/>
  <c r="F27" i="1" s="1"/>
  <c r="G29" i="15"/>
  <c r="F26" i="1" s="1"/>
  <c r="G28" i="15"/>
  <c r="F25" i="1" s="1"/>
  <c r="G27" i="15"/>
  <c r="F24" i="1" s="1"/>
  <c r="G26" i="15"/>
  <c r="F23" i="1" s="1"/>
  <c r="G25" i="15"/>
  <c r="F22" i="1" s="1"/>
  <c r="G20" i="15"/>
  <c r="F18" i="1" s="1"/>
  <c r="G19" i="15"/>
  <c r="F17" i="1" s="1"/>
  <c r="G18" i="15"/>
  <c r="F16" i="1" s="1"/>
  <c r="G17" i="15"/>
  <c r="F15" i="1" s="1"/>
  <c r="G16" i="15"/>
  <c r="F14" i="1" s="1"/>
  <c r="G15" i="15"/>
  <c r="F13" i="1" s="1"/>
  <c r="G14" i="15"/>
  <c r="F12" i="1" s="1"/>
  <c r="G13" i="15"/>
  <c r="F11" i="1" s="1"/>
  <c r="G12" i="15"/>
  <c r="F10" i="1" s="1"/>
  <c r="G11" i="15"/>
  <c r="F9" i="1" s="1"/>
  <c r="G10" i="15"/>
  <c r="F8" i="1" s="1"/>
  <c r="G9" i="15"/>
  <c r="F7" i="1" s="1"/>
  <c r="G8" i="15"/>
  <c r="F6" i="1" s="1"/>
  <c r="H44" i="12" l="1"/>
  <c r="H26" i="12"/>
  <c r="H42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8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25" i="13"/>
  <c r="D64" i="1" l="1"/>
  <c r="D63" i="1"/>
  <c r="D62" i="1"/>
  <c r="D61" i="1"/>
  <c r="D60" i="1"/>
  <c r="D59" i="1"/>
  <c r="D58" i="1"/>
  <c r="D57" i="1"/>
  <c r="E17" i="1"/>
  <c r="E16" i="1"/>
  <c r="E13" i="1"/>
  <c r="E6" i="1"/>
  <c r="H54" i="13"/>
  <c r="E49" i="1" s="1"/>
  <c r="H53" i="13"/>
  <c r="E48" i="1" s="1"/>
  <c r="H52" i="13"/>
  <c r="E47" i="1" s="1"/>
  <c r="H51" i="13"/>
  <c r="E46" i="1" s="1"/>
  <c r="H50" i="13"/>
  <c r="E45" i="1" s="1"/>
  <c r="H49" i="13"/>
  <c r="E44" i="1" s="1"/>
  <c r="H48" i="13"/>
  <c r="E43" i="1" s="1"/>
  <c r="H47" i="13"/>
  <c r="E42" i="1" s="1"/>
  <c r="H46" i="13"/>
  <c r="E41" i="1" s="1"/>
  <c r="H45" i="13"/>
  <c r="E40" i="1" s="1"/>
  <c r="H44" i="13"/>
  <c r="E39" i="1" s="1"/>
  <c r="H43" i="13"/>
  <c r="E38" i="1" s="1"/>
  <c r="E37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8" i="1"/>
  <c r="E15" i="1"/>
  <c r="E14" i="1"/>
  <c r="E12" i="1"/>
  <c r="E11" i="1"/>
  <c r="E10" i="1"/>
  <c r="E9" i="1"/>
  <c r="E8" i="1"/>
  <c r="E7" i="1"/>
  <c r="D56" i="1" l="1"/>
  <c r="H11" i="12" l="1"/>
  <c r="H12" i="12"/>
  <c r="H13" i="12"/>
  <c r="H14" i="12"/>
  <c r="H15" i="12"/>
  <c r="H16" i="12"/>
  <c r="H17" i="12"/>
  <c r="H18" i="12"/>
  <c r="H19" i="12"/>
  <c r="H20" i="12"/>
  <c r="H28" i="12"/>
  <c r="H29" i="12"/>
  <c r="H30" i="12"/>
  <c r="H31" i="12"/>
  <c r="H32" i="12"/>
  <c r="H33" i="12"/>
  <c r="H34" i="12"/>
  <c r="H35" i="12"/>
  <c r="H36" i="12"/>
  <c r="H37" i="12"/>
  <c r="H38" i="12"/>
  <c r="H10" i="12"/>
  <c r="H9" i="12"/>
  <c r="H73" i="9" l="1"/>
  <c r="H56" i="9"/>
  <c r="H38" i="9"/>
  <c r="H20" i="9"/>
  <c r="D17" i="1"/>
  <c r="D55" i="1"/>
  <c r="H63" i="12"/>
  <c r="D54" i="1" s="1"/>
  <c r="H62" i="12"/>
  <c r="D53" i="1" s="1"/>
  <c r="H61" i="12"/>
  <c r="D52" i="1" s="1"/>
  <c r="H56" i="12"/>
  <c r="D49" i="1" s="1"/>
  <c r="H55" i="12"/>
  <c r="D48" i="1" s="1"/>
  <c r="H54" i="12"/>
  <c r="D47" i="1"/>
  <c r="H53" i="12"/>
  <c r="D46" i="1" s="1"/>
  <c r="H52" i="12"/>
  <c r="D45" i="1" s="1"/>
  <c r="H51" i="12"/>
  <c r="D44" i="1" s="1"/>
  <c r="H50" i="12"/>
  <c r="D43" i="1"/>
  <c r="H49" i="12"/>
  <c r="D42" i="1" s="1"/>
  <c r="H48" i="12"/>
  <c r="D41" i="1"/>
  <c r="H47" i="12"/>
  <c r="D40" i="1" s="1"/>
  <c r="H46" i="12"/>
  <c r="D39" i="1"/>
  <c r="H45" i="12"/>
  <c r="D38" i="1" s="1"/>
  <c r="D37" i="1"/>
  <c r="D34" i="1"/>
  <c r="D33" i="1"/>
  <c r="D32" i="1"/>
  <c r="D31" i="1"/>
  <c r="D30" i="1"/>
  <c r="D29" i="1"/>
  <c r="D28" i="1"/>
  <c r="D27" i="1"/>
  <c r="D26" i="1"/>
  <c r="D25" i="1"/>
  <c r="D24" i="1"/>
  <c r="H27" i="12"/>
  <c r="D23" i="1"/>
  <c r="D22" i="1"/>
  <c r="D18" i="1"/>
  <c r="D16" i="1"/>
  <c r="D15" i="1"/>
  <c r="D14" i="1"/>
  <c r="D13" i="1"/>
  <c r="D12" i="1"/>
  <c r="D11" i="1"/>
  <c r="D10" i="1"/>
  <c r="D9" i="1"/>
  <c r="D8" i="1"/>
  <c r="D7" i="1"/>
  <c r="H8" i="12"/>
  <c r="D6" i="1"/>
</calcChain>
</file>

<file path=xl/sharedStrings.xml><?xml version="1.0" encoding="utf-8"?>
<sst xmlns="http://schemas.openxmlformats.org/spreadsheetml/2006/main" count="782" uniqueCount="323">
  <si>
    <t>SOP-Medium</t>
  </si>
  <si>
    <t>All amounts are in MW.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</si>
  <si>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</si>
  <si>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</si>
  <si>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</si>
  <si>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</si>
  <si>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</si>
  <si>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</si>
  <si>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</si>
  <si>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</si>
  <si>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</si>
  <si>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</si>
  <si>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</si>
  <si>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</si>
  <si>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As of last day of Month</t>
  </si>
  <si>
    <t>SOP - Large</t>
  </si>
  <si>
    <t>Summary ICAP Tags Values</t>
  </si>
  <si>
    <t>ICAP Tag ID's</t>
  </si>
  <si>
    <t>Month</t>
  </si>
  <si>
    <t>Feb.</t>
  </si>
  <si>
    <t>Mar.</t>
  </si>
  <si>
    <t>Apr.</t>
  </si>
  <si>
    <t>June</t>
  </si>
  <si>
    <t>July</t>
  </si>
  <si>
    <t>Aug.</t>
  </si>
  <si>
    <t>Sept.</t>
  </si>
  <si>
    <t>Oct.</t>
  </si>
  <si>
    <t>Nov.</t>
  </si>
  <si>
    <t>Dec.</t>
  </si>
  <si>
    <t>SOP - Residential</t>
  </si>
  <si>
    <t>SOP - Medium</t>
  </si>
  <si>
    <t>ID # 2</t>
  </si>
  <si>
    <t>ID # 1</t>
  </si>
  <si>
    <t>Value #1</t>
  </si>
  <si>
    <t>Value # 2</t>
  </si>
  <si>
    <t>Jan.</t>
  </si>
  <si>
    <t>SOP-Residential</t>
  </si>
  <si>
    <t>Value # 3</t>
  </si>
  <si>
    <t>ID # 3</t>
  </si>
  <si>
    <t>Use ICAP tag for last day of each month</t>
  </si>
  <si>
    <t>* Used ICAP tag for June 1st.</t>
  </si>
  <si>
    <t>** Revised ICAP Tag values.</t>
  </si>
  <si>
    <t>Revised ICAP tag values</t>
  </si>
  <si>
    <t>SOP - TOU</t>
  </si>
  <si>
    <t>SOP-TOU</t>
  </si>
  <si>
    <t>Include line for June 1 revised icap tag values</t>
  </si>
  <si>
    <t>Vaule # 2</t>
  </si>
  <si>
    <t>Value #2</t>
  </si>
  <si>
    <t>Retired 5/1/15</t>
  </si>
  <si>
    <t>Acct 449-0086595-011 moved from SOPLG to Agera</t>
  </si>
  <si>
    <t>***</t>
  </si>
  <si>
    <t>Daily Tag</t>
  </si>
  <si>
    <t>Resettlement</t>
  </si>
  <si>
    <t>L:\Standard Offer\Summary ICAP Tags 2014_2017.xls</t>
  </si>
  <si>
    <t>MonthEnd</t>
  </si>
  <si>
    <t>Gen/Tie</t>
  </si>
  <si>
    <t>Supplier</t>
  </si>
  <si>
    <t>06/01/2017,0.000</t>
  </si>
  <si>
    <t>06/01/2017,-0.032</t>
  </si>
  <si>
    <t>06/01/2017,-0.359</t>
  </si>
  <si>
    <t>06/01/2017,-0.607</t>
  </si>
  <si>
    <t>06/01/2017,-0.683</t>
  </si>
  <si>
    <t>06/01/2017,-0.391</t>
  </si>
  <si>
    <t>06/01/2017,-0.563</t>
  </si>
  <si>
    <t>6,1245,08/31/2017</t>
  </si>
  <si>
    <t>6,1246,08/31/2017</t>
  </si>
  <si>
    <t>6,1277,08/31/2017</t>
  </si>
  <si>
    <t>06/01/2017,-29.480</t>
  </si>
  <si>
    <t>6,1279,08/31/2017</t>
  </si>
  <si>
    <t>6,1295,08/31/2017</t>
  </si>
  <si>
    <t>06/01/2017,-35.505</t>
  </si>
  <si>
    <t>6,1328,08/31/2017</t>
  </si>
  <si>
    <t>6,1329,08/31/2017</t>
  </si>
  <si>
    <t>6,1330,08/31/2017</t>
  </si>
  <si>
    <t>6,1633,08/31/2017</t>
  </si>
  <si>
    <t>06/01/2017,-146.456</t>
  </si>
  <si>
    <t>6,10015,08/31/2017</t>
  </si>
  <si>
    <t>06/01/2017,-74.986</t>
  </si>
  <si>
    <t>6,10342,08/31/2017</t>
  </si>
  <si>
    <t>6,10351,08/31/2017</t>
  </si>
  <si>
    <t>06/01/2017,-30.100</t>
  </si>
  <si>
    <t>6,10838,08/31/2017</t>
  </si>
  <si>
    <t>06/01/2017,-35.315</t>
  </si>
  <si>
    <t>6,11230,08/31/2017</t>
  </si>
  <si>
    <t>06/01/2017,-10.106</t>
  </si>
  <si>
    <t>6,13946,08/31/2017</t>
  </si>
  <si>
    <t>6,14097,08/31/2017</t>
  </si>
  <si>
    <t>06/01/2017,-6.480</t>
  </si>
  <si>
    <t>6,14109,08/31/2017</t>
  </si>
  <si>
    <t>06/01/2017,-7.308</t>
  </si>
  <si>
    <t>6,14160,08/31/2017</t>
  </si>
  <si>
    <t>06/01/2017,-0.925</t>
  </si>
  <si>
    <t>6,14918,08/31/2017</t>
  </si>
  <si>
    <t>6,14924,08/31/2017</t>
  </si>
  <si>
    <t>6,14928,08/31/2017</t>
  </si>
  <si>
    <t>6,15800,08/31/2017</t>
  </si>
  <si>
    <t>6,17084,08/31/2017</t>
  </si>
  <si>
    <t>6,37211,08/31/2017</t>
  </si>
  <si>
    <t>06/01/2017,-1.290</t>
  </si>
  <si>
    <t>6,37893,08/31/2017</t>
  </si>
  <si>
    <t>06/01/2017,-121.872</t>
  </si>
  <si>
    <t>6,39005,08/31/2017</t>
  </si>
  <si>
    <t>06/01/2017,-4.200</t>
  </si>
  <si>
    <t>6,39657,08/31/2017</t>
  </si>
  <si>
    <t>06/01/2017,-65.237</t>
  </si>
  <si>
    <t>6,39720,08/31/2017</t>
  </si>
  <si>
    <t>06/01/2017,-8.627</t>
  </si>
  <si>
    <t>6,40344,08/31/2017</t>
  </si>
  <si>
    <t>06/01/2017,-12.062</t>
  </si>
  <si>
    <t>6,42150,08/31/2017</t>
  </si>
  <si>
    <t>06/01/2017,-5.327</t>
  </si>
  <si>
    <t>6,42425,08/31/2017</t>
  </si>
  <si>
    <t>06/01/2017,-4.267</t>
  </si>
  <si>
    <t>6,42428,08/31/2017</t>
  </si>
  <si>
    <t>06/01/2017,-7.606</t>
  </si>
  <si>
    <t>6,43419,08/31/2017</t>
  </si>
  <si>
    <t>06/01/2017,-4.986</t>
  </si>
  <si>
    <t>6,43495,08/31/2017</t>
  </si>
  <si>
    <t>06/01/2017,-2.579</t>
  </si>
  <si>
    <t>6,43602,08/31/2017</t>
  </si>
  <si>
    <t>06/01/2017,-0.441</t>
  </si>
  <si>
    <t>6,46756,08/31/2017</t>
  </si>
  <si>
    <t>06/01/2017,-13.438</t>
  </si>
  <si>
    <t>6,46771,08/31/2017</t>
  </si>
  <si>
    <t>06/01/2017,-17.353</t>
  </si>
  <si>
    <t>6,47009,08/31/2017</t>
  </si>
  <si>
    <t>06/01/2017,-12.728</t>
  </si>
  <si>
    <t>6,47086,08/31/2017</t>
  </si>
  <si>
    <t>06/01/2017,-22.032</t>
  </si>
  <si>
    <t>6,47430,08/31/2017</t>
  </si>
  <si>
    <t>6,47695,08/31/2017</t>
  </si>
  <si>
    <t>06/01/2017,-3.567</t>
  </si>
  <si>
    <t>6,47753,08/31/2017</t>
  </si>
  <si>
    <t>06/01/2017,-34.461</t>
  </si>
  <si>
    <t>6,48634,08/31/2017</t>
  </si>
  <si>
    <t>6,48635,08/31/2017</t>
  </si>
  <si>
    <t>06/01/2017,-8.721</t>
  </si>
  <si>
    <t>6,48898,08/31/2017</t>
  </si>
  <si>
    <t>6,48948,08/31/2017</t>
  </si>
  <si>
    <t>06/01/2017,-1.191</t>
  </si>
  <si>
    <t>6,48961,08/31/2017</t>
  </si>
  <si>
    <t>6,49038,08/31/2017</t>
  </si>
  <si>
    <t>06/01/2017,-212.784</t>
  </si>
  <si>
    <t>6,49039,08/31/2017</t>
  </si>
  <si>
    <t>06/01/2017,-137.846</t>
  </si>
  <si>
    <t>6,49040,08/31/2017</t>
  </si>
  <si>
    <t>06/01/2017,-432.018</t>
  </si>
  <si>
    <t>6,49227,08/31/2017</t>
  </si>
  <si>
    <t>6,1245,06/30/2017</t>
  </si>
  <si>
    <t>6,1246,06/30/2017</t>
  </si>
  <si>
    <t>6,1277,06/30/2017</t>
  </si>
  <si>
    <t>06/01/2017,-29.852</t>
  </si>
  <si>
    <t>6,1279,06/30/2017</t>
  </si>
  <si>
    <t>6,1295,06/30/2017</t>
  </si>
  <si>
    <t>06/01/2017,-36.458</t>
  </si>
  <si>
    <t>6,1328,06/30/2017</t>
  </si>
  <si>
    <t>6,1329,06/30/2017</t>
  </si>
  <si>
    <t>6,1330,06/30/2017</t>
  </si>
  <si>
    <t>6,1633,06/30/2017</t>
  </si>
  <si>
    <t>06/01/2017,-147.655</t>
  </si>
  <si>
    <t>6,10015,06/30/2017</t>
  </si>
  <si>
    <t>06/01/2017,-76.392</t>
  </si>
  <si>
    <t>6,10342,06/30/2017</t>
  </si>
  <si>
    <t>06/01/2017,-0.362</t>
  </si>
  <si>
    <t>6,10351,06/30/2017</t>
  </si>
  <si>
    <t>06/01/2017,-30.401</t>
  </si>
  <si>
    <t>6,10838,06/30/2017</t>
  </si>
  <si>
    <t>06/01/2017,-36.424</t>
  </si>
  <si>
    <t>6,11230,06/30/2017</t>
  </si>
  <si>
    <t>06/01/2017,-10.203</t>
  </si>
  <si>
    <t>6,13946,06/30/2017</t>
  </si>
  <si>
    <t>06/01/2017,-0.612</t>
  </si>
  <si>
    <t>6,14097,06/30/2017</t>
  </si>
  <si>
    <t>06/01/2017,-5.933</t>
  </si>
  <si>
    <t>6,14109,06/30/2017</t>
  </si>
  <si>
    <t>06/01/2017,-7.845</t>
  </si>
  <si>
    <t>6,14160,06/30/2017</t>
  </si>
  <si>
    <t>06/01/2017,-0.934</t>
  </si>
  <si>
    <t>6,14918,06/30/2017</t>
  </si>
  <si>
    <t>6,14924,06/30/2017</t>
  </si>
  <si>
    <t>6,14928,06/30/2017</t>
  </si>
  <si>
    <t>06/01/2017,-0.689</t>
  </si>
  <si>
    <t>6,15800,06/30/2017</t>
  </si>
  <si>
    <t>6,17084,06/30/2017</t>
  </si>
  <si>
    <t>6,37211,06/30/2017</t>
  </si>
  <si>
    <t>06/01/2017,-1.303</t>
  </si>
  <si>
    <t>6,37893,06/30/2017</t>
  </si>
  <si>
    <t>06/01/2017,-122.944</t>
  </si>
  <si>
    <t>6,39005,06/30/2017</t>
  </si>
  <si>
    <t>06/01/2017,-4.409</t>
  </si>
  <si>
    <t>6,39657,06/30/2017</t>
  </si>
  <si>
    <t>06/01/2017,-65.688</t>
  </si>
  <si>
    <t>6,39720,06/30/2017</t>
  </si>
  <si>
    <t>06/01/2017,-8.828</t>
  </si>
  <si>
    <t>6,40344,06/30/2017</t>
  </si>
  <si>
    <t>06/01/2017,-12.178</t>
  </si>
  <si>
    <t>6,42150,06/30/2017</t>
  </si>
  <si>
    <t>06/01/2017,-5.758</t>
  </si>
  <si>
    <t>6,42425,06/30/2017</t>
  </si>
  <si>
    <t>06/01/2017,-4.694</t>
  </si>
  <si>
    <t>6,42428,06/30/2017</t>
  </si>
  <si>
    <t>06/01/2017,-8.264</t>
  </si>
  <si>
    <t>6,43419,06/30/2017</t>
  </si>
  <si>
    <t>06/01/2017,-5.299</t>
  </si>
  <si>
    <t>6,43495,06/30/2017</t>
  </si>
  <si>
    <t>06/01/2017,-2.625</t>
  </si>
  <si>
    <t>6,43602,06/30/2017</t>
  </si>
  <si>
    <t>06/01/2017,-0.487</t>
  </si>
  <si>
    <t>6,46756,06/30/2017</t>
  </si>
  <si>
    <t>06/01/2017,-13.866</t>
  </si>
  <si>
    <t>6,46771,06/30/2017</t>
  </si>
  <si>
    <t>06/01/2017,-17.389</t>
  </si>
  <si>
    <t>6,47009,06/30/2017</t>
  </si>
  <si>
    <t>06/01/2017,-12.850</t>
  </si>
  <si>
    <t>6,47086,06/30/2017</t>
  </si>
  <si>
    <t>06/01/2017,-23.399</t>
  </si>
  <si>
    <t>6,47430,06/30/2017</t>
  </si>
  <si>
    <t>06/01/2017,-0.395</t>
  </si>
  <si>
    <t>6,47695,06/30/2017</t>
  </si>
  <si>
    <t>06/01/2017,-3.601</t>
  </si>
  <si>
    <t>6,47753,06/30/2017</t>
  </si>
  <si>
    <t>06/01/2017,-34.190</t>
  </si>
  <si>
    <t>6,48634,06/30/2017</t>
  </si>
  <si>
    <t>6,48635,06/30/2017</t>
  </si>
  <si>
    <t>06/01/2017,-8.805</t>
  </si>
  <si>
    <t>6,48898,06/30/2017</t>
  </si>
  <si>
    <t>06/01/2017,-0.568</t>
  </si>
  <si>
    <t>6,48948,06/30/2017</t>
  </si>
  <si>
    <t>06/01/2017,-1.203</t>
  </si>
  <si>
    <t>6,48961,06/30/2017</t>
  </si>
  <si>
    <t>6,49038,06/30/2017</t>
  </si>
  <si>
    <t>06/01/2017,-209.428</t>
  </si>
  <si>
    <t>6,49039,06/30/2017</t>
  </si>
  <si>
    <t>06/01/2017,-136.761</t>
  </si>
  <si>
    <t>6,49040,06/30/2017</t>
  </si>
  <si>
    <t>06/01/2017,-425.205</t>
  </si>
  <si>
    <t>6,49227,06/30/2017</t>
  </si>
  <si>
    <t>6,1245,06/01/2017</t>
  </si>
  <si>
    <t>6,1246,06/01/2017</t>
  </si>
  <si>
    <t>6,1277,06/01/2017</t>
  </si>
  <si>
    <t>06/01/2017,-29.680</t>
  </si>
  <si>
    <t>6,1279,06/01/2017</t>
  </si>
  <si>
    <t>6,1295,06/01/2017</t>
  </si>
  <si>
    <t>06/01/2017,-36.839</t>
  </si>
  <si>
    <t>6,1328,06/01/2017</t>
  </si>
  <si>
    <t>6,1329,06/01/2017</t>
  </si>
  <si>
    <t>6,1330,06/01/2017</t>
  </si>
  <si>
    <t>6,1633,06/01/2017</t>
  </si>
  <si>
    <t>06/01/2017,-150.353</t>
  </si>
  <si>
    <t>6,10015,06/01/2017</t>
  </si>
  <si>
    <t>06/01/2017,-76.337</t>
  </si>
  <si>
    <t>6,10342,06/01/2017</t>
  </si>
  <si>
    <t>6,10351,06/01/2017</t>
  </si>
  <si>
    <t>06/01/2017,-25.806</t>
  </si>
  <si>
    <t>6,10838,06/01/2017</t>
  </si>
  <si>
    <t>06/01/2017,-36.326</t>
  </si>
  <si>
    <t>6,11230,06/01/2017</t>
  </si>
  <si>
    <t>06/01/2017,-10.122</t>
  </si>
  <si>
    <t>6,13946,06/01/2017</t>
  </si>
  <si>
    <t>06/01/2017,-0.608</t>
  </si>
  <si>
    <t>6,14097,06/01/2017</t>
  </si>
  <si>
    <t>06/01/2017,-6.517</t>
  </si>
  <si>
    <t>6,14109,06/01/2017</t>
  </si>
  <si>
    <t>06/01/2017,-7.784</t>
  </si>
  <si>
    <t>6,14160,06/01/2017</t>
  </si>
  <si>
    <t>06/01/2017,-0.927</t>
  </si>
  <si>
    <t>6,14918,06/01/2017</t>
  </si>
  <si>
    <t>6,14924,06/01/2017</t>
  </si>
  <si>
    <t>6,14928,06/01/2017</t>
  </si>
  <si>
    <t>06/01/2017,-0.684</t>
  </si>
  <si>
    <t>6,15800,06/01/2017</t>
  </si>
  <si>
    <t>6,17084,06/01/2017</t>
  </si>
  <si>
    <t>6,37211,06/01/2017</t>
  </si>
  <si>
    <t>06/01/2017,-1.292</t>
  </si>
  <si>
    <t>6,37893,06/01/2017</t>
  </si>
  <si>
    <t>06/01/2017,-123.871</t>
  </si>
  <si>
    <t>6,39005,06/01/2017</t>
  </si>
  <si>
    <t>06/01/2017,-4.333</t>
  </si>
  <si>
    <t>6,39657,06/01/2017</t>
  </si>
  <si>
    <t>06/01/2017,-64.844</t>
  </si>
  <si>
    <t>6,39720,06/01/2017</t>
  </si>
  <si>
    <t>06/01/2017,-8.596</t>
  </si>
  <si>
    <t>6,40344,06/01/2017</t>
  </si>
  <si>
    <t>06/01/2017,-12.081</t>
  </si>
  <si>
    <t>6,42150,06/01/2017</t>
  </si>
  <si>
    <t>06/01/2017,-5.670</t>
  </si>
  <si>
    <t>6,42425,06/01/2017</t>
  </si>
  <si>
    <t>06/01/2017,-4.908</t>
  </si>
  <si>
    <t>6,42428,06/01/2017</t>
  </si>
  <si>
    <t>06/01/2017,-8.411</t>
  </si>
  <si>
    <t>6,43419,06/01/2017</t>
  </si>
  <si>
    <t>06/01/2017,-5.374</t>
  </si>
  <si>
    <t>6,43495,06/01/2017</t>
  </si>
  <si>
    <t>06/01/2017,-2.630</t>
  </si>
  <si>
    <t>6,43602,06/01/2017</t>
  </si>
  <si>
    <t>06/01/2017,-0.489</t>
  </si>
  <si>
    <t>6,46756,06/01/2017</t>
  </si>
  <si>
    <t>06/01/2017,-13.852</t>
  </si>
  <si>
    <t>6,46771,06/01/2017</t>
  </si>
  <si>
    <t>06/01/2017,-16.823</t>
  </si>
  <si>
    <t>6,47009,06/01/2017</t>
  </si>
  <si>
    <t>06/01/2017,-13.024</t>
  </si>
  <si>
    <t>6,47086,06/01/2017</t>
  </si>
  <si>
    <t>06/01/2017,-23.358</t>
  </si>
  <si>
    <t>6,47430,06/01/2017</t>
  </si>
  <si>
    <t>06/01/2017,-0.392</t>
  </si>
  <si>
    <t>6,47695,06/01/2017</t>
  </si>
  <si>
    <t>06/01/2017,-3.875</t>
  </si>
  <si>
    <t>6,47753,06/01/2017</t>
  </si>
  <si>
    <t>06/01/2017,-34.024</t>
  </si>
  <si>
    <t>6,48635,06/01/2017</t>
  </si>
  <si>
    <t>06/01/2017,-8.735</t>
  </si>
  <si>
    <t>6,48898,06/01/2017</t>
  </si>
  <si>
    <t>6,48948,06/01/2017</t>
  </si>
  <si>
    <t>06/01/2017,-1.193</t>
  </si>
  <si>
    <t>6,48961,06/01/2017</t>
  </si>
  <si>
    <t>6,49038,06/01/2017</t>
  </si>
  <si>
    <t>06/01/2017,-210.249</t>
  </si>
  <si>
    <t>6,49039,06/01/2017</t>
  </si>
  <si>
    <t>06/01/2017,-136.096</t>
  </si>
  <si>
    <t>6,49040,06/01/2017</t>
  </si>
  <si>
    <t>06/01/2017,-426.872</t>
  </si>
  <si>
    <t>6,49227,06/01/2017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</si>
</sst>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9]d\-mmm;@"/>
  </numFmts>
  <fonts count="18">
    <font>
      <sz val="10"/>
      <name val="Arial"/>
    </font>
    <font>
      <sz val="10"/>
      <color indexed="1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0" fontId="7" fillId="0" borderId="0" xfId="0" applyFont="1"/>
    <xf numFmtId="1" fontId="6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164" fontId="11" fillId="0" borderId="0" xfId="0" applyNumberFormat="1" applyFont="1"/>
    <xf numFmtId="164" fontId="7" fillId="0" borderId="0" xfId="0" applyNumberFormat="1" applyFont="1"/>
    <xf numFmtId="0" fontId="5" fillId="2" borderId="0" xfId="0" applyFont="1" applyFill="1"/>
    <xf numFmtId="0" fontId="0" fillId="2" borderId="0" xfId="0" applyFill="1"/>
    <xf numFmtId="164" fontId="5" fillId="2" borderId="0" xfId="0" applyNumberFormat="1" applyFont="1" applyFill="1"/>
    <xf numFmtId="165" fontId="5" fillId="2" borderId="0" xfId="0" applyNumberFormat="1" applyFont="1" applyFill="1" applyAlignment="1">
      <alignment horizontal="left"/>
    </xf>
    <xf numFmtId="0" fontId="7" fillId="2" borderId="0" xfId="0" applyFont="1" applyFill="1"/>
    <xf numFmtId="164" fontId="0" fillId="2" borderId="0" xfId="0" applyNumberFormat="1" applyFill="1"/>
    <xf numFmtId="164" fontId="5" fillId="3" borderId="0" xfId="0" applyNumberFormat="1" applyFont="1" applyFill="1"/>
    <xf numFmtId="164" fontId="12" fillId="0" borderId="0" xfId="0" applyNumberFormat="1" applyFont="1"/>
    <xf numFmtId="16" fontId="1" fillId="0" borderId="0" xfId="0" applyNumberFormat="1" applyFont="1" applyAlignment="1">
      <alignment horizontal="left"/>
    </xf>
    <xf numFmtId="164" fontId="13" fillId="2" borderId="0" xfId="0" applyNumberFormat="1" applyFont="1" applyFill="1"/>
    <xf numFmtId="0" fontId="5" fillId="0" borderId="0" xfId="0" applyFont="1" applyFill="1"/>
    <xf numFmtId="0" fontId="5" fillId="4" borderId="0" xfId="0" applyFont="1" applyFill="1"/>
    <xf numFmtId="0" fontId="0" fillId="4" borderId="0" xfId="0" applyFill="1"/>
    <xf numFmtId="164" fontId="11" fillId="4" borderId="0" xfId="0" applyNumberFormat="1" applyFont="1" applyFill="1"/>
    <xf numFmtId="164" fontId="13" fillId="0" borderId="0" xfId="0" applyNumberFormat="1" applyFont="1"/>
    <xf numFmtId="0" fontId="0" fillId="0" borderId="0" xfId="0" applyFill="1"/>
    <xf numFmtId="164" fontId="13" fillId="0" borderId="0" xfId="0" applyNumberFormat="1" applyFont="1" applyFill="1"/>
    <xf numFmtId="165" fontId="5" fillId="0" borderId="0" xfId="0" applyNumberFormat="1" applyFont="1" applyFill="1" applyAlignment="1">
      <alignment horizontal="left"/>
    </xf>
    <xf numFmtId="164" fontId="5" fillId="0" borderId="0" xfId="0" applyNumberFormat="1" applyFont="1" applyFill="1"/>
    <xf numFmtId="164" fontId="12" fillId="0" borderId="0" xfId="0" applyNumberFormat="1" applyFont="1" applyFill="1"/>
    <xf numFmtId="0" fontId="12" fillId="0" borderId="0" xfId="0" applyFont="1"/>
    <xf numFmtId="0" fontId="5" fillId="5" borderId="0" xfId="0" applyFont="1" applyFill="1"/>
    <xf numFmtId="164" fontId="9" fillId="0" borderId="0" xfId="0" applyNumberFormat="1" applyFont="1"/>
    <xf numFmtId="164" fontId="14" fillId="0" borderId="0" xfId="0" applyNumberFormat="1" applyFont="1"/>
    <xf numFmtId="0" fontId="7" fillId="5" borderId="0" xfId="0" applyFont="1" applyFill="1"/>
    <xf numFmtId="0" fontId="0" fillId="5" borderId="0" xfId="0" applyFill="1"/>
    <xf numFmtId="164" fontId="0" fillId="5" borderId="0" xfId="0" applyNumberFormat="1" applyFill="1"/>
    <xf numFmtId="165" fontId="5" fillId="5" borderId="0" xfId="0" applyNumberFormat="1" applyFont="1" applyFill="1" applyAlignment="1">
      <alignment horizontal="left"/>
    </xf>
    <xf numFmtId="164" fontId="5" fillId="5" borderId="0" xfId="0" applyNumberFormat="1" applyFont="1" applyFill="1"/>
    <xf numFmtId="164" fontId="13" fillId="5" borderId="0" xfId="0" applyNumberFormat="1" applyFont="1" applyFill="1"/>
    <xf numFmtId="0" fontId="9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13" fillId="0" borderId="0" xfId="0" applyFont="1"/>
    <xf numFmtId="0" fontId="13" fillId="5" borderId="0" xfId="0" applyFont="1" applyFill="1"/>
    <xf numFmtId="0" fontId="15" fillId="0" borderId="0" xfId="0" applyFont="1"/>
    <xf numFmtId="0" fontId="16" fillId="0" borderId="0" xfId="0" applyFont="1"/>
    <xf numFmtId="0" fontId="16" fillId="5" borderId="0" xfId="0" applyFont="1" applyFill="1"/>
    <xf numFmtId="0" fontId="17" fillId="0" borderId="0" xfId="0" applyFont="1"/>
    <xf numFmtId="164" fontId="17" fillId="0" borderId="0" xfId="0" applyNumberFormat="1" applyFont="1"/>
    <xf numFmtId="1" fontId="17" fillId="0" borderId="0" xfId="0" applyNumberFormat="1" applyFont="1"/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7"/>
  <sheetViews>
    <sheetView zoomScaleNormal="100" workbookViewId="0">
      <selection activeCell="D42" sqref="D42"/>
    </sheetView>
  </sheetViews>
  <sheetFormatPr defaultRowHeight="12.75"/>
  <cols>
    <col min="2" max="2" width="5" customWidth="1"/>
    <col min="3" max="3" width="10.28515625" style="2" customWidth="1"/>
    <col min="4" max="6" width="9.42578125" style="2" customWidth="1"/>
    <col min="10" max="10" width="18.140625" bestFit="1" customWidth="1"/>
  </cols>
  <sheetData>
    <row r="1" spans="1:6">
      <c r="B1" t="s">
        <v>16</v>
      </c>
    </row>
    <row r="2" spans="1:6">
      <c r="B2" t="s">
        <v>14</v>
      </c>
    </row>
    <row r="3" spans="1:6">
      <c r="B3" s="13" t="s">
        <v>40</v>
      </c>
    </row>
    <row r="4" spans="1:6">
      <c r="B4" s="10" t="s">
        <v>41</v>
      </c>
    </row>
    <row r="5" spans="1:6">
      <c r="A5" s="1" t="s">
        <v>15</v>
      </c>
      <c r="C5" s="11">
        <v>2014</v>
      </c>
      <c r="D5" s="11">
        <v>2015</v>
      </c>
      <c r="E5" s="11">
        <v>2016</v>
      </c>
      <c r="F5" s="11">
        <v>2017</v>
      </c>
    </row>
    <row r="6" spans="1:6">
      <c r="A6" s="1" t="s">
        <v>2</v>
      </c>
      <c r="C6" s="17">
        <v>20.015000000000001</v>
      </c>
      <c r="D6" s="17">
        <f>'SOP ICAP ID''s 2015'!H8</f>
        <v>21.702999999999999</v>
      </c>
      <c r="E6" s="41">
        <f>'SOP ICAP ID''s 2016'!H8</f>
        <v>18.521999999999998</v>
      </c>
      <c r="F6" s="41">
        <f>'SOP ICAP ID''s 2017'!G8</f>
        <v>9.3360000000000003</v>
      </c>
    </row>
    <row r="7" spans="1:6">
      <c r="A7" s="1" t="s">
        <v>3</v>
      </c>
      <c r="C7" s="17">
        <v>18.454999999999998</v>
      </c>
      <c r="D7" s="41">
        <f>'SOP ICAP ID''s 2015'!H9</f>
        <v>21.693999999999999</v>
      </c>
      <c r="E7" s="41">
        <f>'SOP ICAP ID''s 2016'!H9</f>
        <v>17.702000000000002</v>
      </c>
      <c r="F7" s="41">
        <f>'SOP ICAP ID''s 2017'!G9</f>
        <v>8.3179999999999996</v>
      </c>
    </row>
    <row r="8" spans="1:6">
      <c r="A8" s="1" t="s">
        <v>4</v>
      </c>
      <c r="C8" s="17">
        <v>19.766999999999999</v>
      </c>
      <c r="D8" s="41">
        <f>'SOP ICAP ID''s 2015'!H10</f>
        <v>21.722999999999999</v>
      </c>
      <c r="E8" s="41">
        <f>'SOP ICAP ID''s 2016'!H10</f>
        <v>17.523</v>
      </c>
      <c r="F8" s="41">
        <f>'SOP ICAP ID''s 2017'!G10</f>
        <v>8.8309999999999995</v>
      </c>
    </row>
    <row r="9" spans="1:6">
      <c r="A9" s="1" t="s">
        <v>5</v>
      </c>
      <c r="C9" s="17">
        <v>18.47</v>
      </c>
      <c r="D9" s="41">
        <f>'SOP ICAP ID''s 2015'!H11</f>
        <v>21.702000000000002</v>
      </c>
      <c r="E9" s="41">
        <f>'SOP ICAP ID''s 2016'!H11</f>
        <v>16.469000000000001</v>
      </c>
      <c r="F9" s="41">
        <f>'SOP ICAP ID''s 2017'!G11</f>
        <v>8.6999999999999993</v>
      </c>
    </row>
    <row r="10" spans="1:6">
      <c r="A10" s="1" t="s">
        <v>6</v>
      </c>
      <c r="C10" s="17">
        <v>17.914999999999999</v>
      </c>
      <c r="D10" s="41">
        <f>'SOP ICAP ID''s 2015'!H12</f>
        <v>23.635999999999999</v>
      </c>
      <c r="E10" s="41">
        <f>'SOP ICAP ID''s 2016'!H12</f>
        <v>8.8650000000000002</v>
      </c>
      <c r="F10" s="41">
        <f>'SOP ICAP ID''s 2017'!G12</f>
        <v>8.8829999999999991</v>
      </c>
    </row>
    <row r="11" spans="1:6">
      <c r="A11" s="26">
        <v>41791</v>
      </c>
      <c r="C11" s="17">
        <v>20.832999999999998</v>
      </c>
      <c r="D11" s="41">
        <f>'SOP ICAP ID''s 2015'!H13</f>
        <v>19.672000000000001</v>
      </c>
      <c r="E11" s="41">
        <f>'SOP ICAP ID''s 2016'!H13</f>
        <v>10.571</v>
      </c>
      <c r="F11" s="41">
        <f>'SOP ICAP ID''s 2017'!G13</f>
        <v>13.023999999999999</v>
      </c>
    </row>
    <row r="12" spans="1:6">
      <c r="A12" s="1" t="s">
        <v>7</v>
      </c>
      <c r="C12" s="17">
        <v>20.827000000000002</v>
      </c>
      <c r="D12" s="41">
        <f>'SOP ICAP ID''s 2015'!H14</f>
        <v>19.134</v>
      </c>
      <c r="E12" s="41">
        <f>'SOP ICAP ID''s 2016'!H14</f>
        <v>10.648</v>
      </c>
      <c r="F12" s="41">
        <f>'SOP ICAP ID''s 2017'!G14</f>
        <v>12.85</v>
      </c>
    </row>
    <row r="13" spans="1:6">
      <c r="A13" s="1" t="s">
        <v>8</v>
      </c>
      <c r="C13" s="17">
        <v>20.824000000000002</v>
      </c>
      <c r="D13" s="41">
        <f>'SOP ICAP ID''s 2015'!H15</f>
        <v>19.611000000000001</v>
      </c>
      <c r="E13" s="41">
        <f>'SOP ICAP ID''s 2016'!H15</f>
        <v>11.082000000000001</v>
      </c>
      <c r="F13" s="40">
        <f>'SOP ICAP ID''s 2017'!G15</f>
        <v>12.741</v>
      </c>
    </row>
    <row r="14" spans="1:6">
      <c r="A14" s="1" t="s">
        <v>9</v>
      </c>
      <c r="C14" s="17">
        <v>20.902100000000001</v>
      </c>
      <c r="D14" s="41">
        <f>'SOP ICAP ID''s 2015'!H16</f>
        <v>19.527000000000001</v>
      </c>
      <c r="E14" s="41">
        <f>'SOP ICAP ID''s 2016'!H16</f>
        <v>11.189</v>
      </c>
      <c r="F14" s="40">
        <f>'SOP ICAP ID''s 2017'!G16</f>
        <v>12.728</v>
      </c>
    </row>
    <row r="15" spans="1:6">
      <c r="A15" s="1" t="s">
        <v>10</v>
      </c>
      <c r="C15" s="17">
        <v>24.8</v>
      </c>
      <c r="D15" s="41">
        <f>'SOP ICAP ID''s 2015'!H17</f>
        <v>19.616</v>
      </c>
      <c r="E15" s="41">
        <f>'SOP ICAP ID''s 2016'!H17</f>
        <v>9.3010000000000002</v>
      </c>
      <c r="F15" s="40">
        <f>'SOP ICAP ID''s 2017'!G17</f>
        <v>0</v>
      </c>
    </row>
    <row r="16" spans="1:6">
      <c r="A16" s="1" t="s">
        <v>11</v>
      </c>
      <c r="C16" s="17">
        <v>27.452000000000002</v>
      </c>
      <c r="D16" s="41">
        <f>'SOP ICAP ID''s 2015'!H18</f>
        <v>19.608000000000001</v>
      </c>
      <c r="E16" s="41">
        <f>'SOP ICAP ID''s 2016'!H18</f>
        <v>9.0589999999999993</v>
      </c>
      <c r="F16" s="40">
        <f>'SOP ICAP ID''s 2017'!G18</f>
        <v>0</v>
      </c>
    </row>
    <row r="17" spans="1:10">
      <c r="A17" s="1" t="s">
        <v>12</v>
      </c>
      <c r="C17" s="17">
        <v>27.9</v>
      </c>
      <c r="D17" s="41">
        <f>'SOP ICAP ID''s 2015'!H19</f>
        <v>18.983000000000001</v>
      </c>
      <c r="E17" s="41">
        <f>'SOP ICAP ID''s 2016'!H19</f>
        <v>9.0470000000000006</v>
      </c>
      <c r="F17" s="40">
        <f>'SOP ICAP ID''s 2017'!G19</f>
        <v>0</v>
      </c>
    </row>
    <row r="18" spans="1:10">
      <c r="A18" s="1" t="s">
        <v>13</v>
      </c>
      <c r="C18" s="17">
        <v>24.550999999999998</v>
      </c>
      <c r="D18" s="41">
        <f>'SOP ICAP ID''s 2015'!H20</f>
        <v>18.885999999999999</v>
      </c>
      <c r="E18" s="41">
        <f>'SOP ICAP ID''s 2016'!H20</f>
        <v>9.0709999999999997</v>
      </c>
      <c r="F18" s="40">
        <f>'SOP ICAP ID''s 2017'!G20</f>
        <v>0</v>
      </c>
    </row>
    <row r="19" spans="1:10">
      <c r="A19" s="1"/>
      <c r="C19"/>
      <c r="F19" s="40"/>
    </row>
    <row r="20" spans="1:10">
      <c r="A20" s="1"/>
      <c r="C20"/>
    </row>
    <row r="21" spans="1:10">
      <c r="A21" s="1" t="s">
        <v>0</v>
      </c>
      <c r="C21" s="11">
        <v>2014</v>
      </c>
      <c r="D21" s="11">
        <v>2015</v>
      </c>
      <c r="E21" s="11">
        <v>2016</v>
      </c>
      <c r="F21" s="11">
        <v>2017</v>
      </c>
    </row>
    <row r="22" spans="1:10">
      <c r="A22" s="1" t="s">
        <v>2</v>
      </c>
      <c r="C22" s="17">
        <v>161.994</v>
      </c>
      <c r="D22" s="17">
        <f>'SOP ICAP ID''s 2015'!H26</f>
        <v>170.881</v>
      </c>
      <c r="E22" s="41">
        <f>'SOP ICAP ID''s 2016'!H25</f>
        <v>157.19399999999999</v>
      </c>
      <c r="F22" s="41">
        <f>'SOP ICAP ID''s 2017'!G25</f>
        <v>148.536</v>
      </c>
    </row>
    <row r="23" spans="1:10">
      <c r="A23" s="1" t="s">
        <v>3</v>
      </c>
      <c r="C23" s="17">
        <v>163.214</v>
      </c>
      <c r="D23" s="41">
        <f>'SOP ICAP ID''s 2015'!H27</f>
        <v>171.03100000000001</v>
      </c>
      <c r="E23" s="41">
        <f>'SOP ICAP ID''s 2016'!H26</f>
        <v>157.636</v>
      </c>
      <c r="F23" s="41">
        <f>'SOP ICAP ID''s 2017'!G26</f>
        <v>149.47</v>
      </c>
    </row>
    <row r="24" spans="1:10">
      <c r="A24" s="1" t="s">
        <v>4</v>
      </c>
      <c r="C24" s="17">
        <v>164.09800000000001</v>
      </c>
      <c r="D24" s="41">
        <f>'SOP ICAP ID''s 2015'!H28</f>
        <v>169.654</v>
      </c>
      <c r="E24" s="41">
        <f>'SOP ICAP ID''s 2016'!H27</f>
        <v>158.339</v>
      </c>
      <c r="F24" s="41">
        <f>'SOP ICAP ID''s 2017'!G27</f>
        <v>149.78399999999999</v>
      </c>
      <c r="J24" s="33"/>
    </row>
    <row r="25" spans="1:10">
      <c r="A25" s="1" t="s">
        <v>5</v>
      </c>
      <c r="C25" s="17">
        <v>164.76400000000001</v>
      </c>
      <c r="D25" s="41">
        <f>'SOP ICAP ID''s 2015'!H29</f>
        <v>169.417</v>
      </c>
      <c r="E25" s="41">
        <f>'SOP ICAP ID''s 2016'!H28</f>
        <v>158.03399999999999</v>
      </c>
      <c r="F25" s="41">
        <f>'SOP ICAP ID''s 2017'!G28</f>
        <v>151.07599999999999</v>
      </c>
      <c r="J25" s="33"/>
    </row>
    <row r="26" spans="1:10">
      <c r="A26" s="1" t="s">
        <v>6</v>
      </c>
      <c r="C26" s="17">
        <v>164.94200000000001</v>
      </c>
      <c r="D26" s="41">
        <f>'SOP ICAP ID''s 2015'!H30</f>
        <v>166.20500000000001</v>
      </c>
      <c r="E26" s="41">
        <f>'SOP ICAP ID''s 2016'!H29</f>
        <v>158.089</v>
      </c>
      <c r="F26" s="41">
        <f>'SOP ICAP ID''s 2017'!G29</f>
        <v>151.505</v>
      </c>
      <c r="J26" s="33"/>
    </row>
    <row r="27" spans="1:10">
      <c r="A27" s="26">
        <v>41791</v>
      </c>
      <c r="C27" s="17">
        <v>187.41800000000001</v>
      </c>
      <c r="D27" s="41">
        <f>'SOP ICAP ID''s 2015'!H31</f>
        <v>161.43199999999999</v>
      </c>
      <c r="E27" s="41">
        <f>'SOP ICAP ID''s 2016'!H30</f>
        <v>146.43099999999998</v>
      </c>
      <c r="F27" s="41">
        <f>'SOP ICAP ID''s 2017'!G30</f>
        <v>170.12</v>
      </c>
      <c r="J27" s="33"/>
    </row>
    <row r="28" spans="1:10">
      <c r="A28" s="1" t="s">
        <v>7</v>
      </c>
      <c r="C28" s="17">
        <v>189.05</v>
      </c>
      <c r="D28" s="41">
        <f>'SOP ICAP ID''s 2015'!H32</f>
        <v>162.31899999999999</v>
      </c>
      <c r="E28" s="41">
        <f>'SOP ICAP ID''s 2016'!H31</f>
        <v>145.62100000000001</v>
      </c>
      <c r="F28" s="41">
        <f>'SOP ICAP ID''s 2017'!G31</f>
        <v>170.95099999999999</v>
      </c>
      <c r="J28" s="33"/>
    </row>
    <row r="29" spans="1:10">
      <c r="A29" s="1" t="s">
        <v>8</v>
      </c>
      <c r="C29" s="17">
        <v>189.43100000000001</v>
      </c>
      <c r="D29" s="41">
        <f>'SOP ICAP ID''s 2015'!H33</f>
        <v>160.71799999999999</v>
      </c>
      <c r="E29" s="41">
        <f>'SOP ICAP ID''s 2016'!H32</f>
        <v>145.82599999999999</v>
      </c>
      <c r="F29" s="40">
        <f>'SOP ICAP ID''s 2017'!G32</f>
        <v>172.52199999999999</v>
      </c>
      <c r="J29" s="33"/>
    </row>
    <row r="30" spans="1:10">
      <c r="A30" s="1" t="s">
        <v>9</v>
      </c>
      <c r="C30" s="17">
        <v>189.56800000000001</v>
      </c>
      <c r="D30" s="41">
        <f>'SOP ICAP ID''s 2015'!H34</f>
        <v>160.79300000000001</v>
      </c>
      <c r="E30" s="41">
        <f>'SOP ICAP ID''s 2016'!H33</f>
        <v>145.97999999999999</v>
      </c>
      <c r="F30" s="40">
        <f>'SOP ICAP ID''s 2017'!G33</f>
        <v>172.30700000000002</v>
      </c>
      <c r="J30" s="33"/>
    </row>
    <row r="31" spans="1:10">
      <c r="A31" s="1" t="s">
        <v>10</v>
      </c>
      <c r="C31" s="17">
        <v>188.56700000000001</v>
      </c>
      <c r="D31" s="41">
        <f>'SOP ICAP ID''s 2015'!H35</f>
        <v>161.75299999999999</v>
      </c>
      <c r="E31" s="41">
        <f>'SOP ICAP ID''s 2016'!H34</f>
        <v>145.85000000000002</v>
      </c>
      <c r="F31" s="40">
        <f>'SOP ICAP ID''s 2017'!G34</f>
        <v>0</v>
      </c>
      <c r="J31" s="33"/>
    </row>
    <row r="32" spans="1:10">
      <c r="A32" s="1" t="s">
        <v>11</v>
      </c>
      <c r="C32" s="17">
        <v>188.61099999999999</v>
      </c>
      <c r="D32" s="41">
        <f>'SOP ICAP ID''s 2015'!H36</f>
        <v>161.79599999999999</v>
      </c>
      <c r="E32" s="41">
        <f>'SOP ICAP ID''s 2016'!H35</f>
        <v>146.05000000000001</v>
      </c>
      <c r="F32" s="40">
        <f>'SOP ICAP ID''s 2017'!G35</f>
        <v>0</v>
      </c>
      <c r="J32" s="33"/>
    </row>
    <row r="33" spans="1:10">
      <c r="A33" s="1" t="s">
        <v>12</v>
      </c>
      <c r="C33" s="17">
        <v>181.98</v>
      </c>
      <c r="D33" s="41">
        <f>'SOP ICAP ID''s 2015'!H37</f>
        <v>160.31299999999999</v>
      </c>
      <c r="E33" s="41">
        <f>'SOP ICAP ID''s 2016'!H36</f>
        <v>146.55000000000001</v>
      </c>
      <c r="F33" s="40">
        <f>'SOP ICAP ID''s 2017'!G36</f>
        <v>0</v>
      </c>
      <c r="J33" s="33"/>
    </row>
    <row r="34" spans="1:10">
      <c r="A34" s="1" t="s">
        <v>13</v>
      </c>
      <c r="C34" s="17">
        <v>174.29900000000001</v>
      </c>
      <c r="D34" s="41">
        <f>'SOP ICAP ID''s 2015'!H38</f>
        <v>157.709</v>
      </c>
      <c r="E34" s="41">
        <f>'SOP ICAP ID''s 2016'!H37</f>
        <v>147.96899999999999</v>
      </c>
      <c r="F34" s="40">
        <f>'SOP ICAP ID''s 2017'!G37</f>
        <v>0</v>
      </c>
      <c r="J34" s="33"/>
    </row>
    <row r="35" spans="1:10">
      <c r="A35" s="1"/>
      <c r="C35"/>
      <c r="J35" s="33"/>
    </row>
    <row r="36" spans="1:10">
      <c r="A36" s="1" t="s">
        <v>36</v>
      </c>
      <c r="C36" s="11">
        <v>2014</v>
      </c>
      <c r="D36" s="11">
        <v>2015</v>
      </c>
      <c r="E36" s="11">
        <v>2016</v>
      </c>
      <c r="F36" s="11">
        <v>2017</v>
      </c>
      <c r="J36" s="33"/>
    </row>
    <row r="37" spans="1:10">
      <c r="A37" s="1" t="s">
        <v>2</v>
      </c>
      <c r="C37" s="17">
        <v>491.34199999999998</v>
      </c>
      <c r="D37" s="17">
        <f>'SOP ICAP ID''s 2015'!H44</f>
        <v>628.76700000000005</v>
      </c>
      <c r="E37" s="41">
        <f>'SOP ICAP ID''s 2016'!H42</f>
        <v>576.26699999999994</v>
      </c>
      <c r="F37" s="41">
        <f>'SOP ICAP ID''s 2017'!G42</f>
        <v>589.84300000000007</v>
      </c>
      <c r="J37" s="33"/>
    </row>
    <row r="38" spans="1:10">
      <c r="A38" s="1" t="s">
        <v>3</v>
      </c>
      <c r="C38" s="17">
        <v>493.42400000000004</v>
      </c>
      <c r="D38" s="41">
        <f>'SOP ICAP ID''s 2015'!H45</f>
        <v>638.22699999999998</v>
      </c>
      <c r="E38" s="41">
        <f>'SOP ICAP ID''s 2016'!H43</f>
        <v>577.78500000000008</v>
      </c>
      <c r="F38" s="41">
        <f>'SOP ICAP ID''s 2017'!G43</f>
        <v>591.93600000000004</v>
      </c>
      <c r="J38" s="33"/>
    </row>
    <row r="39" spans="1:10">
      <c r="A39" s="1" t="s">
        <v>4</v>
      </c>
      <c r="C39" s="17">
        <v>493.6</v>
      </c>
      <c r="D39" s="41">
        <f>'SOP ICAP ID''s 2015'!H46</f>
        <v>646.96199999999999</v>
      </c>
      <c r="E39" s="41">
        <f>'SOP ICAP ID''s 2016'!H44</f>
        <v>578.71600000000001</v>
      </c>
      <c r="F39" s="41">
        <f>'SOP ICAP ID''s 2017'!G44</f>
        <v>591.25299999999993</v>
      </c>
      <c r="J39" s="33"/>
    </row>
    <row r="40" spans="1:10">
      <c r="A40" s="1" t="s">
        <v>5</v>
      </c>
      <c r="C40" s="17">
        <v>492.94799999999998</v>
      </c>
      <c r="D40" s="41">
        <f>'SOP ICAP ID''s 2015'!H47</f>
        <v>651.29099999999994</v>
      </c>
      <c r="E40" s="41">
        <f>'SOP ICAP ID''s 2016'!H45</f>
        <v>579.43100000000004</v>
      </c>
      <c r="F40" s="41">
        <f>'SOP ICAP ID''s 2017'!G45</f>
        <v>590.93600000000004</v>
      </c>
      <c r="J40" s="33"/>
    </row>
    <row r="41" spans="1:10">
      <c r="A41" s="1" t="s">
        <v>6</v>
      </c>
      <c r="C41" s="17">
        <v>493.24</v>
      </c>
      <c r="D41" s="41">
        <f>'SOP ICAP ID''s 2015'!H48</f>
        <v>653.55799999999999</v>
      </c>
      <c r="E41" s="41">
        <f>'SOP ICAP ID''s 2016'!H46</f>
        <v>579.77700000000004</v>
      </c>
      <c r="F41" s="41">
        <f>'SOP ICAP ID''s 2017'!G46</f>
        <v>591.226</v>
      </c>
    </row>
    <row r="42" spans="1:10">
      <c r="A42" s="26">
        <v>41791</v>
      </c>
      <c r="C42" s="17">
        <v>571.22399999999993</v>
      </c>
      <c r="D42" s="41">
        <f>'SOP ICAP ID''s 2015'!H49</f>
        <v>556.87300000000005</v>
      </c>
      <c r="E42" s="41">
        <f>'SOP ICAP ID''s 2016'!H47</f>
        <v>571.45799999999997</v>
      </c>
      <c r="F42" s="41">
        <f>'SOP ICAP ID''s 2017'!G47</f>
        <v>637.12099999999998</v>
      </c>
    </row>
    <row r="43" spans="1:10">
      <c r="A43" s="1" t="s">
        <v>7</v>
      </c>
      <c r="C43" s="17">
        <v>573.37599999999998</v>
      </c>
      <c r="D43" s="41">
        <f>'SOP ICAP ID''s 2015'!H50</f>
        <v>558.73299999999995</v>
      </c>
      <c r="E43" s="41">
        <f>'SOP ICAP ID''s 2016'!H48</f>
        <v>567.09</v>
      </c>
      <c r="F43" s="41">
        <f>'SOP ICAP ID''s 2017'!G48</f>
        <v>634.63300000000004</v>
      </c>
    </row>
    <row r="44" spans="1:10">
      <c r="A44" s="1" t="s">
        <v>8</v>
      </c>
      <c r="C44" s="17">
        <v>576.19100000000003</v>
      </c>
      <c r="D44" s="41">
        <f>'SOP ICAP ID''s 2015'!H51</f>
        <v>561.39100000000008</v>
      </c>
      <c r="E44" s="41">
        <f>'SOP ICAP ID''s 2016'!H49</f>
        <v>568.10299999999995</v>
      </c>
      <c r="F44" s="40">
        <f>'SOP ICAP ID''s 2017'!G49</f>
        <v>641.43900000000008</v>
      </c>
    </row>
    <row r="45" spans="1:10">
      <c r="A45" s="1" t="s">
        <v>9</v>
      </c>
      <c r="C45" s="17">
        <v>586.26699999999994</v>
      </c>
      <c r="D45" s="41">
        <f>'SOP ICAP ID''s 2015'!H52</f>
        <v>563.78399999999999</v>
      </c>
      <c r="E45" s="41">
        <f>'SOP ICAP ID''s 2016'!H50</f>
        <v>567.25699999999995</v>
      </c>
      <c r="F45" s="40">
        <f>'SOP ICAP ID''s 2017'!G50</f>
        <v>644.80199999999991</v>
      </c>
    </row>
    <row r="46" spans="1:10">
      <c r="A46" s="1" t="s">
        <v>10</v>
      </c>
      <c r="C46" s="17">
        <v>593.71799999999996</v>
      </c>
      <c r="D46" s="41">
        <f>'SOP ICAP ID''s 2015'!H53</f>
        <v>565.47</v>
      </c>
      <c r="E46" s="41">
        <f>'SOP ICAP ID''s 2016'!H51</f>
        <v>569.96</v>
      </c>
      <c r="F46" s="40">
        <f>'SOP ICAP ID''s 2017'!G51</f>
        <v>0</v>
      </c>
    </row>
    <row r="47" spans="1:10">
      <c r="A47" s="1" t="s">
        <v>11</v>
      </c>
      <c r="C47" s="17">
        <v>600.52099999999996</v>
      </c>
      <c r="D47" s="41">
        <f>'SOP ICAP ID''s 2015'!H54</f>
        <v>567.27499999999998</v>
      </c>
      <c r="E47" s="41">
        <f>'SOP ICAP ID''s 2016'!H52</f>
        <v>572.63400000000001</v>
      </c>
      <c r="F47" s="40">
        <f>'SOP ICAP ID''s 2017'!G52</f>
        <v>0</v>
      </c>
    </row>
    <row r="48" spans="1:10">
      <c r="A48" s="1" t="s">
        <v>12</v>
      </c>
      <c r="C48" s="17">
        <v>608.4</v>
      </c>
      <c r="D48" s="41">
        <f>'SOP ICAP ID''s 2015'!H55</f>
        <v>570.68399999999997</v>
      </c>
      <c r="E48" s="41">
        <f>'SOP ICAP ID''s 2016'!H53</f>
        <v>576.86</v>
      </c>
      <c r="F48" s="40">
        <f>'SOP ICAP ID''s 2017'!G53</f>
        <v>0</v>
      </c>
    </row>
    <row r="49" spans="1:6">
      <c r="A49" s="1" t="s">
        <v>13</v>
      </c>
      <c r="C49" s="17">
        <v>621.94000000000005</v>
      </c>
      <c r="D49" s="41">
        <f>'SOP ICAP ID''s 2015'!H56</f>
        <v>574.25800000000004</v>
      </c>
      <c r="E49" s="41">
        <f>'SOP ICAP ID''s 2016'!H54</f>
        <v>582.66499999999996</v>
      </c>
      <c r="F49" s="40">
        <f>'SOP ICAP ID''s 2017'!G54</f>
        <v>0</v>
      </c>
    </row>
    <row r="50" spans="1:6">
      <c r="A50" s="1"/>
      <c r="C50" s="17"/>
    </row>
    <row r="51" spans="1:6">
      <c r="A51" s="1" t="s">
        <v>44</v>
      </c>
      <c r="C51" s="11">
        <v>2014</v>
      </c>
      <c r="D51" s="11">
        <v>2015</v>
      </c>
      <c r="E51" s="11"/>
      <c r="F51" s="11"/>
    </row>
    <row r="52" spans="1:6">
      <c r="A52" s="1" t="s">
        <v>2</v>
      </c>
      <c r="C52" s="17">
        <v>0.16300000000000001</v>
      </c>
      <c r="D52" s="17">
        <f>'SOP ICAP ID''s 2015'!H61</f>
        <v>0.20499999999999999</v>
      </c>
      <c r="E52" s="17"/>
      <c r="F52" s="17"/>
    </row>
    <row r="53" spans="1:6">
      <c r="A53" s="1" t="s">
        <v>3</v>
      </c>
      <c r="C53" s="17">
        <v>0.16200000000000001</v>
      </c>
      <c r="D53" s="41">
        <f>'SOP ICAP ID''s 2015'!H62</f>
        <v>0.189</v>
      </c>
      <c r="E53" s="41"/>
      <c r="F53" s="41"/>
    </row>
    <row r="54" spans="1:6">
      <c r="A54" s="1" t="s">
        <v>4</v>
      </c>
      <c r="C54" s="17">
        <v>0.16300000000000001</v>
      </c>
      <c r="D54" s="41">
        <f>'SOP ICAP ID''s 2015'!H63</f>
        <v>1E-3</v>
      </c>
      <c r="E54" s="41"/>
      <c r="F54" s="41"/>
    </row>
    <row r="55" spans="1:6">
      <c r="A55" s="1" t="s">
        <v>5</v>
      </c>
      <c r="C55" s="17">
        <v>0.154</v>
      </c>
      <c r="D55" s="41">
        <f>'SOP ICAP ID''s 2015'!H64</f>
        <v>0</v>
      </c>
      <c r="E55" s="41"/>
      <c r="F55" s="41"/>
    </row>
    <row r="56" spans="1:6">
      <c r="A56" s="1" t="s">
        <v>6</v>
      </c>
      <c r="C56" s="17">
        <v>0.154</v>
      </c>
      <c r="D56" s="41">
        <f>'SOP ICAP ID''s 2015'!H65</f>
        <v>0</v>
      </c>
      <c r="E56" s="41"/>
      <c r="F56" s="41"/>
    </row>
    <row r="57" spans="1:6">
      <c r="A57" s="26">
        <v>41791</v>
      </c>
      <c r="C57" s="17">
        <v>0.191</v>
      </c>
      <c r="D57" s="41">
        <f>'SOP ICAP ID''s 2015'!H66</f>
        <v>0</v>
      </c>
      <c r="E57" s="41"/>
      <c r="F57" s="41"/>
    </row>
    <row r="58" spans="1:6">
      <c r="A58" s="1" t="s">
        <v>7</v>
      </c>
      <c r="C58" s="17">
        <v>0.20799999999999999</v>
      </c>
      <c r="D58" s="41">
        <f>'SOP ICAP ID''s 2015'!H67</f>
        <v>0</v>
      </c>
      <c r="E58" s="41"/>
      <c r="F58" s="41"/>
    </row>
    <row r="59" spans="1:6">
      <c r="A59" s="1" t="s">
        <v>8</v>
      </c>
      <c r="C59" s="17">
        <v>0.20200000000000001</v>
      </c>
      <c r="D59" s="41">
        <f>'SOP ICAP ID''s 2015'!H68</f>
        <v>0</v>
      </c>
      <c r="E59" s="41"/>
      <c r="F59" s="41"/>
    </row>
    <row r="60" spans="1:6">
      <c r="A60" s="1" t="s">
        <v>9</v>
      </c>
      <c r="C60" s="17">
        <v>0.19800000000000001</v>
      </c>
      <c r="D60" s="41">
        <f>'SOP ICAP ID''s 2015'!H69</f>
        <v>0</v>
      </c>
      <c r="E60" s="41"/>
      <c r="F60" s="41"/>
    </row>
    <row r="61" spans="1:6">
      <c r="A61" s="1" t="s">
        <v>10</v>
      </c>
      <c r="C61" s="17">
        <v>0.2</v>
      </c>
      <c r="D61" s="41">
        <f>'SOP ICAP ID''s 2015'!H70</f>
        <v>0</v>
      </c>
      <c r="E61" s="41"/>
      <c r="F61" s="41"/>
    </row>
    <row r="62" spans="1:6">
      <c r="A62" s="1" t="s">
        <v>11</v>
      </c>
      <c r="C62" s="17">
        <v>0.216</v>
      </c>
      <c r="D62" s="41">
        <f>'SOP ICAP ID''s 2015'!H71</f>
        <v>0</v>
      </c>
      <c r="E62" s="41"/>
      <c r="F62" s="41"/>
    </row>
    <row r="63" spans="1:6">
      <c r="A63" s="1" t="s">
        <v>12</v>
      </c>
      <c r="C63" s="17">
        <v>0.22900000000000001</v>
      </c>
      <c r="D63" s="41">
        <f>'SOP ICAP ID''s 2015'!H72</f>
        <v>0</v>
      </c>
      <c r="E63" s="41"/>
      <c r="F63" s="41"/>
    </row>
    <row r="64" spans="1:6">
      <c r="A64" s="1" t="s">
        <v>13</v>
      </c>
      <c r="C64" s="17">
        <v>0.21199999999999999</v>
      </c>
      <c r="D64" s="41">
        <f>'SOP ICAP ID''s 2015'!H73</f>
        <v>0</v>
      </c>
      <c r="E64" s="41"/>
      <c r="F64" s="41"/>
    </row>
    <row r="65" spans="1:3">
      <c r="C65" s="17"/>
    </row>
    <row r="66" spans="1:3">
      <c r="A66" s="1" t="s">
        <v>1</v>
      </c>
    </row>
    <row r="67" spans="1:3">
      <c r="A67" s="1" t="s">
        <v>53</v>
      </c>
    </row>
  </sheetData>
  <phoneticPr fontId="2" type="noConversion"/>
  <pageMargins left="0.75" right="0.75" top="1" bottom="1" header="0.5" footer="0.5"/>
  <pageSetup paperSize="144" scale="94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H61"/>
  <sheetViews>
    <sheetView showGridLines="0" tabSelected="1" zoomScaleNormal="100" workbookViewId="0">
      <selection activeCell="I1" sqref="I1"/>
    </sheetView>
  </sheetViews>
  <sheetFormatPr defaultRowHeight="12.75"/>
  <cols>
    <col min="1" max="1" width="3" customWidth="1"/>
    <col min="4" max="4" width="10.42578125" customWidth="1"/>
    <col min="5" max="5" width="10.7109375" bestFit="1" customWidth="1"/>
    <col min="6" max="6" width="9.28515625" bestFit="1" customWidth="1"/>
    <col min="7" max="7" width="10.85546875" bestFit="1" customWidth="1"/>
    <col min="11" max="11" width="18.140625" bestFit="1" customWidth="1"/>
  </cols>
  <sheetData>
    <row r="1" spans="2:8" ht="20.25" customHeight="1">
      <c r="B1" s="63" t="s">
        <v>17</v>
      </c>
      <c r="C1" s="63"/>
      <c r="D1" s="63"/>
      <c r="E1" s="63"/>
      <c r="F1" s="63"/>
      <c r="G1" s="63"/>
    </row>
    <row r="2" spans="2:8">
      <c r="B2" s="57" t="s">
        <v>39</v>
      </c>
      <c r="D2" s="2"/>
      <c r="E2" s="2"/>
      <c r="G2" s="2"/>
    </row>
    <row r="3" spans="2:8">
      <c r="B3" s="58" t="s">
        <v>42</v>
      </c>
      <c r="D3" s="2"/>
      <c r="E3" s="2"/>
      <c r="G3" s="2"/>
    </row>
    <row r="4" spans="2:8">
      <c r="B4" s="59" t="s">
        <v>45</v>
      </c>
      <c r="C4" s="43"/>
      <c r="D4" s="44"/>
      <c r="E4" s="44"/>
      <c r="G4" s="2"/>
    </row>
    <row r="5" spans="2:8" ht="15.75">
      <c r="B5" s="60" t="s">
        <v>15</v>
      </c>
      <c r="C5" s="60"/>
      <c r="D5" s="61"/>
      <c r="E5" s="61"/>
      <c r="F5" s="60"/>
      <c r="G5" s="62">
        <v>2017</v>
      </c>
    </row>
    <row r="6" spans="2:8" ht="3.75" customHeight="1">
      <c r="D6" s="2"/>
      <c r="E6" s="2"/>
      <c r="G6" s="2"/>
    </row>
    <row r="7" spans="2:8" s="53" customFormat="1" ht="15">
      <c r="B7" s="49" t="s">
        <v>32</v>
      </c>
      <c r="C7" s="50"/>
      <c r="D7" s="51" t="s">
        <v>33</v>
      </c>
      <c r="E7" s="52"/>
      <c r="F7" s="49" t="s">
        <v>18</v>
      </c>
      <c r="G7" s="51"/>
    </row>
    <row r="8" spans="2:8" ht="15">
      <c r="B8" s="5">
        <v>47009</v>
      </c>
      <c r="C8" s="5"/>
      <c r="D8" s="32">
        <v>9.3360000000000003</v>
      </c>
      <c r="E8" s="7"/>
      <c r="F8" s="5" t="s">
        <v>35</v>
      </c>
      <c r="G8" s="7">
        <f>D8</f>
        <v>9.3360000000000003</v>
      </c>
    </row>
    <row r="9" spans="2:8" ht="15">
      <c r="B9" s="5">
        <v>47009</v>
      </c>
      <c r="C9" s="5"/>
      <c r="D9" s="32">
        <v>8.3179999999999996</v>
      </c>
      <c r="E9" s="7"/>
      <c r="F9" s="5" t="s">
        <v>19</v>
      </c>
      <c r="G9" s="7">
        <f t="shared" ref="G9:G20" si="0">D9</f>
        <v>8.3179999999999996</v>
      </c>
    </row>
    <row r="10" spans="2:8" ht="15">
      <c r="B10" s="5">
        <v>47009</v>
      </c>
      <c r="C10" s="5"/>
      <c r="D10" s="32">
        <v>8.8309999999999995</v>
      </c>
      <c r="E10" s="7"/>
      <c r="F10" s="5" t="s">
        <v>20</v>
      </c>
      <c r="G10" s="7">
        <f t="shared" si="0"/>
        <v>8.8309999999999995</v>
      </c>
    </row>
    <row r="11" spans="2:8" ht="15">
      <c r="B11" s="5">
        <v>47009</v>
      </c>
      <c r="C11" s="5"/>
      <c r="D11" s="32">
        <v>8.6999999999999993</v>
      </c>
      <c r="E11" s="7"/>
      <c r="F11" s="5" t="s">
        <v>21</v>
      </c>
      <c r="G11" s="7">
        <f t="shared" si="0"/>
        <v>8.6999999999999993</v>
      </c>
    </row>
    <row r="12" spans="2:8" ht="15">
      <c r="B12" s="5">
        <v>47009</v>
      </c>
      <c r="C12" s="5"/>
      <c r="D12" s="32">
        <v>8.8829999999999991</v>
      </c>
      <c r="E12" s="7"/>
      <c r="F12" s="5" t="s">
        <v>6</v>
      </c>
      <c r="G12" s="7">
        <f t="shared" si="0"/>
        <v>8.8829999999999991</v>
      </c>
      <c r="H12" s="48"/>
    </row>
    <row r="13" spans="2:8" ht="15">
      <c r="B13" s="39">
        <v>47009</v>
      </c>
      <c r="C13" s="39"/>
      <c r="D13" s="56">
        <v>13.023999999999999</v>
      </c>
      <c r="E13" s="46"/>
      <c r="F13" s="45">
        <v>41426</v>
      </c>
      <c r="G13" s="46">
        <f t="shared" si="0"/>
        <v>13.023999999999999</v>
      </c>
    </row>
    <row r="14" spans="2:8" ht="15">
      <c r="B14" s="5">
        <v>47009</v>
      </c>
      <c r="C14" s="5"/>
      <c r="D14" s="32">
        <v>12.85</v>
      </c>
      <c r="E14" s="7"/>
      <c r="F14" s="5" t="s">
        <v>22</v>
      </c>
      <c r="G14" s="7">
        <f t="shared" si="0"/>
        <v>12.85</v>
      </c>
    </row>
    <row r="15" spans="2:8" ht="15">
      <c r="B15" s="5">
        <v>47009</v>
      </c>
      <c r="C15" s="5"/>
      <c r="D15" s="7">
        <v>12.741</v>
      </c>
      <c r="E15" s="7"/>
      <c r="F15" s="5" t="s">
        <v>23</v>
      </c>
      <c r="G15" s="7">
        <f t="shared" si="0"/>
        <v>12.741</v>
      </c>
    </row>
    <row r="16" spans="2:8" ht="15">
      <c r="B16" s="5">
        <v>47009</v>
      </c>
      <c r="C16" s="5"/>
      <c r="D16" s="7">
        <v>12.728</v>
      </c>
      <c r="E16" s="7"/>
      <c r="F16" s="5" t="s">
        <v>24</v>
      </c>
      <c r="G16" s="7">
        <f t="shared" si="0"/>
        <v>12.728</v>
      </c>
    </row>
    <row r="17" spans="2:7" ht="15">
      <c r="B17" s="5">
        <v>47009</v>
      </c>
      <c r="C17" s="5"/>
      <c r="D17" s="7"/>
      <c r="E17" s="7"/>
      <c r="F17" s="5" t="s">
        <v>25</v>
      </c>
      <c r="G17" s="7">
        <f t="shared" si="0"/>
        <v>0</v>
      </c>
    </row>
    <row r="18" spans="2:7" ht="15">
      <c r="B18" s="5">
        <v>47009</v>
      </c>
      <c r="C18" s="5"/>
      <c r="D18" s="7"/>
      <c r="E18" s="7"/>
      <c r="F18" s="5" t="s">
        <v>26</v>
      </c>
      <c r="G18" s="7">
        <f t="shared" si="0"/>
        <v>0</v>
      </c>
    </row>
    <row r="19" spans="2:7" ht="15">
      <c r="B19" s="5">
        <v>47009</v>
      </c>
      <c r="C19" s="5"/>
      <c r="D19" s="7"/>
      <c r="E19" s="7"/>
      <c r="F19" s="5" t="s">
        <v>27</v>
      </c>
      <c r="G19" s="7">
        <f t="shared" si="0"/>
        <v>0</v>
      </c>
    </row>
    <row r="20" spans="2:7" ht="15">
      <c r="B20" s="5">
        <v>47009</v>
      </c>
      <c r="C20" s="5"/>
      <c r="D20" s="7"/>
      <c r="E20" s="7"/>
      <c r="F20" s="5" t="s">
        <v>28</v>
      </c>
      <c r="G20" s="7">
        <f t="shared" si="0"/>
        <v>0</v>
      </c>
    </row>
    <row r="22" spans="2:7" ht="15.75">
      <c r="B22" s="60" t="s">
        <v>30</v>
      </c>
      <c r="C22" s="60"/>
      <c r="D22" s="61"/>
      <c r="E22" s="61"/>
      <c r="F22" s="60"/>
      <c r="G22" s="62">
        <v>2017</v>
      </c>
    </row>
    <row r="23" spans="2:7">
      <c r="D23" s="54">
        <v>0.2</v>
      </c>
      <c r="E23" s="54">
        <v>0.8</v>
      </c>
      <c r="G23" s="2"/>
    </row>
    <row r="24" spans="2:7" s="53" customFormat="1" ht="15">
      <c r="B24" s="49" t="s">
        <v>32</v>
      </c>
      <c r="C24" s="49" t="s">
        <v>31</v>
      </c>
      <c r="D24" s="51" t="s">
        <v>33</v>
      </c>
      <c r="E24" s="52" t="s">
        <v>47</v>
      </c>
      <c r="F24" s="49" t="s">
        <v>18</v>
      </c>
      <c r="G24" s="51"/>
    </row>
    <row r="25" spans="2:7" ht="15">
      <c r="B25" s="5">
        <v>47753</v>
      </c>
      <c r="C25" s="5">
        <v>49039</v>
      </c>
      <c r="D25" s="32">
        <v>29.707000000000001</v>
      </c>
      <c r="E25" s="32">
        <v>118.82899999999999</v>
      </c>
      <c r="F25" s="5" t="s">
        <v>35</v>
      </c>
      <c r="G25" s="7">
        <f>D25+E25</f>
        <v>148.536</v>
      </c>
    </row>
    <row r="26" spans="2:7" ht="15">
      <c r="B26" s="5">
        <v>47753</v>
      </c>
      <c r="C26" s="5">
        <v>49039</v>
      </c>
      <c r="D26" s="32">
        <v>29.893999999999998</v>
      </c>
      <c r="E26" s="32">
        <v>119.57599999999999</v>
      </c>
      <c r="F26" s="5" t="s">
        <v>19</v>
      </c>
      <c r="G26" s="7">
        <f t="shared" ref="G26:G37" si="1">D26+E26</f>
        <v>149.47</v>
      </c>
    </row>
    <row r="27" spans="2:7" ht="15">
      <c r="B27" s="5">
        <v>47753</v>
      </c>
      <c r="C27" s="5">
        <v>49039</v>
      </c>
      <c r="D27" s="55">
        <v>29.957000000000001</v>
      </c>
      <c r="E27" s="32">
        <v>119.827</v>
      </c>
      <c r="F27" s="5" t="s">
        <v>20</v>
      </c>
      <c r="G27" s="7">
        <f t="shared" si="1"/>
        <v>149.78399999999999</v>
      </c>
    </row>
    <row r="28" spans="2:7" ht="15">
      <c r="B28" s="5">
        <v>47753</v>
      </c>
      <c r="C28" s="5">
        <v>49039</v>
      </c>
      <c r="D28" s="55">
        <v>30.215</v>
      </c>
      <c r="E28" s="32">
        <v>120.861</v>
      </c>
      <c r="F28" s="5" t="s">
        <v>21</v>
      </c>
      <c r="G28" s="7">
        <f t="shared" si="1"/>
        <v>151.07599999999999</v>
      </c>
    </row>
    <row r="29" spans="2:7" ht="15">
      <c r="B29" s="5">
        <v>47753</v>
      </c>
      <c r="C29" s="5">
        <v>49039</v>
      </c>
      <c r="D29" s="55">
        <v>30.300999999999998</v>
      </c>
      <c r="E29" s="32">
        <v>121.20399999999999</v>
      </c>
      <c r="F29" s="5" t="s">
        <v>6</v>
      </c>
      <c r="G29" s="7">
        <f t="shared" si="1"/>
        <v>151.505</v>
      </c>
    </row>
    <row r="30" spans="2:7" ht="15">
      <c r="B30" s="39">
        <v>47753</v>
      </c>
      <c r="C30" s="39">
        <v>49039</v>
      </c>
      <c r="D30" s="56">
        <v>34.024000000000001</v>
      </c>
      <c r="E30" s="47">
        <v>136.096</v>
      </c>
      <c r="F30" s="45">
        <v>41426</v>
      </c>
      <c r="G30" s="46">
        <f t="shared" si="1"/>
        <v>170.12</v>
      </c>
    </row>
    <row r="31" spans="2:7" ht="15">
      <c r="B31" s="5">
        <v>47753</v>
      </c>
      <c r="C31" s="5">
        <v>49039</v>
      </c>
      <c r="D31" s="32">
        <v>34.19</v>
      </c>
      <c r="E31" s="32">
        <v>136.761</v>
      </c>
      <c r="F31" s="5" t="s">
        <v>22</v>
      </c>
      <c r="G31" s="7">
        <f t="shared" si="1"/>
        <v>170.95099999999999</v>
      </c>
    </row>
    <row r="32" spans="2:7" ht="15">
      <c r="B32" s="5">
        <v>47753</v>
      </c>
      <c r="C32" s="5">
        <v>49039</v>
      </c>
      <c r="D32" s="7">
        <v>34.503999999999998</v>
      </c>
      <c r="E32" s="7">
        <v>138.018</v>
      </c>
      <c r="F32" s="5" t="s">
        <v>23</v>
      </c>
      <c r="G32" s="7">
        <f t="shared" si="1"/>
        <v>172.52199999999999</v>
      </c>
    </row>
    <row r="33" spans="2:7" ht="15">
      <c r="B33" s="5">
        <v>47753</v>
      </c>
      <c r="C33" s="5">
        <v>49039</v>
      </c>
      <c r="D33" s="7">
        <v>34.460999999999999</v>
      </c>
      <c r="E33" s="7">
        <v>137.846</v>
      </c>
      <c r="F33" s="5" t="s">
        <v>24</v>
      </c>
      <c r="G33" s="7">
        <f t="shared" si="1"/>
        <v>172.30700000000002</v>
      </c>
    </row>
    <row r="34" spans="2:7" ht="15">
      <c r="B34" s="5">
        <v>47753</v>
      </c>
      <c r="C34" s="5">
        <v>49039</v>
      </c>
      <c r="D34" s="7"/>
      <c r="E34" s="7"/>
      <c r="F34" s="5" t="s">
        <v>25</v>
      </c>
      <c r="G34" s="7">
        <f t="shared" si="1"/>
        <v>0</v>
      </c>
    </row>
    <row r="35" spans="2:7" ht="15">
      <c r="B35" s="5">
        <v>47753</v>
      </c>
      <c r="C35" s="5">
        <v>49039</v>
      </c>
      <c r="D35" s="7"/>
      <c r="E35" s="7"/>
      <c r="F35" s="5" t="s">
        <v>26</v>
      </c>
      <c r="G35" s="7">
        <f t="shared" si="1"/>
        <v>0</v>
      </c>
    </row>
    <row r="36" spans="2:7" ht="15">
      <c r="B36" s="5">
        <v>47753</v>
      </c>
      <c r="C36" s="5">
        <v>49039</v>
      </c>
      <c r="D36" s="7"/>
      <c r="E36" s="7"/>
      <c r="F36" s="5" t="s">
        <v>27</v>
      </c>
      <c r="G36" s="7">
        <f t="shared" si="1"/>
        <v>0</v>
      </c>
    </row>
    <row r="37" spans="2:7" ht="15">
      <c r="B37" s="5">
        <v>47753</v>
      </c>
      <c r="C37" s="5">
        <v>49039</v>
      </c>
      <c r="D37" s="7"/>
      <c r="E37" s="7"/>
      <c r="F37" s="5" t="s">
        <v>28</v>
      </c>
      <c r="G37" s="7">
        <f t="shared" si="1"/>
        <v>0</v>
      </c>
    </row>
    <row r="39" spans="2:7" ht="15.75">
      <c r="B39" s="60" t="s">
        <v>29</v>
      </c>
      <c r="C39" s="60"/>
      <c r="D39" s="61"/>
      <c r="E39" s="61"/>
      <c r="F39" s="60"/>
      <c r="G39" s="62">
        <v>2017</v>
      </c>
    </row>
    <row r="40" spans="2:7">
      <c r="D40" s="54">
        <v>0.33</v>
      </c>
      <c r="E40" s="54">
        <v>0.67</v>
      </c>
      <c r="G40" s="2"/>
    </row>
    <row r="41" spans="2:7" s="53" customFormat="1" ht="15">
      <c r="B41" s="49" t="s">
        <v>32</v>
      </c>
      <c r="C41" s="49" t="s">
        <v>31</v>
      </c>
      <c r="D41" s="51" t="s">
        <v>33</v>
      </c>
      <c r="E41" s="51" t="s">
        <v>34</v>
      </c>
      <c r="F41" s="49" t="s">
        <v>18</v>
      </c>
      <c r="G41" s="51"/>
    </row>
    <row r="42" spans="2:7" ht="15">
      <c r="B42" s="5">
        <v>49038</v>
      </c>
      <c r="C42" s="5">
        <v>49040</v>
      </c>
      <c r="D42" s="32">
        <v>194.64699999999999</v>
      </c>
      <c r="E42" s="32">
        <v>395.19600000000003</v>
      </c>
      <c r="F42" s="5" t="s">
        <v>35</v>
      </c>
      <c r="G42" s="7">
        <f>D42+E42</f>
        <v>589.84300000000007</v>
      </c>
    </row>
    <row r="43" spans="2:7" ht="15">
      <c r="B43" s="5">
        <v>49038</v>
      </c>
      <c r="C43" s="5">
        <v>49040</v>
      </c>
      <c r="D43" s="32">
        <v>195.33799999999999</v>
      </c>
      <c r="E43" s="32">
        <v>396.59800000000001</v>
      </c>
      <c r="F43" s="5" t="s">
        <v>19</v>
      </c>
      <c r="G43" s="7">
        <f t="shared" ref="G43:G54" si="2">D43+E43</f>
        <v>591.93600000000004</v>
      </c>
    </row>
    <row r="44" spans="2:7" ht="15">
      <c r="B44" s="5">
        <v>49038</v>
      </c>
      <c r="C44" s="5">
        <v>49040</v>
      </c>
      <c r="D44" s="32">
        <v>195.113</v>
      </c>
      <c r="E44" s="32">
        <v>396.14</v>
      </c>
      <c r="F44" s="5" t="s">
        <v>20</v>
      </c>
      <c r="G44" s="7">
        <f t="shared" si="2"/>
        <v>591.25299999999993</v>
      </c>
    </row>
    <row r="45" spans="2:7" ht="15">
      <c r="B45" s="5">
        <v>49038</v>
      </c>
      <c r="C45" s="5">
        <v>49040</v>
      </c>
      <c r="D45" s="32">
        <v>195.00899999999999</v>
      </c>
      <c r="E45" s="32">
        <v>395.92700000000002</v>
      </c>
      <c r="F45" s="5" t="s">
        <v>21</v>
      </c>
      <c r="G45" s="7">
        <f t="shared" si="2"/>
        <v>590.93600000000004</v>
      </c>
    </row>
    <row r="46" spans="2:7" ht="15">
      <c r="B46" s="5">
        <v>49038</v>
      </c>
      <c r="C46" s="5">
        <v>49040</v>
      </c>
      <c r="D46" s="32">
        <v>195.10499999999999</v>
      </c>
      <c r="E46" s="32">
        <v>396.12099999999998</v>
      </c>
      <c r="F46" s="5" t="s">
        <v>6</v>
      </c>
      <c r="G46" s="7">
        <f t="shared" si="2"/>
        <v>591.226</v>
      </c>
    </row>
    <row r="47" spans="2:7" ht="15">
      <c r="B47" s="39">
        <v>49038</v>
      </c>
      <c r="C47" s="39">
        <v>49040</v>
      </c>
      <c r="D47" s="47">
        <v>210.249</v>
      </c>
      <c r="E47" s="47">
        <v>426.87200000000001</v>
      </c>
      <c r="F47" s="45">
        <v>41426</v>
      </c>
      <c r="G47" s="46">
        <f t="shared" si="2"/>
        <v>637.12099999999998</v>
      </c>
    </row>
    <row r="48" spans="2:7" ht="15">
      <c r="B48" s="5">
        <v>49038</v>
      </c>
      <c r="C48" s="5">
        <v>49040</v>
      </c>
      <c r="D48" s="32">
        <v>209.428</v>
      </c>
      <c r="E48" s="32">
        <v>425.20499999999998</v>
      </c>
      <c r="F48" s="5" t="s">
        <v>22</v>
      </c>
      <c r="G48" s="7">
        <f t="shared" si="2"/>
        <v>634.63300000000004</v>
      </c>
    </row>
    <row r="49" spans="2:7" ht="15">
      <c r="B49" s="5">
        <v>49038</v>
      </c>
      <c r="C49" s="5">
        <v>49040</v>
      </c>
      <c r="D49" s="7">
        <v>211.67500000000001</v>
      </c>
      <c r="E49" s="7">
        <v>429.76400000000001</v>
      </c>
      <c r="F49" s="5" t="s">
        <v>23</v>
      </c>
      <c r="G49" s="7">
        <f t="shared" si="2"/>
        <v>641.43900000000008</v>
      </c>
    </row>
    <row r="50" spans="2:7" ht="15">
      <c r="B50" s="5">
        <v>49038</v>
      </c>
      <c r="C50" s="5">
        <v>49040</v>
      </c>
      <c r="D50" s="7">
        <v>212.78399999999999</v>
      </c>
      <c r="E50" s="7">
        <v>432.01799999999997</v>
      </c>
      <c r="F50" s="5" t="s">
        <v>24</v>
      </c>
      <c r="G50" s="7">
        <f t="shared" si="2"/>
        <v>644.80199999999991</v>
      </c>
    </row>
    <row r="51" spans="2:7" ht="15">
      <c r="B51" s="5">
        <v>49038</v>
      </c>
      <c r="C51" s="5">
        <v>49040</v>
      </c>
      <c r="D51" s="7"/>
      <c r="E51" s="7"/>
      <c r="F51" s="5" t="s">
        <v>25</v>
      </c>
      <c r="G51" s="7">
        <f t="shared" si="2"/>
        <v>0</v>
      </c>
    </row>
    <row r="52" spans="2:7" ht="15">
      <c r="B52" s="5">
        <v>49038</v>
      </c>
      <c r="C52" s="5">
        <v>49040</v>
      </c>
      <c r="D52" s="7"/>
      <c r="E52" s="7"/>
      <c r="F52" s="5" t="s">
        <v>26</v>
      </c>
      <c r="G52" s="7">
        <f t="shared" si="2"/>
        <v>0</v>
      </c>
    </row>
    <row r="53" spans="2:7" ht="15">
      <c r="B53" s="5">
        <v>49038</v>
      </c>
      <c r="C53" s="5">
        <v>49040</v>
      </c>
      <c r="D53" s="7"/>
      <c r="E53" s="7"/>
      <c r="F53" s="5" t="s">
        <v>27</v>
      </c>
      <c r="G53" s="7">
        <f t="shared" si="2"/>
        <v>0</v>
      </c>
    </row>
    <row r="54" spans="2:7" ht="15">
      <c r="B54" s="5">
        <v>49038</v>
      </c>
      <c r="C54" s="5">
        <v>49040</v>
      </c>
      <c r="D54" s="7"/>
      <c r="E54" s="7"/>
      <c r="F54" s="5" t="s">
        <v>28</v>
      </c>
      <c r="G54" s="7">
        <f t="shared" si="2"/>
        <v>0</v>
      </c>
    </row>
    <row r="55" spans="2:7">
      <c r="B55" s="33"/>
      <c r="C55" s="33"/>
      <c r="D55" s="48"/>
      <c r="E55" s="48"/>
    </row>
    <row r="56" spans="2:7" ht="15">
      <c r="B56" s="28"/>
      <c r="C56" s="28"/>
      <c r="D56" s="25"/>
      <c r="E56" s="32"/>
      <c r="F56" s="5"/>
      <c r="G56" s="7"/>
    </row>
    <row r="57" spans="2:7" ht="15">
      <c r="B57" s="5"/>
      <c r="C57" s="5"/>
      <c r="D57" s="25"/>
      <c r="E57" s="32"/>
      <c r="F57" s="5"/>
      <c r="G57" s="7"/>
    </row>
    <row r="58" spans="2:7" ht="15">
      <c r="B58" s="5"/>
      <c r="C58" s="5"/>
      <c r="D58" s="25"/>
      <c r="E58" s="32"/>
      <c r="F58" s="5"/>
      <c r="G58" s="7"/>
    </row>
    <row r="59" spans="2:7" ht="15">
      <c r="B59" s="5"/>
      <c r="C59" s="5"/>
      <c r="D59" s="25"/>
      <c r="E59" s="7"/>
      <c r="F59" s="5"/>
      <c r="G59" s="7"/>
    </row>
    <row r="60" spans="2:7" ht="15">
      <c r="B60" s="5"/>
      <c r="C60" s="5"/>
      <c r="D60" s="25"/>
      <c r="E60" s="7"/>
      <c r="F60" s="5"/>
      <c r="G60" s="7"/>
    </row>
    <row r="61" spans="2:7" ht="15">
      <c r="B61" s="5"/>
      <c r="C61" s="5"/>
      <c r="D61" s="25"/>
      <c r="E61" s="7"/>
      <c r="F61" s="5"/>
      <c r="G61" s="7"/>
    </row>
  </sheetData>
  <mergeCells count="1">
    <mergeCell ref="B1:G1"/>
  </mergeCells>
  <pageMargins left="2" right="2" top="0.2" bottom="0.2" header="0" footer="0"/>
  <pageSetup scale="94" orientation="portrait" r:id="rId1"/>
  <rowBreaks count="1" manualBreakCount="1">
    <brk id="54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opLeftCell="A16" zoomScaleNormal="100" workbookViewId="0">
      <selection sqref="A1:A4"/>
    </sheetView>
  </sheetViews>
  <sheetFormatPr defaultRowHeight="12.75"/>
  <cols>
    <col min="4" max="4" width="10.42578125" customWidth="1"/>
    <col min="5" max="6" width="10.7109375" bestFit="1" customWidth="1"/>
    <col min="7" max="7" width="9.28515625" bestFit="1" customWidth="1"/>
    <col min="8" max="8" width="10.85546875" bestFit="1" customWidth="1"/>
    <col min="12" max="12" width="18.140625" bestFit="1" customWidth="1"/>
  </cols>
  <sheetData>
    <row r="1" spans="1:9" ht="20.25">
      <c r="A1" s="3" t="s">
        <v>17</v>
      </c>
      <c r="B1" s="3"/>
      <c r="C1" s="3"/>
      <c r="D1" s="6"/>
      <c r="E1" s="6"/>
      <c r="F1" s="6"/>
      <c r="H1" s="6"/>
    </row>
    <row r="2" spans="1:9">
      <c r="A2" s="15" t="s">
        <v>39</v>
      </c>
      <c r="D2" s="2"/>
      <c r="E2" s="2"/>
      <c r="F2" s="2"/>
      <c r="H2" s="2"/>
    </row>
    <row r="3" spans="1:9">
      <c r="A3" s="10" t="s">
        <v>42</v>
      </c>
      <c r="D3" s="2"/>
      <c r="E3" s="2"/>
      <c r="F3" s="2"/>
      <c r="H3" s="2"/>
    </row>
    <row r="4" spans="1:9">
      <c r="A4" s="42" t="s">
        <v>45</v>
      </c>
      <c r="B4" s="43"/>
      <c r="C4" s="43"/>
      <c r="D4" s="44"/>
      <c r="E4" s="2"/>
      <c r="F4" s="2"/>
      <c r="H4" s="2"/>
    </row>
    <row r="5" spans="1:9" ht="18">
      <c r="A5" s="4" t="s">
        <v>15</v>
      </c>
      <c r="B5" s="4"/>
      <c r="C5" s="4"/>
      <c r="D5" s="8"/>
      <c r="E5" s="8"/>
      <c r="F5" s="8"/>
      <c r="G5" s="4"/>
      <c r="H5" s="9">
        <v>2016</v>
      </c>
    </row>
    <row r="6" spans="1:9">
      <c r="D6" s="2"/>
      <c r="E6" s="2"/>
      <c r="F6" s="2"/>
      <c r="H6" s="2"/>
    </row>
    <row r="7" spans="1:9" s="53" customFormat="1" ht="15">
      <c r="A7" s="49" t="s">
        <v>32</v>
      </c>
      <c r="B7" s="50"/>
      <c r="C7" s="49"/>
      <c r="D7" s="51" t="s">
        <v>33</v>
      </c>
      <c r="E7" s="52"/>
      <c r="F7" s="51"/>
      <c r="G7" s="49" t="s">
        <v>18</v>
      </c>
      <c r="H7" s="51"/>
    </row>
    <row r="8" spans="1:9" ht="15">
      <c r="A8" s="5">
        <v>47009</v>
      </c>
      <c r="B8" s="5"/>
      <c r="D8" s="32">
        <v>18.521999999999998</v>
      </c>
      <c r="E8" s="7"/>
      <c r="G8" s="5" t="s">
        <v>35</v>
      </c>
      <c r="H8" s="7">
        <f>D8</f>
        <v>18.521999999999998</v>
      </c>
    </row>
    <row r="9" spans="1:9" ht="15">
      <c r="A9" s="5">
        <v>47009</v>
      </c>
      <c r="B9" s="5"/>
      <c r="D9" s="32">
        <v>17.702000000000002</v>
      </c>
      <c r="E9" s="7"/>
      <c r="G9" s="5" t="s">
        <v>19</v>
      </c>
      <c r="H9" s="7">
        <f t="shared" ref="H9:H20" si="0">D9</f>
        <v>17.702000000000002</v>
      </c>
    </row>
    <row r="10" spans="1:9" ht="15">
      <c r="A10" s="5">
        <v>47009</v>
      </c>
      <c r="B10" s="5"/>
      <c r="D10" s="32">
        <v>17.523</v>
      </c>
      <c r="E10" s="7"/>
      <c r="G10" s="5" t="s">
        <v>20</v>
      </c>
      <c r="H10" s="7">
        <f t="shared" si="0"/>
        <v>17.523</v>
      </c>
    </row>
    <row r="11" spans="1:9" ht="15">
      <c r="A11" s="5">
        <v>47009</v>
      </c>
      <c r="B11" s="5"/>
      <c r="D11" s="32">
        <v>16.469000000000001</v>
      </c>
      <c r="E11" s="7"/>
      <c r="G11" s="5" t="s">
        <v>21</v>
      </c>
      <c r="H11" s="7">
        <f t="shared" si="0"/>
        <v>16.469000000000001</v>
      </c>
    </row>
    <row r="12" spans="1:9" ht="15">
      <c r="A12" s="5">
        <v>47009</v>
      </c>
      <c r="B12" s="5"/>
      <c r="D12" s="32">
        <v>8.8650000000000002</v>
      </c>
      <c r="E12" s="7"/>
      <c r="G12" s="5" t="s">
        <v>6</v>
      </c>
      <c r="H12" s="7">
        <f t="shared" si="0"/>
        <v>8.8650000000000002</v>
      </c>
      <c r="I12" s="48" t="s">
        <v>49</v>
      </c>
    </row>
    <row r="13" spans="1:9" ht="15">
      <c r="A13" s="39">
        <v>47009</v>
      </c>
      <c r="B13" s="39"/>
      <c r="C13" s="43"/>
      <c r="D13" s="56">
        <v>10.571</v>
      </c>
      <c r="E13" s="46"/>
      <c r="F13" s="43"/>
      <c r="G13" s="45">
        <v>41426</v>
      </c>
      <c r="H13" s="46">
        <f t="shared" si="0"/>
        <v>10.571</v>
      </c>
    </row>
    <row r="14" spans="1:9" ht="15">
      <c r="A14" s="5">
        <v>47009</v>
      </c>
      <c r="B14" s="5"/>
      <c r="D14" s="32">
        <v>10.648</v>
      </c>
      <c r="E14" s="7"/>
      <c r="F14" s="14"/>
      <c r="G14" s="5" t="s">
        <v>22</v>
      </c>
      <c r="H14" s="7">
        <f t="shared" si="0"/>
        <v>10.648</v>
      </c>
    </row>
    <row r="15" spans="1:9" ht="15">
      <c r="A15" s="5">
        <v>47009</v>
      </c>
      <c r="B15" s="5"/>
      <c r="D15" s="32">
        <v>11.082000000000001</v>
      </c>
      <c r="E15" s="7"/>
      <c r="G15" s="5" t="s">
        <v>23</v>
      </c>
      <c r="H15" s="7">
        <f t="shared" si="0"/>
        <v>11.082000000000001</v>
      </c>
    </row>
    <row r="16" spans="1:9" ht="15">
      <c r="A16" s="5">
        <v>47009</v>
      </c>
      <c r="B16" s="5"/>
      <c r="D16" s="32">
        <v>11.189</v>
      </c>
      <c r="E16" s="7"/>
      <c r="G16" s="5" t="s">
        <v>24</v>
      </c>
      <c r="H16" s="7">
        <f t="shared" si="0"/>
        <v>11.189</v>
      </c>
    </row>
    <row r="17" spans="1:8" ht="15">
      <c r="A17" s="5">
        <v>47009</v>
      </c>
      <c r="B17" s="5"/>
      <c r="D17" s="32">
        <v>9.3010000000000002</v>
      </c>
      <c r="E17" s="7"/>
      <c r="G17" s="5" t="s">
        <v>25</v>
      </c>
      <c r="H17" s="7">
        <f t="shared" si="0"/>
        <v>9.3010000000000002</v>
      </c>
    </row>
    <row r="18" spans="1:8" ht="15">
      <c r="A18" s="5">
        <v>47009</v>
      </c>
      <c r="B18" s="5"/>
      <c r="D18" s="32">
        <v>9.0589999999999993</v>
      </c>
      <c r="E18" s="7"/>
      <c r="G18" s="5" t="s">
        <v>26</v>
      </c>
      <c r="H18" s="7">
        <f t="shared" si="0"/>
        <v>9.0589999999999993</v>
      </c>
    </row>
    <row r="19" spans="1:8" ht="15">
      <c r="A19" s="5">
        <v>47009</v>
      </c>
      <c r="B19" s="5"/>
      <c r="D19" s="32">
        <v>9.0470000000000006</v>
      </c>
      <c r="E19" s="7"/>
      <c r="G19" s="5" t="s">
        <v>27</v>
      </c>
      <c r="H19" s="7">
        <f t="shared" si="0"/>
        <v>9.0470000000000006</v>
      </c>
    </row>
    <row r="20" spans="1:8" ht="15">
      <c r="A20" s="5">
        <v>47009</v>
      </c>
      <c r="B20" s="5"/>
      <c r="D20" s="32">
        <v>9.0709999999999997</v>
      </c>
      <c r="E20" s="7"/>
      <c r="G20" s="5" t="s">
        <v>28</v>
      </c>
      <c r="H20" s="7">
        <f t="shared" si="0"/>
        <v>9.0709999999999997</v>
      </c>
    </row>
    <row r="21" spans="1:8" ht="13.5" customHeight="1"/>
    <row r="22" spans="1:8" ht="18">
      <c r="A22" s="4" t="s">
        <v>30</v>
      </c>
      <c r="B22" s="4"/>
      <c r="C22" s="4"/>
      <c r="D22" s="8"/>
      <c r="E22" s="8"/>
      <c r="F22" s="8"/>
      <c r="G22" s="4"/>
      <c r="H22" s="9">
        <v>2016</v>
      </c>
    </row>
    <row r="23" spans="1:8">
      <c r="D23" s="54">
        <v>0.2</v>
      </c>
      <c r="E23" s="54">
        <v>0.6</v>
      </c>
      <c r="F23" s="54">
        <v>0.2</v>
      </c>
      <c r="H23" s="2"/>
    </row>
    <row r="24" spans="1:8" s="53" customFormat="1" ht="15">
      <c r="A24" s="49" t="s">
        <v>32</v>
      </c>
      <c r="B24" s="49" t="s">
        <v>31</v>
      </c>
      <c r="C24" s="49" t="s">
        <v>38</v>
      </c>
      <c r="D24" s="51" t="s">
        <v>33</v>
      </c>
      <c r="E24" s="52" t="s">
        <v>47</v>
      </c>
      <c r="F24" s="51" t="s">
        <v>37</v>
      </c>
      <c r="G24" s="49" t="s">
        <v>18</v>
      </c>
      <c r="H24" s="51"/>
    </row>
    <row r="25" spans="1:8" ht="15">
      <c r="A25" s="5">
        <v>47696</v>
      </c>
      <c r="B25" s="5">
        <v>47698</v>
      </c>
      <c r="C25" s="5">
        <v>47753</v>
      </c>
      <c r="D25" s="32">
        <v>31.439</v>
      </c>
      <c r="E25" s="32">
        <v>94.316000000000003</v>
      </c>
      <c r="F25" s="55">
        <v>31.439</v>
      </c>
      <c r="G25" s="5" t="s">
        <v>35</v>
      </c>
      <c r="H25" s="7">
        <f>D25+E25+F25</f>
        <v>157.19399999999999</v>
      </c>
    </row>
    <row r="26" spans="1:8" ht="15">
      <c r="A26" s="5">
        <v>47696</v>
      </c>
      <c r="B26" s="5">
        <v>47698</v>
      </c>
      <c r="C26" s="5">
        <v>47753</v>
      </c>
      <c r="D26" s="32">
        <v>31.527000000000001</v>
      </c>
      <c r="E26" s="32">
        <v>94.581999999999994</v>
      </c>
      <c r="F26" s="55">
        <v>31.527000000000001</v>
      </c>
      <c r="G26" s="5" t="s">
        <v>19</v>
      </c>
      <c r="H26" s="7">
        <f t="shared" ref="H26:H37" si="1">D26+E26+F26</f>
        <v>157.636</v>
      </c>
    </row>
    <row r="27" spans="1:8" ht="15">
      <c r="A27" s="5">
        <v>47696</v>
      </c>
      <c r="B27" s="5">
        <v>47698</v>
      </c>
      <c r="C27" s="5">
        <v>47753</v>
      </c>
      <c r="D27" s="55">
        <v>31.667999999999999</v>
      </c>
      <c r="E27" s="32">
        <v>95.003</v>
      </c>
      <c r="F27" s="55">
        <v>31.667999999999999</v>
      </c>
      <c r="G27" s="5" t="s">
        <v>20</v>
      </c>
      <c r="H27" s="7">
        <f t="shared" si="1"/>
        <v>158.339</v>
      </c>
    </row>
    <row r="28" spans="1:8" ht="15">
      <c r="A28" s="5">
        <v>47696</v>
      </c>
      <c r="B28" s="5">
        <v>47698</v>
      </c>
      <c r="C28" s="5">
        <v>47753</v>
      </c>
      <c r="D28" s="55">
        <v>31.606999999999999</v>
      </c>
      <c r="E28" s="32">
        <v>94.82</v>
      </c>
      <c r="F28" s="55">
        <v>31.606999999999999</v>
      </c>
      <c r="G28" s="5" t="s">
        <v>21</v>
      </c>
      <c r="H28" s="7">
        <f t="shared" si="1"/>
        <v>158.03399999999999</v>
      </c>
    </row>
    <row r="29" spans="1:8" ht="15">
      <c r="A29" s="5">
        <v>47696</v>
      </c>
      <c r="B29" s="5">
        <v>47698</v>
      </c>
      <c r="C29" s="5">
        <v>47753</v>
      </c>
      <c r="D29" s="55">
        <v>31.617999999999999</v>
      </c>
      <c r="E29" s="32">
        <v>94.852999999999994</v>
      </c>
      <c r="F29" s="55">
        <v>31.617999999999999</v>
      </c>
      <c r="G29" s="5" t="s">
        <v>6</v>
      </c>
      <c r="H29" s="7">
        <f t="shared" si="1"/>
        <v>158.089</v>
      </c>
    </row>
    <row r="30" spans="1:8" ht="15">
      <c r="A30" s="39">
        <v>47696</v>
      </c>
      <c r="B30" s="39">
        <v>47698</v>
      </c>
      <c r="C30" s="39">
        <v>47753</v>
      </c>
      <c r="D30" s="56">
        <v>29.286000000000001</v>
      </c>
      <c r="E30" s="47">
        <v>87.858999999999995</v>
      </c>
      <c r="F30" s="56">
        <v>29.286000000000001</v>
      </c>
      <c r="G30" s="45">
        <v>41426</v>
      </c>
      <c r="H30" s="46">
        <f t="shared" si="1"/>
        <v>146.43099999999998</v>
      </c>
    </row>
    <row r="31" spans="1:8" ht="15">
      <c r="A31" s="5">
        <v>47696</v>
      </c>
      <c r="B31" s="5">
        <v>47698</v>
      </c>
      <c r="C31" s="5">
        <v>47753</v>
      </c>
      <c r="D31" s="55">
        <v>29.123999999999999</v>
      </c>
      <c r="E31" s="32">
        <v>87.373000000000005</v>
      </c>
      <c r="F31" s="32">
        <v>29.123999999999999</v>
      </c>
      <c r="G31" s="5" t="s">
        <v>22</v>
      </c>
      <c r="H31" s="7">
        <f t="shared" si="1"/>
        <v>145.62100000000001</v>
      </c>
    </row>
    <row r="32" spans="1:8" ht="15">
      <c r="A32" s="5">
        <v>47696</v>
      </c>
      <c r="B32" s="5">
        <v>47698</v>
      </c>
      <c r="C32" s="5">
        <v>47753</v>
      </c>
      <c r="D32" s="32">
        <v>29.164999999999999</v>
      </c>
      <c r="E32" s="32">
        <v>87.495999999999995</v>
      </c>
      <c r="F32" s="32">
        <v>29.164999999999999</v>
      </c>
      <c r="G32" s="5" t="s">
        <v>23</v>
      </c>
      <c r="H32" s="7">
        <f t="shared" si="1"/>
        <v>145.82599999999999</v>
      </c>
    </row>
    <row r="33" spans="1:8" ht="15">
      <c r="A33" s="5">
        <v>47696</v>
      </c>
      <c r="B33" s="5">
        <v>47698</v>
      </c>
      <c r="C33" s="5">
        <v>47753</v>
      </c>
      <c r="D33" s="32">
        <v>29.196000000000002</v>
      </c>
      <c r="E33" s="32">
        <v>87.587999999999994</v>
      </c>
      <c r="F33" s="55">
        <v>29.196000000000002</v>
      </c>
      <c r="G33" s="5" t="s">
        <v>24</v>
      </c>
      <c r="H33" s="7">
        <f t="shared" si="1"/>
        <v>145.97999999999999</v>
      </c>
    </row>
    <row r="34" spans="1:8" ht="15">
      <c r="A34" s="5">
        <v>47696</v>
      </c>
      <c r="B34" s="5">
        <v>47698</v>
      </c>
      <c r="C34" s="5">
        <v>47753</v>
      </c>
      <c r="D34" s="32">
        <v>29.17</v>
      </c>
      <c r="E34" s="32">
        <v>87.51</v>
      </c>
      <c r="F34" s="32">
        <v>29.17</v>
      </c>
      <c r="G34" s="5" t="s">
        <v>25</v>
      </c>
      <c r="H34" s="7">
        <f t="shared" si="1"/>
        <v>145.85000000000002</v>
      </c>
    </row>
    <row r="35" spans="1:8" ht="15">
      <c r="A35" s="5">
        <v>47696</v>
      </c>
      <c r="B35" s="5">
        <v>47698</v>
      </c>
      <c r="C35" s="5">
        <v>47753</v>
      </c>
      <c r="D35" s="32">
        <v>29.21</v>
      </c>
      <c r="E35" s="32">
        <v>87.63</v>
      </c>
      <c r="F35" s="32">
        <v>29.21</v>
      </c>
      <c r="G35" s="5" t="s">
        <v>26</v>
      </c>
      <c r="H35" s="7">
        <f t="shared" si="1"/>
        <v>146.05000000000001</v>
      </c>
    </row>
    <row r="36" spans="1:8" ht="15">
      <c r="A36" s="5">
        <v>47696</v>
      </c>
      <c r="B36" s="5">
        <v>47698</v>
      </c>
      <c r="C36" s="5">
        <v>47753</v>
      </c>
      <c r="D36" s="32">
        <v>29.31</v>
      </c>
      <c r="E36" s="32">
        <v>87.93</v>
      </c>
      <c r="F36" s="32">
        <v>29.31</v>
      </c>
      <c r="G36" s="5" t="s">
        <v>27</v>
      </c>
      <c r="H36" s="7">
        <f t="shared" si="1"/>
        <v>146.55000000000001</v>
      </c>
    </row>
    <row r="37" spans="1:8" ht="15">
      <c r="A37" s="5">
        <v>47696</v>
      </c>
      <c r="B37" s="5">
        <v>47698</v>
      </c>
      <c r="C37" s="5">
        <v>47753</v>
      </c>
      <c r="D37" s="32">
        <v>29.594000000000001</v>
      </c>
      <c r="E37" s="32">
        <v>88.781000000000006</v>
      </c>
      <c r="F37" s="55">
        <v>29.594000000000001</v>
      </c>
      <c r="G37" s="5" t="s">
        <v>28</v>
      </c>
      <c r="H37" s="7">
        <f t="shared" si="1"/>
        <v>147.96899999999999</v>
      </c>
    </row>
    <row r="39" spans="1:8" ht="18">
      <c r="A39" s="4" t="s">
        <v>29</v>
      </c>
      <c r="B39" s="4"/>
      <c r="C39" s="4"/>
      <c r="D39" s="8"/>
      <c r="E39" s="8"/>
      <c r="F39" s="8"/>
      <c r="G39" s="4"/>
      <c r="H39" s="9">
        <v>2016</v>
      </c>
    </row>
    <row r="40" spans="1:8">
      <c r="D40" s="54">
        <v>0.66</v>
      </c>
      <c r="E40" s="54">
        <v>0.34</v>
      </c>
      <c r="F40" s="54">
        <v>1</v>
      </c>
      <c r="H40" s="2"/>
    </row>
    <row r="41" spans="1:8" s="53" customFormat="1" ht="15">
      <c r="A41" s="49" t="s">
        <v>32</v>
      </c>
      <c r="B41" s="49" t="s">
        <v>31</v>
      </c>
      <c r="C41" s="49" t="s">
        <v>38</v>
      </c>
      <c r="D41" s="51" t="s">
        <v>33</v>
      </c>
      <c r="E41" s="51" t="s">
        <v>34</v>
      </c>
      <c r="F41" s="51" t="s">
        <v>37</v>
      </c>
      <c r="G41" s="49" t="s">
        <v>18</v>
      </c>
      <c r="H41" s="51"/>
    </row>
    <row r="42" spans="1:8" ht="15">
      <c r="A42" s="5">
        <v>47697</v>
      </c>
      <c r="B42" s="5">
        <v>42304</v>
      </c>
      <c r="C42" s="5"/>
      <c r="D42" s="32">
        <v>380.33499999999998</v>
      </c>
      <c r="E42" s="32">
        <v>195.93199999999999</v>
      </c>
      <c r="F42" s="7"/>
      <c r="G42" s="5" t="s">
        <v>35</v>
      </c>
      <c r="H42" s="7">
        <f>D42+E42+F42</f>
        <v>576.26699999999994</v>
      </c>
    </row>
    <row r="43" spans="1:8" ht="15">
      <c r="A43" s="5">
        <v>47697</v>
      </c>
      <c r="B43" s="5">
        <v>42304</v>
      </c>
      <c r="C43" s="28"/>
      <c r="D43" s="32">
        <v>381.33800000000002</v>
      </c>
      <c r="E43" s="32">
        <v>196.447</v>
      </c>
      <c r="F43" s="7"/>
      <c r="G43" s="5" t="s">
        <v>19</v>
      </c>
      <c r="H43" s="7">
        <f t="shared" ref="H43:H54" si="2">D43+E43+F43</f>
        <v>577.78500000000008</v>
      </c>
    </row>
    <row r="44" spans="1:8" ht="15">
      <c r="A44" s="28"/>
      <c r="B44" s="28"/>
      <c r="C44" s="28">
        <v>47916</v>
      </c>
      <c r="D44" s="7"/>
      <c r="E44" s="7"/>
      <c r="F44" s="32">
        <v>578.71600000000001</v>
      </c>
      <c r="G44" s="5" t="s">
        <v>20</v>
      </c>
      <c r="H44" s="7">
        <f t="shared" si="2"/>
        <v>578.71600000000001</v>
      </c>
    </row>
    <row r="45" spans="1:8" ht="15">
      <c r="A45" s="28"/>
      <c r="B45" s="28"/>
      <c r="C45" s="28">
        <v>47916</v>
      </c>
      <c r="D45" s="7"/>
      <c r="E45" s="7"/>
      <c r="F45" s="32">
        <v>579.43100000000004</v>
      </c>
      <c r="G45" s="5" t="s">
        <v>21</v>
      </c>
      <c r="H45" s="7">
        <f t="shared" si="2"/>
        <v>579.43100000000004</v>
      </c>
    </row>
    <row r="46" spans="1:8" ht="15">
      <c r="A46" s="28"/>
      <c r="B46" s="28"/>
      <c r="C46" s="28">
        <v>47916</v>
      </c>
      <c r="D46" s="7"/>
      <c r="E46" s="7"/>
      <c r="F46" s="32">
        <v>579.77700000000004</v>
      </c>
      <c r="G46" s="5" t="s">
        <v>6</v>
      </c>
      <c r="H46" s="7">
        <f t="shared" si="2"/>
        <v>579.77700000000004</v>
      </c>
    </row>
    <row r="47" spans="1:8" ht="15">
      <c r="A47" s="39"/>
      <c r="B47" s="39"/>
      <c r="C47" s="39">
        <v>47916</v>
      </c>
      <c r="D47" s="46"/>
      <c r="E47" s="46"/>
      <c r="F47" s="47">
        <v>571.45799999999997</v>
      </c>
      <c r="G47" s="45">
        <v>41426</v>
      </c>
      <c r="H47" s="46">
        <f t="shared" si="2"/>
        <v>571.45799999999997</v>
      </c>
    </row>
    <row r="48" spans="1:8" ht="15">
      <c r="A48" s="28"/>
      <c r="B48" s="28"/>
      <c r="C48" s="28">
        <v>47916</v>
      </c>
      <c r="D48" s="7"/>
      <c r="E48" s="7"/>
      <c r="F48" s="32">
        <v>567.09</v>
      </c>
      <c r="G48" s="5" t="s">
        <v>22</v>
      </c>
      <c r="H48" s="7">
        <f t="shared" si="2"/>
        <v>567.09</v>
      </c>
    </row>
    <row r="49" spans="1:8" ht="15">
      <c r="A49" s="28"/>
      <c r="B49" s="28"/>
      <c r="C49" s="28">
        <v>47916</v>
      </c>
      <c r="D49" s="7"/>
      <c r="E49" s="7"/>
      <c r="F49" s="32">
        <v>568.10299999999995</v>
      </c>
      <c r="G49" s="5" t="s">
        <v>23</v>
      </c>
      <c r="H49" s="7">
        <f t="shared" si="2"/>
        <v>568.10299999999995</v>
      </c>
    </row>
    <row r="50" spans="1:8" ht="15">
      <c r="A50" s="28"/>
      <c r="B50" s="28"/>
      <c r="C50" s="28">
        <v>47916</v>
      </c>
      <c r="D50" s="7"/>
      <c r="E50" s="7"/>
      <c r="F50" s="32">
        <v>567.25699999999995</v>
      </c>
      <c r="G50" s="5" t="s">
        <v>24</v>
      </c>
      <c r="H50" s="7">
        <f t="shared" si="2"/>
        <v>567.25699999999995</v>
      </c>
    </row>
    <row r="51" spans="1:8" ht="15">
      <c r="A51" s="28"/>
      <c r="B51" s="28"/>
      <c r="C51" s="28">
        <v>47916</v>
      </c>
      <c r="D51" s="7"/>
      <c r="E51" s="7"/>
      <c r="F51" s="32">
        <v>569.96</v>
      </c>
      <c r="G51" s="5" t="s">
        <v>25</v>
      </c>
      <c r="H51" s="7">
        <f t="shared" si="2"/>
        <v>569.96</v>
      </c>
    </row>
    <row r="52" spans="1:8" ht="15">
      <c r="A52" s="28"/>
      <c r="B52" s="28"/>
      <c r="C52" s="28">
        <v>47916</v>
      </c>
      <c r="D52" s="7"/>
      <c r="E52" s="7"/>
      <c r="F52" s="32">
        <v>572.63400000000001</v>
      </c>
      <c r="G52" s="5" t="s">
        <v>26</v>
      </c>
      <c r="H52" s="7">
        <f t="shared" si="2"/>
        <v>572.63400000000001</v>
      </c>
    </row>
    <row r="53" spans="1:8" ht="15">
      <c r="A53" s="28"/>
      <c r="B53" s="28"/>
      <c r="C53" s="28">
        <v>47916</v>
      </c>
      <c r="D53" s="7"/>
      <c r="E53" s="7"/>
      <c r="F53" s="32">
        <v>576.86</v>
      </c>
      <c r="G53" s="5" t="s">
        <v>27</v>
      </c>
      <c r="H53" s="7">
        <f t="shared" si="2"/>
        <v>576.86</v>
      </c>
    </row>
    <row r="54" spans="1:8" ht="15">
      <c r="A54" s="28"/>
      <c r="B54" s="28"/>
      <c r="C54" s="28">
        <v>47916</v>
      </c>
      <c r="D54" s="7"/>
      <c r="E54" s="7"/>
      <c r="F54" s="32">
        <v>582.66499999999996</v>
      </c>
      <c r="G54" s="5" t="s">
        <v>28</v>
      </c>
      <c r="H54" s="7">
        <f t="shared" si="2"/>
        <v>582.66499999999996</v>
      </c>
    </row>
    <row r="55" spans="1:8">
      <c r="A55" s="33"/>
      <c r="B55" s="33"/>
      <c r="C55" s="33"/>
      <c r="D55" s="48"/>
      <c r="E55" s="48"/>
      <c r="F55" s="48"/>
    </row>
    <row r="56" spans="1:8" ht="15">
      <c r="A56" s="28"/>
      <c r="B56" s="28"/>
      <c r="C56" s="33"/>
      <c r="D56" s="25"/>
      <c r="E56" s="32"/>
      <c r="G56" s="5"/>
      <c r="H56" s="7"/>
    </row>
    <row r="57" spans="1:8" ht="15">
      <c r="A57" s="5"/>
      <c r="B57" s="5"/>
      <c r="D57" s="25"/>
      <c r="E57" s="32"/>
      <c r="G57" s="5"/>
      <c r="H57" s="7"/>
    </row>
    <row r="58" spans="1:8" ht="15">
      <c r="A58" s="5"/>
      <c r="B58" s="5"/>
      <c r="D58" s="25"/>
      <c r="E58" s="32"/>
      <c r="G58" s="5"/>
      <c r="H58" s="7"/>
    </row>
    <row r="59" spans="1:8" ht="15">
      <c r="A59" s="5"/>
      <c r="B59" s="5"/>
      <c r="D59" s="25"/>
      <c r="E59" s="7"/>
      <c r="G59" s="5"/>
      <c r="H59" s="7"/>
    </row>
    <row r="60" spans="1:8" ht="15">
      <c r="A60" s="5"/>
      <c r="B60" s="5"/>
      <c r="D60" s="25"/>
      <c r="E60" s="7"/>
      <c r="G60" s="5"/>
      <c r="H60" s="7"/>
    </row>
    <row r="61" spans="1:8" ht="15">
      <c r="A61" s="5"/>
      <c r="B61" s="5"/>
      <c r="D61" s="25"/>
      <c r="E61" s="7"/>
      <c r="G61" s="5"/>
      <c r="H61" s="7"/>
    </row>
  </sheetData>
  <pageMargins left="1" right="1" top="0.25" bottom="0.25" header="0.3" footer="0.3"/>
  <pageSetup scale="93" orientation="portrait" r:id="rId1"/>
  <rowBreaks count="1" manualBreakCount="1">
    <brk id="5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zoomScaleNormal="100" workbookViewId="0">
      <selection activeCell="E1" sqref="E1"/>
    </sheetView>
  </sheetViews>
  <sheetFormatPr defaultRowHeight="12.75"/>
  <cols>
    <col min="4" max="4" width="10.42578125" customWidth="1"/>
    <col min="5" max="5" width="12.140625" bestFit="1" customWidth="1"/>
    <col min="6" max="6" width="10.7109375" bestFit="1" customWidth="1"/>
    <col min="7" max="7" width="9.28515625" bestFit="1" customWidth="1"/>
    <col min="8" max="8" width="10.85546875" bestFit="1" customWidth="1"/>
    <col min="12" max="12" width="18.140625" bestFit="1" customWidth="1"/>
  </cols>
  <sheetData>
    <row r="1" spans="1:8" ht="20.25">
      <c r="A1" s="3" t="s">
        <v>17</v>
      </c>
      <c r="B1" s="3"/>
      <c r="C1" s="3"/>
      <c r="D1" s="6"/>
      <c r="E1" s="6"/>
      <c r="F1" s="6"/>
      <c r="H1" s="6"/>
    </row>
    <row r="2" spans="1:8">
      <c r="A2" s="15" t="s">
        <v>39</v>
      </c>
      <c r="D2" s="2"/>
      <c r="E2" s="2"/>
      <c r="F2" s="2"/>
      <c r="H2" s="2"/>
    </row>
    <row r="3" spans="1:8">
      <c r="A3" s="10" t="s">
        <v>42</v>
      </c>
      <c r="D3" s="2"/>
      <c r="E3" s="2"/>
      <c r="F3" s="2"/>
      <c r="H3" s="2"/>
    </row>
    <row r="4" spans="1:8">
      <c r="A4" s="42" t="s">
        <v>45</v>
      </c>
      <c r="B4" s="43"/>
      <c r="C4" s="43"/>
      <c r="D4" s="44"/>
      <c r="E4" s="2"/>
      <c r="F4" s="2"/>
      <c r="H4" s="2"/>
    </row>
    <row r="5" spans="1:8" ht="18">
      <c r="A5" s="4" t="s">
        <v>15</v>
      </c>
      <c r="B5" s="4"/>
      <c r="C5" s="4"/>
      <c r="D5" s="8"/>
      <c r="E5" s="8"/>
      <c r="F5" s="8"/>
      <c r="G5" s="4"/>
      <c r="H5" s="9">
        <v>2015</v>
      </c>
    </row>
    <row r="6" spans="1:8">
      <c r="D6" s="2"/>
      <c r="E6" s="2"/>
      <c r="F6" s="2"/>
      <c r="H6" s="2"/>
    </row>
    <row r="7" spans="1:8" ht="15">
      <c r="A7" s="5" t="s">
        <v>32</v>
      </c>
      <c r="B7" s="38" t="s">
        <v>31</v>
      </c>
      <c r="C7" s="5"/>
      <c r="D7" s="7" t="s">
        <v>33</v>
      </c>
      <c r="E7" s="25" t="s">
        <v>47</v>
      </c>
      <c r="F7" s="7"/>
      <c r="G7" s="5" t="s">
        <v>18</v>
      </c>
      <c r="H7" s="7"/>
    </row>
    <row r="8" spans="1:8" ht="15">
      <c r="A8" s="5">
        <v>42044</v>
      </c>
      <c r="B8" s="5"/>
      <c r="D8" s="32">
        <v>21.702999999999999</v>
      </c>
      <c r="E8" s="7"/>
      <c r="G8" s="5" t="s">
        <v>35</v>
      </c>
      <c r="H8" s="7">
        <f>D8+E8</f>
        <v>21.702999999999999</v>
      </c>
    </row>
    <row r="9" spans="1:8" ht="15">
      <c r="A9" s="5">
        <v>42044</v>
      </c>
      <c r="B9" s="5"/>
      <c r="D9" s="32">
        <v>21.693999999999999</v>
      </c>
      <c r="E9" s="7"/>
      <c r="G9" s="5" t="s">
        <v>19</v>
      </c>
      <c r="H9" s="7">
        <f>D9+E9</f>
        <v>21.693999999999999</v>
      </c>
    </row>
    <row r="10" spans="1:8" ht="15">
      <c r="A10" s="5"/>
      <c r="B10" s="5">
        <v>47009</v>
      </c>
      <c r="E10" s="32">
        <v>21.722999999999999</v>
      </c>
      <c r="G10" s="5" t="s">
        <v>20</v>
      </c>
      <c r="H10" s="7">
        <f t="shared" ref="H10:H20" si="0">D10+E10</f>
        <v>21.722999999999999</v>
      </c>
    </row>
    <row r="11" spans="1:8" ht="15">
      <c r="A11" s="5"/>
      <c r="B11" s="5">
        <v>47009</v>
      </c>
      <c r="E11" s="32">
        <v>21.702000000000002</v>
      </c>
      <c r="G11" s="5" t="s">
        <v>21</v>
      </c>
      <c r="H11" s="7">
        <f t="shared" si="0"/>
        <v>21.702000000000002</v>
      </c>
    </row>
    <row r="12" spans="1:8" ht="15">
      <c r="A12" s="5"/>
      <c r="B12" s="5">
        <v>47009</v>
      </c>
      <c r="E12" s="32">
        <v>23.635999999999999</v>
      </c>
      <c r="G12" s="5" t="s">
        <v>6</v>
      </c>
      <c r="H12" s="7">
        <f t="shared" si="0"/>
        <v>23.635999999999999</v>
      </c>
    </row>
    <row r="13" spans="1:8" ht="15">
      <c r="A13" s="28"/>
      <c r="B13" s="39">
        <v>47009</v>
      </c>
      <c r="C13" s="43"/>
      <c r="D13" s="43"/>
      <c r="E13" s="47">
        <v>19.672000000000001</v>
      </c>
      <c r="F13" s="43"/>
      <c r="G13" s="45">
        <v>41426</v>
      </c>
      <c r="H13" s="46">
        <f t="shared" si="0"/>
        <v>19.672000000000001</v>
      </c>
    </row>
    <row r="14" spans="1:8" ht="15">
      <c r="A14" s="5"/>
      <c r="B14" s="5">
        <v>47009</v>
      </c>
      <c r="E14" s="32">
        <v>19.134</v>
      </c>
      <c r="F14" s="14"/>
      <c r="G14" s="5" t="s">
        <v>22</v>
      </c>
      <c r="H14" s="7">
        <f t="shared" si="0"/>
        <v>19.134</v>
      </c>
    </row>
    <row r="15" spans="1:8" ht="15">
      <c r="A15" s="5"/>
      <c r="B15" s="5">
        <v>47009</v>
      </c>
      <c r="D15" s="25"/>
      <c r="E15" s="32">
        <v>19.611000000000001</v>
      </c>
      <c r="G15" s="5" t="s">
        <v>23</v>
      </c>
      <c r="H15" s="7">
        <f t="shared" si="0"/>
        <v>19.611000000000001</v>
      </c>
    </row>
    <row r="16" spans="1:8" ht="15">
      <c r="A16" s="5"/>
      <c r="B16" s="5">
        <v>47009</v>
      </c>
      <c r="D16" s="25"/>
      <c r="E16" s="32">
        <v>19.527000000000001</v>
      </c>
      <c r="G16" s="5" t="s">
        <v>24</v>
      </c>
      <c r="H16" s="7">
        <f t="shared" si="0"/>
        <v>19.527000000000001</v>
      </c>
    </row>
    <row r="17" spans="1:8" ht="15">
      <c r="A17" s="5"/>
      <c r="B17" s="5">
        <v>47009</v>
      </c>
      <c r="D17" s="25"/>
      <c r="E17" s="32">
        <v>19.616</v>
      </c>
      <c r="G17" s="5" t="s">
        <v>25</v>
      </c>
      <c r="H17" s="7">
        <f t="shared" si="0"/>
        <v>19.616</v>
      </c>
    </row>
    <row r="18" spans="1:8" ht="15">
      <c r="A18" s="5"/>
      <c r="B18" s="5">
        <v>47009</v>
      </c>
      <c r="D18" s="25"/>
      <c r="E18" s="32">
        <v>19.608000000000001</v>
      </c>
      <c r="G18" s="5" t="s">
        <v>26</v>
      </c>
      <c r="H18" s="7">
        <f t="shared" si="0"/>
        <v>19.608000000000001</v>
      </c>
    </row>
    <row r="19" spans="1:8" ht="15">
      <c r="A19" s="5"/>
      <c r="B19" s="5">
        <v>47009</v>
      </c>
      <c r="D19" s="25"/>
      <c r="E19" s="32">
        <v>18.983000000000001</v>
      </c>
      <c r="G19" s="5" t="s">
        <v>27</v>
      </c>
      <c r="H19" s="7">
        <f t="shared" si="0"/>
        <v>18.983000000000001</v>
      </c>
    </row>
    <row r="20" spans="1:8" ht="15">
      <c r="A20" s="5"/>
      <c r="B20" s="5">
        <v>47009</v>
      </c>
      <c r="D20" s="25"/>
      <c r="E20" s="32">
        <v>18.885999999999999</v>
      </c>
      <c r="G20" s="5" t="s">
        <v>28</v>
      </c>
      <c r="H20" s="7">
        <f t="shared" si="0"/>
        <v>18.885999999999999</v>
      </c>
    </row>
    <row r="23" spans="1:8" ht="18">
      <c r="A23" s="4" t="s">
        <v>30</v>
      </c>
      <c r="B23" s="4"/>
      <c r="C23" s="4"/>
      <c r="D23" s="8"/>
      <c r="E23" s="8"/>
      <c r="F23" s="8"/>
      <c r="G23" s="4"/>
      <c r="H23" s="9">
        <v>2015</v>
      </c>
    </row>
    <row r="24" spans="1:8">
      <c r="D24" s="2"/>
      <c r="E24" s="2"/>
      <c r="F24" s="2"/>
      <c r="H24" s="2"/>
    </row>
    <row r="25" spans="1:8" ht="15">
      <c r="A25" s="5" t="s">
        <v>32</v>
      </c>
      <c r="B25" s="38" t="s">
        <v>31</v>
      </c>
      <c r="C25" s="5"/>
      <c r="D25" s="7" t="s">
        <v>33</v>
      </c>
      <c r="E25" s="25" t="s">
        <v>47</v>
      </c>
      <c r="F25" s="7"/>
      <c r="G25" s="5" t="s">
        <v>18</v>
      </c>
      <c r="H25" s="7"/>
    </row>
    <row r="26" spans="1:8" ht="15">
      <c r="A26" s="5">
        <v>42446</v>
      </c>
      <c r="B26" s="5"/>
      <c r="D26" s="32">
        <v>170.881</v>
      </c>
      <c r="E26" s="16"/>
      <c r="G26" s="5" t="s">
        <v>35</v>
      </c>
      <c r="H26" s="7">
        <f>D26+E26</f>
        <v>170.881</v>
      </c>
    </row>
    <row r="27" spans="1:8" ht="15">
      <c r="A27" s="5">
        <v>42446</v>
      </c>
      <c r="B27" s="5"/>
      <c r="D27" s="32">
        <v>171.03100000000001</v>
      </c>
      <c r="E27" s="16"/>
      <c r="G27" s="5" t="s">
        <v>19</v>
      </c>
      <c r="H27" s="7">
        <f>D27+E27</f>
        <v>171.03100000000001</v>
      </c>
    </row>
    <row r="28" spans="1:8" ht="15">
      <c r="A28" s="5"/>
      <c r="B28" s="5">
        <v>46973</v>
      </c>
      <c r="E28" s="32">
        <v>169.654</v>
      </c>
      <c r="G28" s="5" t="s">
        <v>20</v>
      </c>
      <c r="H28" s="7">
        <f t="shared" ref="H28:H38" si="1">D28+E28</f>
        <v>169.654</v>
      </c>
    </row>
    <row r="29" spans="1:8" ht="15">
      <c r="A29" s="5"/>
      <c r="B29" s="5">
        <v>46973</v>
      </c>
      <c r="E29" s="32">
        <v>169.417</v>
      </c>
      <c r="G29" s="5" t="s">
        <v>21</v>
      </c>
      <c r="H29" s="7">
        <f t="shared" si="1"/>
        <v>169.417</v>
      </c>
    </row>
    <row r="30" spans="1:8" ht="15">
      <c r="A30" s="5"/>
      <c r="B30" s="5">
        <v>46973</v>
      </c>
      <c r="E30" s="32">
        <v>166.20500000000001</v>
      </c>
      <c r="G30" s="5" t="s">
        <v>6</v>
      </c>
      <c r="H30" s="7">
        <f t="shared" si="1"/>
        <v>166.20500000000001</v>
      </c>
    </row>
    <row r="31" spans="1:8" ht="15">
      <c r="A31" s="28"/>
      <c r="B31" s="39">
        <v>46973</v>
      </c>
      <c r="C31" s="43"/>
      <c r="D31" s="43"/>
      <c r="E31" s="47">
        <v>161.43199999999999</v>
      </c>
      <c r="F31" s="43"/>
      <c r="G31" s="45">
        <v>41426</v>
      </c>
      <c r="H31" s="46">
        <f t="shared" si="1"/>
        <v>161.43199999999999</v>
      </c>
    </row>
    <row r="32" spans="1:8" ht="15">
      <c r="A32" s="5"/>
      <c r="B32" s="5">
        <v>46973</v>
      </c>
      <c r="E32" s="32">
        <v>162.31899999999999</v>
      </c>
      <c r="F32" s="12"/>
      <c r="G32" s="5" t="s">
        <v>22</v>
      </c>
      <c r="H32" s="7">
        <f t="shared" si="1"/>
        <v>162.31899999999999</v>
      </c>
    </row>
    <row r="33" spans="1:8" ht="15">
      <c r="A33" s="5"/>
      <c r="B33" s="5">
        <v>46973</v>
      </c>
      <c r="D33" s="25"/>
      <c r="E33" s="32">
        <v>160.71799999999999</v>
      </c>
      <c r="G33" s="5" t="s">
        <v>23</v>
      </c>
      <c r="H33" s="7">
        <f t="shared" si="1"/>
        <v>160.71799999999999</v>
      </c>
    </row>
    <row r="34" spans="1:8" ht="15">
      <c r="A34" s="5"/>
      <c r="B34" s="5">
        <v>46973</v>
      </c>
      <c r="D34" s="25"/>
      <c r="E34" s="32">
        <v>160.79300000000001</v>
      </c>
      <c r="G34" s="5" t="s">
        <v>24</v>
      </c>
      <c r="H34" s="7">
        <f t="shared" si="1"/>
        <v>160.79300000000001</v>
      </c>
    </row>
    <row r="35" spans="1:8" ht="15">
      <c r="A35" s="5"/>
      <c r="B35" s="5">
        <v>46973</v>
      </c>
      <c r="D35" s="25"/>
      <c r="E35" s="32">
        <v>161.75299999999999</v>
      </c>
      <c r="G35" s="5" t="s">
        <v>25</v>
      </c>
      <c r="H35" s="7">
        <f t="shared" si="1"/>
        <v>161.75299999999999</v>
      </c>
    </row>
    <row r="36" spans="1:8" ht="15">
      <c r="A36" s="5"/>
      <c r="B36" s="5">
        <v>46973</v>
      </c>
      <c r="D36" s="25"/>
      <c r="E36" s="32">
        <v>161.79599999999999</v>
      </c>
      <c r="G36" s="5" t="s">
        <v>26</v>
      </c>
      <c r="H36" s="7">
        <f t="shared" si="1"/>
        <v>161.79599999999999</v>
      </c>
    </row>
    <row r="37" spans="1:8" ht="15">
      <c r="A37" s="5"/>
      <c r="B37" s="5">
        <v>46973</v>
      </c>
      <c r="D37" s="25"/>
      <c r="E37" s="32">
        <v>160.31299999999999</v>
      </c>
      <c r="G37" s="5" t="s">
        <v>27</v>
      </c>
      <c r="H37" s="7">
        <f t="shared" si="1"/>
        <v>160.31299999999999</v>
      </c>
    </row>
    <row r="38" spans="1:8" ht="15">
      <c r="A38" s="5"/>
      <c r="B38" s="5">
        <v>46973</v>
      </c>
      <c r="D38" s="25"/>
      <c r="E38" s="32">
        <v>157.709</v>
      </c>
      <c r="G38" s="5" t="s">
        <v>28</v>
      </c>
      <c r="H38" s="7">
        <f t="shared" si="1"/>
        <v>157.709</v>
      </c>
    </row>
    <row r="41" spans="1:8" ht="18">
      <c r="A41" s="4" t="s">
        <v>29</v>
      </c>
      <c r="B41" s="4"/>
      <c r="C41" s="4"/>
      <c r="D41" s="8"/>
      <c r="E41" s="8"/>
      <c r="F41" s="8"/>
      <c r="G41" s="4"/>
      <c r="H41" s="9">
        <v>2015</v>
      </c>
    </row>
    <row r="42" spans="1:8">
      <c r="D42" s="2"/>
      <c r="E42" s="2"/>
      <c r="F42" s="2"/>
      <c r="H42" s="2"/>
    </row>
    <row r="43" spans="1:8" ht="15">
      <c r="A43" s="5" t="s">
        <v>32</v>
      </c>
      <c r="B43" s="5" t="s">
        <v>31</v>
      </c>
      <c r="C43" s="5" t="s">
        <v>38</v>
      </c>
      <c r="D43" s="7" t="s">
        <v>33</v>
      </c>
      <c r="E43" s="7" t="s">
        <v>34</v>
      </c>
      <c r="F43" s="7" t="s">
        <v>37</v>
      </c>
      <c r="G43" s="5" t="s">
        <v>18</v>
      </c>
      <c r="H43" s="7"/>
    </row>
    <row r="44" spans="1:8" ht="15">
      <c r="A44" s="5">
        <v>16029</v>
      </c>
      <c r="B44" s="5">
        <v>40055</v>
      </c>
      <c r="C44" s="5">
        <v>42304</v>
      </c>
      <c r="D44" s="32">
        <v>207.494</v>
      </c>
      <c r="E44" s="32">
        <v>207.494</v>
      </c>
      <c r="F44" s="32">
        <v>213.779</v>
      </c>
      <c r="G44" s="5" t="s">
        <v>35</v>
      </c>
      <c r="H44" s="7">
        <f>D44+E44+F44</f>
        <v>628.76700000000005</v>
      </c>
    </row>
    <row r="45" spans="1:8" ht="15">
      <c r="A45" s="5">
        <v>16029</v>
      </c>
      <c r="B45" s="5">
        <v>40055</v>
      </c>
      <c r="C45" s="5">
        <v>42304</v>
      </c>
      <c r="D45" s="32">
        <v>210.614</v>
      </c>
      <c r="E45" s="32">
        <v>210.614</v>
      </c>
      <c r="F45" s="32">
        <v>216.999</v>
      </c>
      <c r="G45" s="5" t="s">
        <v>19</v>
      </c>
      <c r="H45" s="7">
        <f t="shared" ref="H45:H56" si="2">D45+E45+F45</f>
        <v>638.22699999999998</v>
      </c>
    </row>
    <row r="46" spans="1:8" ht="15">
      <c r="A46" s="39">
        <v>46972</v>
      </c>
      <c r="B46" s="39">
        <v>46983</v>
      </c>
      <c r="C46" s="39">
        <v>42304</v>
      </c>
      <c r="D46" s="32">
        <v>142.33099999999999</v>
      </c>
      <c r="E46" s="32">
        <v>284.66500000000002</v>
      </c>
      <c r="F46" s="32">
        <v>219.96600000000001</v>
      </c>
      <c r="G46" s="5" t="s">
        <v>20</v>
      </c>
      <c r="H46" s="7">
        <f t="shared" si="2"/>
        <v>646.96199999999999</v>
      </c>
    </row>
    <row r="47" spans="1:8" ht="15">
      <c r="A47" s="5">
        <v>46972</v>
      </c>
      <c r="B47" s="5">
        <v>46983</v>
      </c>
      <c r="C47" s="5">
        <v>42304</v>
      </c>
      <c r="D47" s="32">
        <v>143.28399999999999</v>
      </c>
      <c r="E47" s="32">
        <v>286.56700000000001</v>
      </c>
      <c r="F47" s="32">
        <v>221.44</v>
      </c>
      <c r="G47" s="5" t="s">
        <v>21</v>
      </c>
      <c r="H47" s="7">
        <f t="shared" si="2"/>
        <v>651.29099999999994</v>
      </c>
    </row>
    <row r="48" spans="1:8" ht="15">
      <c r="A48" s="5">
        <v>46972</v>
      </c>
      <c r="B48" s="5">
        <v>46983</v>
      </c>
      <c r="C48" s="5">
        <v>42304</v>
      </c>
      <c r="D48" s="32">
        <v>143.78299999999999</v>
      </c>
      <c r="E48" s="32">
        <v>287.565</v>
      </c>
      <c r="F48" s="32">
        <v>222.21</v>
      </c>
      <c r="G48" s="5" t="s">
        <v>6</v>
      </c>
      <c r="H48" s="7">
        <f t="shared" si="2"/>
        <v>653.55799999999999</v>
      </c>
    </row>
    <row r="49" spans="1:8" ht="15">
      <c r="A49" s="5">
        <v>46972</v>
      </c>
      <c r="B49" s="5">
        <v>46983</v>
      </c>
      <c r="C49" s="28">
        <v>42304</v>
      </c>
      <c r="D49" s="47">
        <v>122.512</v>
      </c>
      <c r="E49" s="47">
        <v>245.02500000000001</v>
      </c>
      <c r="F49" s="47">
        <v>189.33600000000001</v>
      </c>
      <c r="G49" s="45">
        <v>41426</v>
      </c>
      <c r="H49" s="46">
        <f t="shared" si="2"/>
        <v>556.87300000000005</v>
      </c>
    </row>
    <row r="50" spans="1:8" ht="15">
      <c r="A50" s="5">
        <v>46972</v>
      </c>
      <c r="B50" s="5">
        <v>46983</v>
      </c>
      <c r="C50" s="5">
        <v>42304</v>
      </c>
      <c r="D50" s="32">
        <v>122.92100000000001</v>
      </c>
      <c r="E50" s="32">
        <v>245.84399999999999</v>
      </c>
      <c r="F50" s="32">
        <v>189.96799999999999</v>
      </c>
      <c r="G50" s="5" t="s">
        <v>22</v>
      </c>
      <c r="H50" s="7">
        <f t="shared" si="2"/>
        <v>558.73299999999995</v>
      </c>
    </row>
    <row r="51" spans="1:8" ht="15">
      <c r="A51" s="5">
        <v>46972</v>
      </c>
      <c r="B51" s="5">
        <v>46983</v>
      </c>
      <c r="C51" s="5">
        <v>42304</v>
      </c>
      <c r="D51" s="32">
        <v>123.506</v>
      </c>
      <c r="E51" s="32">
        <v>247.01300000000001</v>
      </c>
      <c r="F51" s="32">
        <v>190.87200000000001</v>
      </c>
      <c r="G51" s="5" t="s">
        <v>23</v>
      </c>
      <c r="H51" s="7">
        <f t="shared" si="2"/>
        <v>561.39100000000008</v>
      </c>
    </row>
    <row r="52" spans="1:8" ht="15">
      <c r="A52" s="5">
        <v>46972</v>
      </c>
      <c r="B52" s="5">
        <v>46983</v>
      </c>
      <c r="C52" s="5">
        <v>42304</v>
      </c>
      <c r="D52" s="32">
        <v>124.032</v>
      </c>
      <c r="E52" s="32">
        <v>248.065</v>
      </c>
      <c r="F52" s="32">
        <v>191.68700000000001</v>
      </c>
      <c r="G52" s="5" t="s">
        <v>24</v>
      </c>
      <c r="H52" s="7">
        <f t="shared" si="2"/>
        <v>563.78399999999999</v>
      </c>
    </row>
    <row r="53" spans="1:8" ht="15">
      <c r="A53" s="5">
        <v>46972</v>
      </c>
      <c r="B53" s="5">
        <v>46983</v>
      </c>
      <c r="C53" s="5">
        <v>42304</v>
      </c>
      <c r="D53" s="32">
        <v>124.40300000000001</v>
      </c>
      <c r="E53" s="32">
        <v>248.80699999999999</v>
      </c>
      <c r="F53" s="32">
        <v>192.26</v>
      </c>
      <c r="G53" s="5" t="s">
        <v>25</v>
      </c>
      <c r="H53" s="7">
        <f t="shared" si="2"/>
        <v>565.47</v>
      </c>
    </row>
    <row r="54" spans="1:8" ht="15">
      <c r="A54" s="5">
        <v>46972</v>
      </c>
      <c r="B54" s="5">
        <v>46983</v>
      </c>
      <c r="C54" s="5">
        <v>42304</v>
      </c>
      <c r="D54" s="32">
        <v>124.8</v>
      </c>
      <c r="E54" s="32">
        <v>249.602</v>
      </c>
      <c r="F54" s="32">
        <v>192.87299999999999</v>
      </c>
      <c r="G54" s="5" t="s">
        <v>26</v>
      </c>
      <c r="H54" s="7">
        <f t="shared" si="2"/>
        <v>567.27499999999998</v>
      </c>
    </row>
    <row r="55" spans="1:8" ht="15">
      <c r="A55" s="5">
        <v>46972</v>
      </c>
      <c r="B55" s="5">
        <v>46983</v>
      </c>
      <c r="C55" s="5">
        <v>42304</v>
      </c>
      <c r="D55" s="32">
        <v>125.55</v>
      </c>
      <c r="E55" s="32">
        <v>251.102</v>
      </c>
      <c r="F55" s="32">
        <v>194.03200000000001</v>
      </c>
      <c r="G55" s="5" t="s">
        <v>27</v>
      </c>
      <c r="H55" s="7">
        <f t="shared" si="2"/>
        <v>570.68399999999997</v>
      </c>
    </row>
    <row r="56" spans="1:8" ht="15">
      <c r="A56" s="5">
        <v>46972</v>
      </c>
      <c r="B56" s="5">
        <v>46983</v>
      </c>
      <c r="C56" s="5">
        <v>42304</v>
      </c>
      <c r="D56" s="32">
        <v>126.336</v>
      </c>
      <c r="E56" s="32">
        <v>252.67500000000001</v>
      </c>
      <c r="F56" s="32">
        <v>195.24700000000001</v>
      </c>
      <c r="G56" s="5" t="s">
        <v>28</v>
      </c>
      <c r="H56" s="7">
        <f t="shared" si="2"/>
        <v>574.25800000000004</v>
      </c>
    </row>
    <row r="58" spans="1:8" ht="18">
      <c r="A58" s="4" t="s">
        <v>43</v>
      </c>
      <c r="B58" s="4"/>
      <c r="C58" s="4"/>
      <c r="D58" s="8"/>
      <c r="E58" s="8"/>
      <c r="F58" s="8"/>
      <c r="G58" s="4"/>
      <c r="H58" s="9">
        <v>2015</v>
      </c>
    </row>
    <row r="59" spans="1:8">
      <c r="D59" s="2"/>
      <c r="E59" s="2"/>
      <c r="F59" s="2"/>
      <c r="H59" s="2"/>
    </row>
    <row r="60" spans="1:8" ht="15">
      <c r="A60" s="5" t="s">
        <v>32</v>
      </c>
      <c r="B60" s="5"/>
      <c r="C60" s="5"/>
      <c r="D60" s="7" t="s">
        <v>33</v>
      </c>
      <c r="E60" s="7"/>
      <c r="F60" s="7"/>
      <c r="G60" s="5" t="s">
        <v>18</v>
      </c>
      <c r="H60" s="7"/>
    </row>
    <row r="61" spans="1:8" ht="15">
      <c r="A61" s="5">
        <v>43925</v>
      </c>
      <c r="B61" s="5"/>
      <c r="D61" s="32">
        <v>0.20499999999999999</v>
      </c>
      <c r="E61" s="36"/>
      <c r="G61" s="5" t="s">
        <v>35</v>
      </c>
      <c r="H61" s="7">
        <f>D61+E61</f>
        <v>0.20499999999999999</v>
      </c>
    </row>
    <row r="62" spans="1:8" ht="15">
      <c r="A62" s="5">
        <v>43925</v>
      </c>
      <c r="B62" s="5"/>
      <c r="D62" s="32">
        <v>0.189</v>
      </c>
      <c r="E62" s="36"/>
      <c r="G62" s="5" t="s">
        <v>19</v>
      </c>
      <c r="H62" s="7">
        <f>D62+E62</f>
        <v>0.189</v>
      </c>
    </row>
    <row r="63" spans="1:8" ht="15">
      <c r="A63" s="5">
        <v>43925</v>
      </c>
      <c r="B63" s="5"/>
      <c r="D63" s="32">
        <v>1E-3</v>
      </c>
      <c r="E63" s="16"/>
      <c r="G63" s="5" t="s">
        <v>20</v>
      </c>
      <c r="H63" s="7">
        <f>D63+E63</f>
        <v>1E-3</v>
      </c>
    </row>
    <row r="64" spans="1:8" ht="15">
      <c r="A64" s="5">
        <v>43925</v>
      </c>
      <c r="B64" s="5"/>
      <c r="D64" s="32">
        <v>0</v>
      </c>
      <c r="E64" s="16"/>
      <c r="G64" s="5" t="s">
        <v>21</v>
      </c>
      <c r="H64" s="7">
        <v>0</v>
      </c>
    </row>
    <row r="65" spans="1:8" ht="15">
      <c r="A65" s="5" t="s">
        <v>48</v>
      </c>
      <c r="B65" s="5"/>
      <c r="D65" s="32">
        <v>0</v>
      </c>
      <c r="E65" s="16"/>
      <c r="G65" s="5" t="s">
        <v>6</v>
      </c>
      <c r="H65" s="7">
        <v>0</v>
      </c>
    </row>
    <row r="66" spans="1:8" ht="15">
      <c r="A66" s="28"/>
      <c r="B66" s="28"/>
      <c r="C66" s="33"/>
      <c r="D66" s="37"/>
      <c r="E66" s="34"/>
      <c r="F66" s="33"/>
      <c r="G66" s="35"/>
      <c r="H66" s="36"/>
    </row>
    <row r="67" spans="1:8" ht="15">
      <c r="A67" s="5"/>
      <c r="B67" s="5"/>
      <c r="D67" s="25"/>
      <c r="E67" s="16"/>
      <c r="F67" s="14"/>
      <c r="G67" s="5"/>
      <c r="H67" s="7"/>
    </row>
    <row r="68" spans="1:8" ht="15">
      <c r="A68" s="5"/>
      <c r="B68" s="5"/>
      <c r="D68" s="25"/>
      <c r="E68" s="32"/>
      <c r="G68" s="5"/>
      <c r="H68" s="7"/>
    </row>
    <row r="69" spans="1:8" ht="15">
      <c r="A69" s="5"/>
      <c r="B69" s="5"/>
      <c r="D69" s="25"/>
      <c r="E69" s="32"/>
      <c r="G69" s="5"/>
      <c r="H69" s="7"/>
    </row>
    <row r="70" spans="1:8" ht="15">
      <c r="A70" s="5"/>
      <c r="B70" s="5"/>
      <c r="D70" s="25"/>
      <c r="E70" s="32"/>
      <c r="G70" s="5"/>
      <c r="H70" s="7"/>
    </row>
    <row r="71" spans="1:8" ht="15">
      <c r="A71" s="5"/>
      <c r="B71" s="5"/>
      <c r="D71" s="25"/>
      <c r="E71" s="7"/>
      <c r="G71" s="5"/>
      <c r="H71" s="7"/>
    </row>
    <row r="72" spans="1:8" ht="15">
      <c r="A72" s="5"/>
      <c r="B72" s="5"/>
      <c r="D72" s="25"/>
      <c r="E72" s="7"/>
      <c r="G72" s="5"/>
      <c r="H72" s="7"/>
    </row>
    <row r="73" spans="1:8" ht="15">
      <c r="A73" s="5"/>
      <c r="B73" s="5"/>
      <c r="D73" s="25"/>
      <c r="E73" s="7"/>
      <c r="G73" s="5"/>
      <c r="H73" s="7"/>
    </row>
  </sheetData>
  <pageMargins left="1" right="1" top="0.25" bottom="0.25" header="0.3" footer="0.3"/>
  <pageSetup scale="80" orientation="portrait" r:id="rId1"/>
  <rowBreaks count="1" manualBreakCount="1">
    <brk id="6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workbookViewId="0">
      <selection activeCell="E1" sqref="E1"/>
    </sheetView>
  </sheetViews>
  <sheetFormatPr defaultRowHeight="12.75"/>
  <cols>
    <col min="4" max="4" width="10.42578125" customWidth="1"/>
    <col min="5" max="5" width="11.140625" customWidth="1"/>
    <col min="6" max="6" width="11" customWidth="1"/>
    <col min="7" max="7" width="9.28515625" bestFit="1" customWidth="1"/>
    <col min="8" max="8" width="9.5703125" bestFit="1" customWidth="1"/>
  </cols>
  <sheetData>
    <row r="1" spans="1:8" ht="20.25">
      <c r="A1" s="3" t="s">
        <v>17</v>
      </c>
      <c r="B1" s="3"/>
      <c r="C1" s="3"/>
      <c r="D1" s="6"/>
      <c r="E1" s="6"/>
      <c r="F1" s="6"/>
      <c r="H1" s="6"/>
    </row>
    <row r="2" spans="1:8">
      <c r="A2" s="15" t="s">
        <v>39</v>
      </c>
      <c r="D2" s="2"/>
      <c r="E2" s="2"/>
      <c r="F2" s="2"/>
      <c r="H2" s="2"/>
    </row>
    <row r="3" spans="1:8">
      <c r="A3" s="10" t="s">
        <v>42</v>
      </c>
      <c r="D3" s="2"/>
      <c r="E3" s="2"/>
      <c r="F3" s="2"/>
      <c r="H3" s="2"/>
    </row>
    <row r="4" spans="1:8">
      <c r="A4" s="22" t="s">
        <v>45</v>
      </c>
      <c r="B4" s="19"/>
      <c r="C4" s="19"/>
      <c r="D4" s="23"/>
      <c r="E4" s="2"/>
      <c r="F4" s="2"/>
      <c r="H4" s="2"/>
    </row>
    <row r="5" spans="1:8" ht="18">
      <c r="A5" s="4" t="s">
        <v>15</v>
      </c>
      <c r="B5" s="4"/>
      <c r="C5" s="4"/>
      <c r="D5" s="8"/>
      <c r="E5" s="8"/>
      <c r="F5" s="8"/>
      <c r="G5" s="4"/>
      <c r="H5" s="9">
        <v>2014</v>
      </c>
    </row>
    <row r="6" spans="1:8">
      <c r="D6" s="2"/>
      <c r="E6" s="2"/>
      <c r="F6" s="2"/>
      <c r="H6" s="2"/>
    </row>
    <row r="7" spans="1:8" ht="15">
      <c r="A7" s="5" t="s">
        <v>32</v>
      </c>
      <c r="B7" s="5"/>
      <c r="C7" s="5"/>
      <c r="D7" s="7" t="s">
        <v>33</v>
      </c>
      <c r="E7" s="7"/>
      <c r="F7" s="7"/>
      <c r="G7" s="5" t="s">
        <v>18</v>
      </c>
      <c r="H7" s="7"/>
    </row>
    <row r="8" spans="1:8" ht="15">
      <c r="A8" s="5">
        <v>42044</v>
      </c>
      <c r="B8" s="5"/>
      <c r="D8" s="16">
        <v>20.015000000000001</v>
      </c>
      <c r="E8" s="7"/>
      <c r="G8" s="5" t="s">
        <v>35</v>
      </c>
      <c r="H8" s="7">
        <v>20.015000000000001</v>
      </c>
    </row>
    <row r="9" spans="1:8" ht="15">
      <c r="A9" s="5">
        <v>42044</v>
      </c>
      <c r="B9" s="5"/>
      <c r="D9" s="16">
        <v>18.454999999999998</v>
      </c>
      <c r="E9" s="7"/>
      <c r="G9" s="5" t="s">
        <v>19</v>
      </c>
      <c r="H9" s="7">
        <v>18.454999999999998</v>
      </c>
    </row>
    <row r="10" spans="1:8" ht="15">
      <c r="A10" s="5">
        <v>42044</v>
      </c>
      <c r="B10" s="5"/>
      <c r="D10" s="16">
        <v>19.766999999999999</v>
      </c>
      <c r="E10" s="7"/>
      <c r="G10" s="5" t="s">
        <v>20</v>
      </c>
      <c r="H10" s="7">
        <v>19.766999999999999</v>
      </c>
    </row>
    <row r="11" spans="1:8" ht="15">
      <c r="A11" s="5">
        <v>42044</v>
      </c>
      <c r="B11" s="5"/>
      <c r="D11" s="16">
        <v>18.47</v>
      </c>
      <c r="E11" s="7"/>
      <c r="G11" s="5" t="s">
        <v>21</v>
      </c>
      <c r="H11" s="7">
        <v>18.47</v>
      </c>
    </row>
    <row r="12" spans="1:8" ht="15">
      <c r="A12" s="5">
        <v>42044</v>
      </c>
      <c r="B12" s="5"/>
      <c r="D12" s="16">
        <v>17.914999999999999</v>
      </c>
      <c r="E12" s="7"/>
      <c r="G12" s="5" t="s">
        <v>6</v>
      </c>
      <c r="H12" s="7">
        <v>17.914999999999999</v>
      </c>
    </row>
    <row r="13" spans="1:8" ht="15">
      <c r="A13" s="29">
        <v>42044</v>
      </c>
      <c r="B13" s="18"/>
      <c r="C13" s="19"/>
      <c r="D13" s="27">
        <v>20.832999999999998</v>
      </c>
      <c r="E13" s="20"/>
      <c r="F13" s="19"/>
      <c r="G13" s="21">
        <v>41426</v>
      </c>
      <c r="H13" s="20">
        <v>20.832999999999998</v>
      </c>
    </row>
    <row r="14" spans="1:8" ht="15">
      <c r="A14" s="5">
        <v>42044</v>
      </c>
      <c r="B14" s="5"/>
      <c r="D14" s="16">
        <v>20.827000000000002</v>
      </c>
      <c r="E14" s="7"/>
      <c r="F14" s="14"/>
      <c r="G14" s="5" t="s">
        <v>22</v>
      </c>
      <c r="H14" s="7">
        <v>20.827000000000002</v>
      </c>
    </row>
    <row r="15" spans="1:8" ht="15">
      <c r="A15" s="5">
        <v>42044</v>
      </c>
      <c r="B15" s="5"/>
      <c r="D15" s="32">
        <v>20.824000000000002</v>
      </c>
      <c r="E15" s="7"/>
      <c r="G15" s="5" t="s">
        <v>23</v>
      </c>
      <c r="H15" s="7">
        <v>20.824000000000002</v>
      </c>
    </row>
    <row r="16" spans="1:8" ht="15">
      <c r="A16" s="5">
        <v>42044</v>
      </c>
      <c r="B16" s="5"/>
      <c r="D16" s="32">
        <v>20.902100000000001</v>
      </c>
      <c r="E16" s="7"/>
      <c r="G16" s="5" t="s">
        <v>24</v>
      </c>
      <c r="H16" s="7">
        <v>20.902100000000001</v>
      </c>
    </row>
    <row r="17" spans="1:8" ht="15">
      <c r="A17" s="5">
        <v>42044</v>
      </c>
      <c r="B17" s="5"/>
      <c r="D17" s="32">
        <v>24.8</v>
      </c>
      <c r="E17" s="7"/>
      <c r="G17" s="5" t="s">
        <v>25</v>
      </c>
      <c r="H17" s="7">
        <v>24.8</v>
      </c>
    </row>
    <row r="18" spans="1:8" ht="15">
      <c r="A18" s="5">
        <v>42044</v>
      </c>
      <c r="B18" s="5"/>
      <c r="D18" s="32">
        <v>27.452000000000002</v>
      </c>
      <c r="E18" s="7"/>
      <c r="G18" s="5" t="s">
        <v>26</v>
      </c>
      <c r="H18" s="7">
        <v>27.452000000000002</v>
      </c>
    </row>
    <row r="19" spans="1:8" ht="15">
      <c r="A19" s="5">
        <v>42044</v>
      </c>
      <c r="B19" s="5"/>
      <c r="D19" s="32">
        <v>27.9</v>
      </c>
      <c r="E19" s="7"/>
      <c r="G19" s="5" t="s">
        <v>27</v>
      </c>
      <c r="H19" s="7">
        <v>27.9</v>
      </c>
    </row>
    <row r="20" spans="1:8" ht="15">
      <c r="A20" s="5">
        <v>42044</v>
      </c>
      <c r="B20" s="5"/>
      <c r="D20" s="32">
        <v>24.550999999999998</v>
      </c>
      <c r="E20" s="7"/>
      <c r="G20" s="5" t="s">
        <v>28</v>
      </c>
      <c r="H20" s="7">
        <f>D20</f>
        <v>24.550999999999998</v>
      </c>
    </row>
    <row r="23" spans="1:8" ht="18">
      <c r="A23" s="4" t="s">
        <v>30</v>
      </c>
      <c r="B23" s="4"/>
      <c r="C23" s="4"/>
      <c r="D23" s="8"/>
      <c r="E23" s="8"/>
      <c r="F23" s="8"/>
      <c r="G23" s="4"/>
      <c r="H23" s="9">
        <v>2014</v>
      </c>
    </row>
    <row r="24" spans="1:8">
      <c r="D24" s="2"/>
      <c r="E24" s="2"/>
      <c r="F24" s="2"/>
      <c r="H24" s="2"/>
    </row>
    <row r="25" spans="1:8" ht="15">
      <c r="A25" s="5" t="s">
        <v>32</v>
      </c>
      <c r="B25" s="5"/>
      <c r="C25" s="5"/>
      <c r="D25" s="7" t="s">
        <v>33</v>
      </c>
      <c r="E25" s="7"/>
      <c r="F25" s="7"/>
      <c r="G25" s="5" t="s">
        <v>18</v>
      </c>
      <c r="H25" s="7"/>
    </row>
    <row r="26" spans="1:8" ht="15">
      <c r="A26" s="5">
        <v>42446</v>
      </c>
      <c r="B26" s="5"/>
      <c r="D26" s="16">
        <v>161.994</v>
      </c>
      <c r="E26" s="16"/>
      <c r="G26" s="5" t="s">
        <v>35</v>
      </c>
      <c r="H26" s="7">
        <v>161.994</v>
      </c>
    </row>
    <row r="27" spans="1:8" ht="15">
      <c r="A27" s="5">
        <v>42446</v>
      </c>
      <c r="B27" s="5"/>
      <c r="D27" s="16">
        <v>163.214</v>
      </c>
      <c r="E27" s="16"/>
      <c r="G27" s="5" t="s">
        <v>19</v>
      </c>
      <c r="H27" s="7">
        <v>163.214</v>
      </c>
    </row>
    <row r="28" spans="1:8" ht="15">
      <c r="A28" s="5">
        <v>42446</v>
      </c>
      <c r="B28" s="5"/>
      <c r="D28" s="16">
        <v>164.09800000000001</v>
      </c>
      <c r="E28" s="7"/>
      <c r="G28" s="5" t="s">
        <v>20</v>
      </c>
      <c r="H28" s="7">
        <v>164.09800000000001</v>
      </c>
    </row>
    <row r="29" spans="1:8" ht="15">
      <c r="A29" s="5">
        <v>42446</v>
      </c>
      <c r="B29" s="5"/>
      <c r="D29" s="16">
        <v>164.76400000000001</v>
      </c>
      <c r="E29" s="7"/>
      <c r="G29" s="5" t="s">
        <v>21</v>
      </c>
      <c r="H29" s="7">
        <v>164.76400000000001</v>
      </c>
    </row>
    <row r="30" spans="1:8" ht="15">
      <c r="A30" s="5">
        <v>42446</v>
      </c>
      <c r="B30" s="5"/>
      <c r="D30" s="16">
        <v>164.94200000000001</v>
      </c>
      <c r="E30" s="7"/>
      <c r="G30" s="5" t="s">
        <v>6</v>
      </c>
      <c r="H30" s="7">
        <v>164.94200000000001</v>
      </c>
    </row>
    <row r="31" spans="1:8" ht="15">
      <c r="A31" s="29">
        <v>42446</v>
      </c>
      <c r="B31" s="18"/>
      <c r="C31" s="19"/>
      <c r="D31" s="27">
        <v>187.41800000000001</v>
      </c>
      <c r="E31" s="20"/>
      <c r="F31" s="19"/>
      <c r="G31" s="21">
        <v>41426</v>
      </c>
      <c r="H31" s="20">
        <v>187.41800000000001</v>
      </c>
    </row>
    <row r="32" spans="1:8" ht="15">
      <c r="A32" s="5">
        <v>42446</v>
      </c>
      <c r="B32" s="5"/>
      <c r="D32" s="16">
        <v>189.05</v>
      </c>
      <c r="E32" s="16"/>
      <c r="F32" s="12"/>
      <c r="G32" s="5" t="s">
        <v>22</v>
      </c>
      <c r="H32" s="7">
        <v>189.05</v>
      </c>
    </row>
    <row r="33" spans="1:8" ht="15">
      <c r="A33" s="5">
        <v>42446</v>
      </c>
      <c r="B33" s="5"/>
      <c r="D33" s="32">
        <v>189.43100000000001</v>
      </c>
      <c r="E33" s="16"/>
      <c r="G33" s="5" t="s">
        <v>23</v>
      </c>
      <c r="H33" s="7">
        <v>189.43100000000001</v>
      </c>
    </row>
    <row r="34" spans="1:8" ht="15">
      <c r="A34" s="5">
        <v>42446</v>
      </c>
      <c r="B34" s="5"/>
      <c r="D34" s="32">
        <v>189.56800000000001</v>
      </c>
      <c r="E34" s="16"/>
      <c r="G34" s="5" t="s">
        <v>24</v>
      </c>
      <c r="H34" s="7">
        <v>189.56800000000001</v>
      </c>
    </row>
    <row r="35" spans="1:8" ht="15">
      <c r="A35" s="5">
        <v>42446</v>
      </c>
      <c r="B35" s="5"/>
      <c r="D35" s="32">
        <v>188.56700000000001</v>
      </c>
      <c r="E35" s="16"/>
      <c r="G35" s="5" t="s">
        <v>25</v>
      </c>
      <c r="H35" s="7">
        <v>188.56700000000001</v>
      </c>
    </row>
    <row r="36" spans="1:8" ht="15">
      <c r="A36" s="5">
        <v>42446</v>
      </c>
      <c r="B36" s="5"/>
      <c r="D36" s="32">
        <v>188.61099999999999</v>
      </c>
      <c r="E36" s="7"/>
      <c r="G36" s="5" t="s">
        <v>26</v>
      </c>
      <c r="H36" s="7">
        <v>188.61099999999999</v>
      </c>
    </row>
    <row r="37" spans="1:8" ht="15">
      <c r="A37" s="5">
        <v>42446</v>
      </c>
      <c r="B37" s="5"/>
      <c r="D37" s="32">
        <v>181.98</v>
      </c>
      <c r="E37" s="7"/>
      <c r="G37" s="5" t="s">
        <v>27</v>
      </c>
      <c r="H37" s="7">
        <v>181.98</v>
      </c>
    </row>
    <row r="38" spans="1:8" ht="15">
      <c r="A38" s="5">
        <v>42446</v>
      </c>
      <c r="B38" s="5"/>
      <c r="D38" s="32">
        <v>174.29900000000001</v>
      </c>
      <c r="E38" s="7"/>
      <c r="G38" s="5" t="s">
        <v>28</v>
      </c>
      <c r="H38" s="7">
        <f>D38</f>
        <v>174.29900000000001</v>
      </c>
    </row>
    <row r="41" spans="1:8" ht="18">
      <c r="A41" s="4" t="s">
        <v>29</v>
      </c>
      <c r="B41" s="4"/>
      <c r="C41" s="4"/>
      <c r="D41" s="8"/>
      <c r="E41" s="8"/>
      <c r="F41" s="8"/>
      <c r="G41" s="4"/>
      <c r="H41" s="9">
        <v>2014</v>
      </c>
    </row>
    <row r="42" spans="1:8">
      <c r="D42" s="2"/>
      <c r="E42" s="2"/>
      <c r="F42" s="2"/>
      <c r="H42" s="2"/>
    </row>
    <row r="43" spans="1:8" ht="15">
      <c r="A43" s="5" t="s">
        <v>32</v>
      </c>
      <c r="B43" s="5" t="s">
        <v>31</v>
      </c>
      <c r="C43" s="5" t="s">
        <v>38</v>
      </c>
      <c r="D43" s="7" t="s">
        <v>33</v>
      </c>
      <c r="E43" s="7" t="s">
        <v>34</v>
      </c>
      <c r="F43" s="7" t="s">
        <v>37</v>
      </c>
      <c r="G43" s="5" t="s">
        <v>18</v>
      </c>
      <c r="H43" s="7"/>
    </row>
    <row r="44" spans="1:8" ht="15">
      <c r="A44" s="5">
        <v>16029</v>
      </c>
      <c r="B44" s="5">
        <v>40055</v>
      </c>
      <c r="C44" s="5">
        <v>42304</v>
      </c>
      <c r="D44" s="16">
        <v>162.11000000000001</v>
      </c>
      <c r="E44" s="16">
        <v>162.15899999999999</v>
      </c>
      <c r="F44" s="16">
        <v>167.07300000000001</v>
      </c>
      <c r="G44" s="5" t="s">
        <v>35</v>
      </c>
      <c r="H44" s="7">
        <v>491.34199999999998</v>
      </c>
    </row>
    <row r="45" spans="1:8" ht="15">
      <c r="A45" s="5">
        <v>16029</v>
      </c>
      <c r="B45" s="5">
        <v>40055</v>
      </c>
      <c r="C45" s="5">
        <v>42304</v>
      </c>
      <c r="D45" s="16">
        <v>162.83000000000001</v>
      </c>
      <c r="E45" s="16">
        <v>162.83000000000001</v>
      </c>
      <c r="F45" s="16">
        <v>167.76400000000001</v>
      </c>
      <c r="G45" s="5" t="s">
        <v>19</v>
      </c>
      <c r="H45" s="7">
        <v>493.42400000000004</v>
      </c>
    </row>
    <row r="46" spans="1:8" ht="15">
      <c r="A46" s="5">
        <v>16029</v>
      </c>
      <c r="B46" s="5">
        <v>40055</v>
      </c>
      <c r="C46" s="5">
        <v>42304</v>
      </c>
      <c r="D46" s="16">
        <v>162.88800000000001</v>
      </c>
      <c r="E46" s="16">
        <v>162.88800000000001</v>
      </c>
      <c r="F46" s="16">
        <v>167.82400000000001</v>
      </c>
      <c r="G46" s="5" t="s">
        <v>20</v>
      </c>
      <c r="H46" s="7">
        <v>493.6</v>
      </c>
    </row>
    <row r="47" spans="1:8" ht="15">
      <c r="A47" s="5">
        <v>16029</v>
      </c>
      <c r="B47" s="5">
        <v>40055</v>
      </c>
      <c r="C47" s="5">
        <v>42304</v>
      </c>
      <c r="D47" s="16">
        <v>162.673</v>
      </c>
      <c r="E47" s="16">
        <v>162.673</v>
      </c>
      <c r="F47" s="16">
        <v>167.602</v>
      </c>
      <c r="G47" s="5" t="s">
        <v>21</v>
      </c>
      <c r="H47" s="7">
        <v>492.94799999999998</v>
      </c>
    </row>
    <row r="48" spans="1:8" ht="15">
      <c r="A48" s="5">
        <v>16029</v>
      </c>
      <c r="B48" s="5">
        <v>40055</v>
      </c>
      <c r="C48" s="5">
        <v>42304</v>
      </c>
      <c r="D48" s="16">
        <v>162.76900000000001</v>
      </c>
      <c r="E48" s="16">
        <v>162.76900000000001</v>
      </c>
      <c r="F48" s="16">
        <v>167.702</v>
      </c>
      <c r="G48" s="5" t="s">
        <v>6</v>
      </c>
      <c r="H48" s="7">
        <v>493.24</v>
      </c>
    </row>
    <row r="49" spans="1:8" ht="15">
      <c r="A49" s="29">
        <v>16029</v>
      </c>
      <c r="B49" s="29">
        <v>40055</v>
      </c>
      <c r="C49" s="29">
        <v>42304</v>
      </c>
      <c r="D49" s="27">
        <v>188.50399999999999</v>
      </c>
      <c r="E49" s="27">
        <v>188.50399999999999</v>
      </c>
      <c r="F49" s="27">
        <v>194.21600000000001</v>
      </c>
      <c r="G49" s="21">
        <v>41426</v>
      </c>
      <c r="H49" s="20">
        <v>571.22399999999993</v>
      </c>
    </row>
    <row r="50" spans="1:8" ht="15">
      <c r="A50" s="5">
        <v>16029</v>
      </c>
      <c r="B50" s="5">
        <v>40055</v>
      </c>
      <c r="C50" s="5">
        <v>42304</v>
      </c>
      <c r="D50" s="16">
        <v>189.214</v>
      </c>
      <c r="E50" s="16">
        <v>189.214</v>
      </c>
      <c r="F50" s="16">
        <v>194.94800000000001</v>
      </c>
      <c r="G50" s="5" t="s">
        <v>22</v>
      </c>
      <c r="H50" s="7">
        <v>573.37599999999998</v>
      </c>
    </row>
    <row r="51" spans="1:8" ht="15">
      <c r="A51" s="5">
        <v>16029</v>
      </c>
      <c r="B51" s="5">
        <v>40055</v>
      </c>
      <c r="C51" s="5">
        <v>42304</v>
      </c>
      <c r="D51" s="32">
        <v>190.143</v>
      </c>
      <c r="E51" s="32">
        <v>190.143</v>
      </c>
      <c r="F51" s="32">
        <v>195.905</v>
      </c>
      <c r="G51" s="5" t="s">
        <v>23</v>
      </c>
      <c r="H51" s="7">
        <v>576.19100000000003</v>
      </c>
    </row>
    <row r="52" spans="1:8" ht="15">
      <c r="A52" s="5">
        <v>16029</v>
      </c>
      <c r="B52" s="5">
        <v>40055</v>
      </c>
      <c r="C52" s="5">
        <v>42304</v>
      </c>
      <c r="D52" s="32">
        <v>193.46799999999999</v>
      </c>
      <c r="E52" s="32">
        <v>193.46799999999999</v>
      </c>
      <c r="F52" s="32">
        <v>199.33099999999999</v>
      </c>
      <c r="G52" s="5" t="s">
        <v>24</v>
      </c>
      <c r="H52" s="7">
        <v>586.26699999999994</v>
      </c>
    </row>
    <row r="53" spans="1:8" ht="15">
      <c r="A53" s="5">
        <v>16029</v>
      </c>
      <c r="B53" s="5">
        <v>40055</v>
      </c>
      <c r="C53" s="5">
        <v>42304</v>
      </c>
      <c r="D53" s="32">
        <v>195.92699999999999</v>
      </c>
      <c r="E53" s="32">
        <v>195.92699999999999</v>
      </c>
      <c r="F53" s="32">
        <v>201.864</v>
      </c>
      <c r="G53" s="5" t="s">
        <v>25</v>
      </c>
      <c r="H53" s="7">
        <v>593.71799999999996</v>
      </c>
    </row>
    <row r="54" spans="1:8" ht="15">
      <c r="A54" s="5">
        <v>16029</v>
      </c>
      <c r="B54" s="5">
        <v>40055</v>
      </c>
      <c r="C54" s="5">
        <v>42304</v>
      </c>
      <c r="D54" s="32">
        <v>198.172</v>
      </c>
      <c r="E54" s="32">
        <v>198.172</v>
      </c>
      <c r="F54" s="32">
        <v>204.17699999999999</v>
      </c>
      <c r="G54" s="5" t="s">
        <v>26</v>
      </c>
      <c r="H54" s="7">
        <v>600.52099999999996</v>
      </c>
    </row>
    <row r="55" spans="1:8" ht="15">
      <c r="A55" s="5">
        <v>16029</v>
      </c>
      <c r="B55" s="5">
        <v>40055</v>
      </c>
      <c r="C55" s="5">
        <v>42304</v>
      </c>
      <c r="D55" s="32">
        <v>200.77199999999999</v>
      </c>
      <c r="E55" s="32">
        <v>200.77199999999999</v>
      </c>
      <c r="F55" s="32">
        <v>206.85599999999999</v>
      </c>
      <c r="G55" s="5" t="s">
        <v>27</v>
      </c>
      <c r="H55" s="7">
        <v>608.4</v>
      </c>
    </row>
    <row r="56" spans="1:8" ht="15">
      <c r="A56" s="5">
        <v>16029</v>
      </c>
      <c r="B56" s="5">
        <v>40055</v>
      </c>
      <c r="C56" s="5">
        <v>42304</v>
      </c>
      <c r="D56" s="32">
        <v>205.24</v>
      </c>
      <c r="E56" s="32">
        <v>205.24</v>
      </c>
      <c r="F56" s="32">
        <v>211.46</v>
      </c>
      <c r="G56" s="5" t="s">
        <v>28</v>
      </c>
      <c r="H56" s="7">
        <f>D56+E56+F56</f>
        <v>621.94000000000005</v>
      </c>
    </row>
    <row r="58" spans="1:8" ht="18">
      <c r="A58" s="4" t="s">
        <v>43</v>
      </c>
      <c r="B58" s="4"/>
      <c r="C58" s="4"/>
      <c r="D58" s="8"/>
      <c r="E58" s="8"/>
      <c r="F58" s="8"/>
      <c r="G58" s="4"/>
      <c r="H58" s="9">
        <v>2014</v>
      </c>
    </row>
    <row r="59" spans="1:8">
      <c r="D59" s="2"/>
      <c r="E59" s="2"/>
      <c r="F59" s="2"/>
      <c r="H59" s="2"/>
    </row>
    <row r="60" spans="1:8" ht="15">
      <c r="A60" s="5" t="s">
        <v>32</v>
      </c>
      <c r="B60" s="5" t="s">
        <v>31</v>
      </c>
      <c r="C60" s="5"/>
      <c r="D60" s="7" t="s">
        <v>33</v>
      </c>
      <c r="E60" s="7" t="s">
        <v>46</v>
      </c>
      <c r="F60" s="7"/>
      <c r="G60" s="5" t="s">
        <v>18</v>
      </c>
      <c r="H60" s="7"/>
    </row>
    <row r="61" spans="1:8" ht="15">
      <c r="A61" s="5">
        <v>42303</v>
      </c>
      <c r="B61" s="5"/>
      <c r="D61" s="16">
        <v>0.16300000000000001</v>
      </c>
      <c r="E61" s="24"/>
      <c r="G61" s="5" t="s">
        <v>35</v>
      </c>
      <c r="H61" s="7">
        <v>0.16300000000000001</v>
      </c>
    </row>
    <row r="62" spans="1:8" ht="15">
      <c r="A62" s="5">
        <v>42303</v>
      </c>
      <c r="B62" s="5"/>
      <c r="D62" s="16">
        <v>0.16200000000000001</v>
      </c>
      <c r="E62" s="24"/>
      <c r="G62" s="5" t="s">
        <v>19</v>
      </c>
      <c r="H62" s="7">
        <v>0.16200000000000001</v>
      </c>
    </row>
    <row r="63" spans="1:8" ht="15">
      <c r="A63" s="5"/>
      <c r="B63" s="5">
        <v>43925</v>
      </c>
      <c r="D63" s="16"/>
      <c r="E63" s="16">
        <v>0.16300000000000001</v>
      </c>
      <c r="G63" s="5" t="s">
        <v>20</v>
      </c>
      <c r="H63" s="7">
        <v>0.16300000000000001</v>
      </c>
    </row>
    <row r="64" spans="1:8" ht="15">
      <c r="A64" s="5"/>
      <c r="B64" s="5">
        <v>43925</v>
      </c>
      <c r="D64" s="16"/>
      <c r="E64" s="16">
        <v>0.154</v>
      </c>
      <c r="G64" s="5" t="s">
        <v>21</v>
      </c>
      <c r="H64" s="7">
        <v>0.154</v>
      </c>
    </row>
    <row r="65" spans="1:8" ht="15">
      <c r="A65" s="5"/>
      <c r="B65" s="5">
        <v>43925</v>
      </c>
      <c r="D65" s="16"/>
      <c r="E65" s="16">
        <v>0.154</v>
      </c>
      <c r="G65" s="5" t="s">
        <v>6</v>
      </c>
      <c r="H65" s="7">
        <v>0.154</v>
      </c>
    </row>
    <row r="66" spans="1:8" ht="15">
      <c r="A66" s="28"/>
      <c r="B66" s="29">
        <v>43925</v>
      </c>
      <c r="C66" s="30"/>
      <c r="D66" s="31"/>
      <c r="E66" s="27">
        <v>0.191</v>
      </c>
      <c r="F66" s="19"/>
      <c r="G66" s="21">
        <v>41426</v>
      </c>
      <c r="H66" s="20">
        <v>0.191</v>
      </c>
    </row>
    <row r="67" spans="1:8" ht="15">
      <c r="A67" s="5"/>
      <c r="B67" s="5">
        <v>43925</v>
      </c>
      <c r="D67" s="16"/>
      <c r="E67" s="16">
        <v>0.20799999999999999</v>
      </c>
      <c r="F67" s="14"/>
      <c r="G67" s="5" t="s">
        <v>22</v>
      </c>
      <c r="H67" s="7">
        <v>0.20799999999999999</v>
      </c>
    </row>
    <row r="68" spans="1:8" ht="15">
      <c r="A68" s="5"/>
      <c r="B68" s="5">
        <v>43925</v>
      </c>
      <c r="D68" s="16"/>
      <c r="E68" s="32">
        <v>0.20200000000000001</v>
      </c>
      <c r="G68" s="5" t="s">
        <v>23</v>
      </c>
      <c r="H68" s="7">
        <v>0.20200000000000001</v>
      </c>
    </row>
    <row r="69" spans="1:8" ht="15">
      <c r="A69" s="5"/>
      <c r="B69" s="5">
        <v>43925</v>
      </c>
      <c r="D69" s="16"/>
      <c r="E69" s="32">
        <v>0.19800000000000001</v>
      </c>
      <c r="G69" s="5" t="s">
        <v>24</v>
      </c>
      <c r="H69" s="7">
        <v>0.19800000000000001</v>
      </c>
    </row>
    <row r="70" spans="1:8" ht="15">
      <c r="A70" s="5"/>
      <c r="B70" s="5">
        <v>43925</v>
      </c>
      <c r="D70" s="16"/>
      <c r="E70" s="32">
        <v>0.2</v>
      </c>
      <c r="G70" s="5" t="s">
        <v>25</v>
      </c>
      <c r="H70" s="7">
        <v>0.2</v>
      </c>
    </row>
    <row r="71" spans="1:8" ht="15">
      <c r="A71" s="5"/>
      <c r="B71" s="5">
        <v>43925</v>
      </c>
      <c r="D71" s="16"/>
      <c r="E71" s="32">
        <v>0.216</v>
      </c>
      <c r="G71" s="5" t="s">
        <v>26</v>
      </c>
      <c r="H71" s="7">
        <v>0.216</v>
      </c>
    </row>
    <row r="72" spans="1:8" ht="15">
      <c r="A72" s="5"/>
      <c r="B72" s="5">
        <v>43925</v>
      </c>
      <c r="D72" s="7"/>
      <c r="E72" s="32">
        <v>0.22900000000000001</v>
      </c>
      <c r="G72" s="5" t="s">
        <v>27</v>
      </c>
      <c r="H72" s="7">
        <v>0.22900000000000001</v>
      </c>
    </row>
    <row r="73" spans="1:8" ht="15">
      <c r="A73" s="5"/>
      <c r="B73" s="5">
        <v>43925</v>
      </c>
      <c r="D73" s="7"/>
      <c r="E73" s="32">
        <v>0.21199999999999999</v>
      </c>
      <c r="G73" s="5" t="s">
        <v>28</v>
      </c>
      <c r="H73" s="7">
        <f>E73</f>
        <v>0.21199999999999999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workbookViewId="0">
      <pane ySplit="2" topLeftCell="A117" activePane="bottomLeft" state="frozen"/>
      <selection pane="bottomLeft" activeCell="D1" sqref="D1:D151"/>
    </sheetView>
  </sheetViews>
  <sheetFormatPr defaultRowHeight="12.75"/>
  <cols>
    <col min="1" max="1" width="9.140625" style="33"/>
    <col min="2" max="2" width="18.140625" style="33" bestFit="1" customWidth="1"/>
    <col min="3" max="3" width="9.140625" style="33" customWidth="1"/>
    <col min="4" max="4" width="18.140625" style="33" bestFit="1" customWidth="1"/>
    <col min="5" max="5" width="12" style="33" bestFit="1" customWidth="1"/>
    <col min="6" max="6" width="18.140625" style="33" bestFit="1" customWidth="1"/>
  </cols>
  <sheetData>
    <row r="1" spans="1:6">
      <c r="A1" s="33" t="s">
        <v>55</v>
      </c>
      <c r="B1" s="33" t="s">
        <v>51</v>
      </c>
      <c r="C1" s="33" t="s">
        <v>56</v>
      </c>
      <c r="D1" t="s">
        <v>51</v>
      </c>
      <c r="F1" t="s">
        <v>52</v>
      </c>
    </row>
    <row r="2" spans="1:6">
      <c r="A2" s="33" t="s">
        <v>54</v>
      </c>
      <c r="B2" s="33" t="s">
        <v>50</v>
      </c>
      <c r="C2" s="33" t="s">
        <v>54</v>
      </c>
      <c r="D2" t="s">
        <v>50</v>
      </c>
      <c r="F2" s="33" t="s">
        <v>50</v>
      </c>
    </row>
    <row r="3" spans="1:6">
      <c r="B3" s="33" t="s">
        <v>64</v>
      </c>
      <c r="D3" t="s">
        <v>237</v>
      </c>
      <c r="F3" s="33" t="s">
        <v>148</v>
      </c>
    </row>
    <row r="4" spans="1:6">
      <c r="B4" s="33" t="s">
        <v>57</v>
      </c>
      <c r="D4" t="s">
        <v>57</v>
      </c>
      <c r="F4" s="33" t="s">
        <v>57</v>
      </c>
    </row>
    <row r="5" spans="1:6">
      <c r="B5" s="33" t="s">
        <v>50</v>
      </c>
      <c r="D5" t="s">
        <v>50</v>
      </c>
      <c r="F5" s="33" t="s">
        <v>50</v>
      </c>
    </row>
    <row r="6" spans="1:6">
      <c r="B6" s="33" t="s">
        <v>65</v>
      </c>
      <c r="D6" t="s">
        <v>238</v>
      </c>
      <c r="F6" s="33" t="s">
        <v>149</v>
      </c>
    </row>
    <row r="7" spans="1:6">
      <c r="B7" s="33" t="s">
        <v>57</v>
      </c>
      <c r="D7" t="s">
        <v>57</v>
      </c>
      <c r="F7" s="33" t="s">
        <v>57</v>
      </c>
    </row>
    <row r="8" spans="1:6">
      <c r="B8" s="33" t="s">
        <v>50</v>
      </c>
      <c r="D8" t="s">
        <v>50</v>
      </c>
      <c r="F8" s="33" t="s">
        <v>50</v>
      </c>
    </row>
    <row r="9" spans="1:6">
      <c r="B9" s="33" t="s">
        <v>66</v>
      </c>
      <c r="D9" t="s">
        <v>239</v>
      </c>
      <c r="F9" s="33" t="s">
        <v>150</v>
      </c>
    </row>
    <row r="10" spans="1:6">
      <c r="B10" s="33" t="s">
        <v>67</v>
      </c>
      <c r="D10" t="s">
        <v>240</v>
      </c>
      <c r="F10" s="33" t="s">
        <v>151</v>
      </c>
    </row>
    <row r="11" spans="1:6">
      <c r="B11" s="33" t="s">
        <v>50</v>
      </c>
      <c r="D11" t="s">
        <v>50</v>
      </c>
      <c r="F11" s="33" t="s">
        <v>50</v>
      </c>
    </row>
    <row r="12" spans="1:6">
      <c r="B12" s="33" t="s">
        <v>68</v>
      </c>
      <c r="D12" t="s">
        <v>241</v>
      </c>
      <c r="F12" s="33" t="s">
        <v>152</v>
      </c>
    </row>
    <row r="13" spans="1:6">
      <c r="B13" s="33" t="s">
        <v>57</v>
      </c>
      <c r="D13" t="s">
        <v>57</v>
      </c>
      <c r="F13" s="33" t="s">
        <v>57</v>
      </c>
    </row>
    <row r="14" spans="1:6">
      <c r="B14" s="33" t="s">
        <v>50</v>
      </c>
      <c r="D14" t="s">
        <v>50</v>
      </c>
      <c r="F14" s="33" t="s">
        <v>50</v>
      </c>
    </row>
    <row r="15" spans="1:6">
      <c r="B15" s="33" t="s">
        <v>69</v>
      </c>
      <c r="D15" t="s">
        <v>242</v>
      </c>
      <c r="F15" s="33" t="s">
        <v>153</v>
      </c>
    </row>
    <row r="16" spans="1:6">
      <c r="B16" s="33" t="s">
        <v>70</v>
      </c>
      <c r="D16" t="s">
        <v>243</v>
      </c>
      <c r="F16" s="33" t="s">
        <v>154</v>
      </c>
    </row>
    <row r="17" spans="2:6">
      <c r="B17" s="33" t="s">
        <v>50</v>
      </c>
      <c r="D17" t="s">
        <v>50</v>
      </c>
      <c r="F17" s="33" t="s">
        <v>50</v>
      </c>
    </row>
    <row r="18" spans="2:6">
      <c r="B18" s="33" t="s">
        <v>71</v>
      </c>
      <c r="D18" t="s">
        <v>244</v>
      </c>
      <c r="F18" s="33" t="s">
        <v>155</v>
      </c>
    </row>
    <row r="19" spans="2:6">
      <c r="B19" s="33" t="s">
        <v>57</v>
      </c>
      <c r="D19" t="s">
        <v>57</v>
      </c>
      <c r="F19" s="33" t="s">
        <v>57</v>
      </c>
    </row>
    <row r="20" spans="2:6">
      <c r="B20" s="33" t="s">
        <v>50</v>
      </c>
      <c r="D20" t="s">
        <v>50</v>
      </c>
      <c r="F20" s="33" t="s">
        <v>50</v>
      </c>
    </row>
    <row r="21" spans="2:6">
      <c r="B21" s="33" t="s">
        <v>72</v>
      </c>
      <c r="D21" t="s">
        <v>245</v>
      </c>
      <c r="F21" s="33" t="s">
        <v>156</v>
      </c>
    </row>
    <row r="22" spans="2:6">
      <c r="B22" s="33" t="s">
        <v>57</v>
      </c>
      <c r="D22" t="s">
        <v>57</v>
      </c>
      <c r="F22" s="33" t="s">
        <v>57</v>
      </c>
    </row>
    <row r="23" spans="2:6">
      <c r="B23" s="33" t="s">
        <v>50</v>
      </c>
      <c r="D23" t="s">
        <v>50</v>
      </c>
      <c r="F23" s="33" t="s">
        <v>50</v>
      </c>
    </row>
    <row r="24" spans="2:6">
      <c r="B24" s="33" t="s">
        <v>73</v>
      </c>
      <c r="D24" t="s">
        <v>246</v>
      </c>
      <c r="F24" s="33" t="s">
        <v>157</v>
      </c>
    </row>
    <row r="25" spans="2:6">
      <c r="B25" s="33" t="s">
        <v>57</v>
      </c>
      <c r="D25" t="s">
        <v>57</v>
      </c>
      <c r="F25" s="33" t="s">
        <v>57</v>
      </c>
    </row>
    <row r="26" spans="2:6">
      <c r="B26" s="33" t="s">
        <v>50</v>
      </c>
      <c r="D26" t="s">
        <v>50</v>
      </c>
      <c r="F26" s="33" t="s">
        <v>50</v>
      </c>
    </row>
    <row r="27" spans="2:6">
      <c r="B27" s="33" t="s">
        <v>74</v>
      </c>
      <c r="D27" t="s">
        <v>247</v>
      </c>
      <c r="F27" s="33" t="s">
        <v>158</v>
      </c>
    </row>
    <row r="28" spans="2:6">
      <c r="B28" s="33" t="s">
        <v>75</v>
      </c>
      <c r="D28" t="s">
        <v>248</v>
      </c>
      <c r="F28" s="33" t="s">
        <v>159</v>
      </c>
    </row>
    <row r="29" spans="2:6">
      <c r="B29" s="33" t="s">
        <v>50</v>
      </c>
      <c r="D29" t="s">
        <v>50</v>
      </c>
      <c r="F29" s="33" t="s">
        <v>50</v>
      </c>
    </row>
    <row r="30" spans="2:6">
      <c r="B30" s="33" t="s">
        <v>76</v>
      </c>
      <c r="D30" t="s">
        <v>249</v>
      </c>
      <c r="F30" s="33" t="s">
        <v>160</v>
      </c>
    </row>
    <row r="31" spans="2:6">
      <c r="B31" s="33" t="s">
        <v>77</v>
      </c>
      <c r="D31" t="s">
        <v>250</v>
      </c>
      <c r="F31" s="33" t="s">
        <v>161</v>
      </c>
    </row>
    <row r="32" spans="2:6">
      <c r="B32" s="33" t="s">
        <v>50</v>
      </c>
      <c r="D32" t="s">
        <v>50</v>
      </c>
      <c r="F32" s="33" t="s">
        <v>50</v>
      </c>
    </row>
    <row r="33" spans="2:6">
      <c r="B33" s="33" t="s">
        <v>78</v>
      </c>
      <c r="D33" t="s">
        <v>251</v>
      </c>
      <c r="F33" s="33" t="s">
        <v>162</v>
      </c>
    </row>
    <row r="34" spans="2:6">
      <c r="B34" s="33" t="s">
        <v>59</v>
      </c>
      <c r="D34" t="s">
        <v>59</v>
      </c>
      <c r="F34" s="33" t="s">
        <v>163</v>
      </c>
    </row>
    <row r="35" spans="2:6">
      <c r="B35" s="33" t="s">
        <v>50</v>
      </c>
      <c r="D35" t="s">
        <v>50</v>
      </c>
      <c r="F35" s="33" t="s">
        <v>50</v>
      </c>
    </row>
    <row r="36" spans="2:6">
      <c r="B36" s="33" t="s">
        <v>79</v>
      </c>
      <c r="D36" t="s">
        <v>252</v>
      </c>
      <c r="F36" s="33" t="s">
        <v>164</v>
      </c>
    </row>
    <row r="37" spans="2:6">
      <c r="B37" s="33" t="s">
        <v>80</v>
      </c>
      <c r="D37" t="s">
        <v>253</v>
      </c>
      <c r="F37" s="33" t="s">
        <v>165</v>
      </c>
    </row>
    <row r="38" spans="2:6">
      <c r="B38" s="33" t="s">
        <v>50</v>
      </c>
      <c r="D38" t="s">
        <v>50</v>
      </c>
      <c r="F38" s="33" t="s">
        <v>50</v>
      </c>
    </row>
    <row r="39" spans="2:6">
      <c r="B39" s="33" t="s">
        <v>81</v>
      </c>
      <c r="D39" t="s">
        <v>254</v>
      </c>
      <c r="F39" s="33" t="s">
        <v>166</v>
      </c>
    </row>
    <row r="40" spans="2:6">
      <c r="B40" s="33" t="s">
        <v>82</v>
      </c>
      <c r="D40" t="s">
        <v>255</v>
      </c>
      <c r="F40" s="33" t="s">
        <v>167</v>
      </c>
    </row>
    <row r="41" spans="2:6">
      <c r="B41" s="33" t="s">
        <v>50</v>
      </c>
      <c r="D41" t="s">
        <v>50</v>
      </c>
      <c r="F41" s="33" t="s">
        <v>50</v>
      </c>
    </row>
    <row r="42" spans="2:6">
      <c r="B42" s="33" t="s">
        <v>83</v>
      </c>
      <c r="D42" t="s">
        <v>256</v>
      </c>
      <c r="F42" s="33" t="s">
        <v>168</v>
      </c>
    </row>
    <row r="43" spans="2:6">
      <c r="B43" s="33" t="s">
        <v>84</v>
      </c>
      <c r="D43" t="s">
        <v>257</v>
      </c>
      <c r="F43" s="33" t="s">
        <v>169</v>
      </c>
    </row>
    <row r="44" spans="2:6">
      <c r="B44" s="33" t="s">
        <v>50</v>
      </c>
      <c r="D44" t="s">
        <v>50</v>
      </c>
      <c r="F44" s="33" t="s">
        <v>50</v>
      </c>
    </row>
    <row r="45" spans="2:6">
      <c r="B45" s="33" t="s">
        <v>85</v>
      </c>
      <c r="D45" t="s">
        <v>258</v>
      </c>
      <c r="F45" s="33" t="s">
        <v>170</v>
      </c>
    </row>
    <row r="46" spans="2:6">
      <c r="B46" s="33" t="s">
        <v>60</v>
      </c>
      <c r="D46" t="s">
        <v>259</v>
      </c>
      <c r="F46" s="33" t="s">
        <v>171</v>
      </c>
    </row>
    <row r="47" spans="2:6">
      <c r="B47" s="33" t="s">
        <v>50</v>
      </c>
      <c r="D47" t="s">
        <v>50</v>
      </c>
      <c r="F47" s="33" t="s">
        <v>50</v>
      </c>
    </row>
    <row r="48" spans="2:6">
      <c r="B48" s="33" t="s">
        <v>86</v>
      </c>
      <c r="D48" t="s">
        <v>260</v>
      </c>
      <c r="F48" s="33" t="s">
        <v>172</v>
      </c>
    </row>
    <row r="49" spans="2:6">
      <c r="B49" s="33" t="s">
        <v>87</v>
      </c>
      <c r="D49" t="s">
        <v>261</v>
      </c>
      <c r="F49" s="33" t="s">
        <v>173</v>
      </c>
    </row>
    <row r="50" spans="2:6">
      <c r="B50" s="33" t="s">
        <v>50</v>
      </c>
      <c r="D50" t="s">
        <v>50</v>
      </c>
      <c r="F50" s="33" t="s">
        <v>50</v>
      </c>
    </row>
    <row r="51" spans="2:6">
      <c r="B51" s="33" t="s">
        <v>88</v>
      </c>
      <c r="D51" t="s">
        <v>262</v>
      </c>
      <c r="F51" s="33" t="s">
        <v>174</v>
      </c>
    </row>
    <row r="52" spans="2:6">
      <c r="B52" s="33" t="s">
        <v>89</v>
      </c>
      <c r="D52" t="s">
        <v>263</v>
      </c>
      <c r="F52" s="33" t="s">
        <v>175</v>
      </c>
    </row>
    <row r="53" spans="2:6">
      <c r="B53" s="33" t="s">
        <v>50</v>
      </c>
      <c r="D53" t="s">
        <v>50</v>
      </c>
      <c r="F53" s="33" t="s">
        <v>50</v>
      </c>
    </row>
    <row r="54" spans="2:6">
      <c r="B54" s="33" t="s">
        <v>90</v>
      </c>
      <c r="D54" t="s">
        <v>264</v>
      </c>
      <c r="F54" s="33" t="s">
        <v>176</v>
      </c>
    </row>
    <row r="55" spans="2:6">
      <c r="B55" s="33" t="s">
        <v>91</v>
      </c>
      <c r="D55" t="s">
        <v>265</v>
      </c>
      <c r="F55" s="33" t="s">
        <v>177</v>
      </c>
    </row>
    <row r="56" spans="2:6">
      <c r="B56" s="33" t="s">
        <v>50</v>
      </c>
      <c r="D56" t="s">
        <v>50</v>
      </c>
      <c r="F56" s="33" t="s">
        <v>50</v>
      </c>
    </row>
    <row r="57" spans="2:6">
      <c r="B57" s="33" t="s">
        <v>92</v>
      </c>
      <c r="D57" t="s">
        <v>266</v>
      </c>
      <c r="F57" s="33" t="s">
        <v>178</v>
      </c>
    </row>
    <row r="58" spans="2:6">
      <c r="B58" s="33" t="s">
        <v>57</v>
      </c>
      <c r="D58" t="s">
        <v>57</v>
      </c>
      <c r="F58" s="33" t="s">
        <v>57</v>
      </c>
    </row>
    <row r="59" spans="2:6">
      <c r="B59" s="33" t="s">
        <v>50</v>
      </c>
      <c r="D59" t="s">
        <v>50</v>
      </c>
      <c r="F59" s="33" t="s">
        <v>50</v>
      </c>
    </row>
    <row r="60" spans="2:6">
      <c r="B60" s="33" t="s">
        <v>93</v>
      </c>
      <c r="D60" t="s">
        <v>267</v>
      </c>
      <c r="F60" s="33" t="s">
        <v>179</v>
      </c>
    </row>
    <row r="61" spans="2:6">
      <c r="B61" s="33" t="s">
        <v>58</v>
      </c>
      <c r="D61" t="s">
        <v>58</v>
      </c>
      <c r="F61" s="33" t="s">
        <v>58</v>
      </c>
    </row>
    <row r="62" spans="2:6">
      <c r="B62" s="33" t="s">
        <v>50</v>
      </c>
      <c r="D62" t="s">
        <v>50</v>
      </c>
      <c r="F62" s="33" t="s">
        <v>50</v>
      </c>
    </row>
    <row r="63" spans="2:6">
      <c r="B63" s="33" t="s">
        <v>94</v>
      </c>
      <c r="D63" t="s">
        <v>268</v>
      </c>
      <c r="F63" s="33" t="s">
        <v>180</v>
      </c>
    </row>
    <row r="64" spans="2:6">
      <c r="B64" s="33" t="s">
        <v>61</v>
      </c>
      <c r="D64" t="s">
        <v>269</v>
      </c>
      <c r="F64" s="33" t="s">
        <v>181</v>
      </c>
    </row>
    <row r="65" spans="2:6">
      <c r="B65" s="33" t="s">
        <v>50</v>
      </c>
      <c r="D65" t="s">
        <v>50</v>
      </c>
      <c r="F65" s="33" t="s">
        <v>50</v>
      </c>
    </row>
    <row r="66" spans="2:6">
      <c r="B66" s="33" t="s">
        <v>95</v>
      </c>
      <c r="D66" t="s">
        <v>270</v>
      </c>
      <c r="F66" s="33" t="s">
        <v>182</v>
      </c>
    </row>
    <row r="67" spans="2:6">
      <c r="B67" s="33" t="s">
        <v>57</v>
      </c>
      <c r="D67" t="s">
        <v>57</v>
      </c>
      <c r="F67" s="33" t="s">
        <v>57</v>
      </c>
    </row>
    <row r="68" spans="2:6">
      <c r="B68" s="33" t="s">
        <v>50</v>
      </c>
      <c r="D68" t="s">
        <v>50</v>
      </c>
      <c r="F68" s="33" t="s">
        <v>50</v>
      </c>
    </row>
    <row r="69" spans="2:6">
      <c r="B69" s="33" t="s">
        <v>96</v>
      </c>
      <c r="D69" t="s">
        <v>271</v>
      </c>
      <c r="F69" s="33" t="s">
        <v>183</v>
      </c>
    </row>
    <row r="70" spans="2:6">
      <c r="B70" s="33" t="s">
        <v>57</v>
      </c>
      <c r="D70" t="s">
        <v>57</v>
      </c>
      <c r="F70" s="33" t="s">
        <v>57</v>
      </c>
    </row>
    <row r="71" spans="2:6">
      <c r="B71" s="33" t="s">
        <v>50</v>
      </c>
      <c r="D71" t="s">
        <v>50</v>
      </c>
      <c r="F71" s="33" t="s">
        <v>50</v>
      </c>
    </row>
    <row r="72" spans="2:6">
      <c r="B72" s="33" t="s">
        <v>97</v>
      </c>
      <c r="D72" t="s">
        <v>272</v>
      </c>
      <c r="F72" s="33" t="s">
        <v>184</v>
      </c>
    </row>
    <row r="73" spans="2:6">
      <c r="B73" s="33" t="s">
        <v>98</v>
      </c>
      <c r="D73" t="s">
        <v>273</v>
      </c>
      <c r="F73" s="33" t="s">
        <v>185</v>
      </c>
    </row>
    <row r="74" spans="2:6">
      <c r="B74" s="33" t="s">
        <v>50</v>
      </c>
      <c r="D74" t="s">
        <v>50</v>
      </c>
      <c r="F74" s="33" t="s">
        <v>50</v>
      </c>
    </row>
    <row r="75" spans="2:6">
      <c r="B75" s="33" t="s">
        <v>99</v>
      </c>
      <c r="D75" t="s">
        <v>274</v>
      </c>
      <c r="F75" s="33" t="s">
        <v>186</v>
      </c>
    </row>
    <row r="76" spans="2:6">
      <c r="B76" s="33" t="s">
        <v>100</v>
      </c>
      <c r="D76" t="s">
        <v>275</v>
      </c>
      <c r="F76" s="33" t="s">
        <v>187</v>
      </c>
    </row>
    <row r="77" spans="2:6">
      <c r="B77" s="33" t="s">
        <v>50</v>
      </c>
      <c r="D77" t="s">
        <v>50</v>
      </c>
      <c r="F77" s="33" t="s">
        <v>50</v>
      </c>
    </row>
    <row r="78" spans="2:6">
      <c r="B78" s="33" t="s">
        <v>101</v>
      </c>
      <c r="D78" t="s">
        <v>276</v>
      </c>
      <c r="F78" s="33" t="s">
        <v>188</v>
      </c>
    </row>
    <row r="79" spans="2:6">
      <c r="B79" s="33" t="s">
        <v>102</v>
      </c>
      <c r="D79" t="s">
        <v>277</v>
      </c>
      <c r="F79" s="33" t="s">
        <v>189</v>
      </c>
    </row>
    <row r="80" spans="2:6">
      <c r="B80" s="33" t="s">
        <v>50</v>
      </c>
      <c r="D80" t="s">
        <v>50</v>
      </c>
      <c r="F80" s="33" t="s">
        <v>50</v>
      </c>
    </row>
    <row r="81" spans="2:6">
      <c r="B81" s="33" t="s">
        <v>103</v>
      </c>
      <c r="D81" t="s">
        <v>278</v>
      </c>
      <c r="F81" s="33" t="s">
        <v>190</v>
      </c>
    </row>
    <row r="82" spans="2:6">
      <c r="B82" s="33" t="s">
        <v>104</v>
      </c>
      <c r="D82" t="s">
        <v>279</v>
      </c>
      <c r="F82" s="33" t="s">
        <v>191</v>
      </c>
    </row>
    <row r="83" spans="2:6">
      <c r="B83" s="33" t="s">
        <v>50</v>
      </c>
      <c r="D83" t="s">
        <v>50</v>
      </c>
      <c r="F83" s="33" t="s">
        <v>50</v>
      </c>
    </row>
    <row r="84" spans="2:6">
      <c r="B84" s="33" t="s">
        <v>105</v>
      </c>
      <c r="D84" t="s">
        <v>280</v>
      </c>
      <c r="F84" s="33" t="s">
        <v>192</v>
      </c>
    </row>
    <row r="85" spans="2:6">
      <c r="B85" s="33" t="s">
        <v>106</v>
      </c>
      <c r="D85" t="s">
        <v>281</v>
      </c>
      <c r="F85" s="33" t="s">
        <v>193</v>
      </c>
    </row>
    <row r="86" spans="2:6">
      <c r="B86" s="33" t="s">
        <v>50</v>
      </c>
      <c r="D86" t="s">
        <v>50</v>
      </c>
      <c r="F86" s="33" t="s">
        <v>50</v>
      </c>
    </row>
    <row r="87" spans="2:6">
      <c r="B87" s="33" t="s">
        <v>107</v>
      </c>
      <c r="D87" t="s">
        <v>282</v>
      </c>
      <c r="F87" s="33" t="s">
        <v>194</v>
      </c>
    </row>
    <row r="88" spans="2:6">
      <c r="B88" s="33" t="s">
        <v>108</v>
      </c>
      <c r="D88" t="s">
        <v>283</v>
      </c>
      <c r="F88" s="33" t="s">
        <v>195</v>
      </c>
    </row>
    <row r="89" spans="2:6">
      <c r="B89" s="33" t="s">
        <v>50</v>
      </c>
      <c r="D89" t="s">
        <v>50</v>
      </c>
      <c r="F89" s="33" t="s">
        <v>50</v>
      </c>
    </row>
    <row r="90" spans="2:6">
      <c r="B90" s="33" t="s">
        <v>109</v>
      </c>
      <c r="D90" t="s">
        <v>284</v>
      </c>
      <c r="F90" s="33" t="s">
        <v>196</v>
      </c>
    </row>
    <row r="91" spans="2:6">
      <c r="B91" s="33" t="s">
        <v>110</v>
      </c>
      <c r="D91" t="s">
        <v>285</v>
      </c>
      <c r="F91" s="33" t="s">
        <v>197</v>
      </c>
    </row>
    <row r="92" spans="2:6">
      <c r="B92" s="33" t="s">
        <v>50</v>
      </c>
      <c r="D92" t="s">
        <v>50</v>
      </c>
      <c r="F92" s="33" t="s">
        <v>50</v>
      </c>
    </row>
    <row r="93" spans="2:6">
      <c r="B93" s="33" t="s">
        <v>111</v>
      </c>
      <c r="D93" t="s">
        <v>286</v>
      </c>
      <c r="F93" s="33" t="s">
        <v>198</v>
      </c>
    </row>
    <row r="94" spans="2:6">
      <c r="B94" s="33" t="s">
        <v>112</v>
      </c>
      <c r="D94" t="s">
        <v>287</v>
      </c>
      <c r="F94" s="33" t="s">
        <v>199</v>
      </c>
    </row>
    <row r="95" spans="2:6">
      <c r="B95" s="33" t="s">
        <v>50</v>
      </c>
      <c r="D95" t="s">
        <v>50</v>
      </c>
      <c r="F95" s="33" t="s">
        <v>50</v>
      </c>
    </row>
    <row r="96" spans="2:6">
      <c r="B96" s="33" t="s">
        <v>113</v>
      </c>
      <c r="D96" t="s">
        <v>288</v>
      </c>
      <c r="F96" s="33" t="s">
        <v>200</v>
      </c>
    </row>
    <row r="97" spans="2:6">
      <c r="B97" s="33" t="s">
        <v>114</v>
      </c>
      <c r="D97" t="s">
        <v>289</v>
      </c>
      <c r="F97" s="33" t="s">
        <v>201</v>
      </c>
    </row>
    <row r="98" spans="2:6">
      <c r="B98" s="33" t="s">
        <v>50</v>
      </c>
      <c r="D98" t="s">
        <v>50</v>
      </c>
      <c r="F98" s="33" t="s">
        <v>50</v>
      </c>
    </row>
    <row r="99" spans="2:6">
      <c r="B99" s="33" t="s">
        <v>115</v>
      </c>
      <c r="D99" t="s">
        <v>290</v>
      </c>
      <c r="F99" s="33" t="s">
        <v>202</v>
      </c>
    </row>
    <row r="100" spans="2:6">
      <c r="B100" s="33" t="s">
        <v>116</v>
      </c>
      <c r="D100" t="s">
        <v>291</v>
      </c>
      <c r="F100" s="33" t="s">
        <v>203</v>
      </c>
    </row>
    <row r="101" spans="2:6">
      <c r="B101" s="33" t="s">
        <v>50</v>
      </c>
      <c r="D101" t="s">
        <v>50</v>
      </c>
      <c r="F101" s="33" t="s">
        <v>50</v>
      </c>
    </row>
    <row r="102" spans="2:6">
      <c r="B102" s="33" t="s">
        <v>117</v>
      </c>
      <c r="D102" t="s">
        <v>292</v>
      </c>
      <c r="F102" s="33" t="s">
        <v>204</v>
      </c>
    </row>
    <row r="103" spans="2:6">
      <c r="B103" s="33" t="s">
        <v>118</v>
      </c>
      <c r="D103" t="s">
        <v>293</v>
      </c>
      <c r="F103" s="33" t="s">
        <v>205</v>
      </c>
    </row>
    <row r="104" spans="2:6">
      <c r="B104" s="33" t="s">
        <v>50</v>
      </c>
      <c r="D104" t="s">
        <v>50</v>
      </c>
      <c r="F104" s="33" t="s">
        <v>50</v>
      </c>
    </row>
    <row r="105" spans="2:6">
      <c r="B105" s="33" t="s">
        <v>119</v>
      </c>
      <c r="D105" t="s">
        <v>294</v>
      </c>
      <c r="F105" s="33" t="s">
        <v>206</v>
      </c>
    </row>
    <row r="106" spans="2:6">
      <c r="B106" s="33" t="s">
        <v>120</v>
      </c>
      <c r="D106" t="s">
        <v>295</v>
      </c>
      <c r="F106" s="33" t="s">
        <v>207</v>
      </c>
    </row>
    <row r="107" spans="2:6">
      <c r="B107" s="33" t="s">
        <v>50</v>
      </c>
      <c r="D107" t="s">
        <v>50</v>
      </c>
      <c r="F107" s="33" t="s">
        <v>50</v>
      </c>
    </row>
    <row r="108" spans="2:6">
      <c r="B108" s="33" t="s">
        <v>121</v>
      </c>
      <c r="D108" t="s">
        <v>296</v>
      </c>
      <c r="F108" s="33" t="s">
        <v>208</v>
      </c>
    </row>
    <row r="109" spans="2:6">
      <c r="B109" s="33" t="s">
        <v>122</v>
      </c>
      <c r="D109" t="s">
        <v>297</v>
      </c>
      <c r="F109" s="33" t="s">
        <v>209</v>
      </c>
    </row>
    <row r="110" spans="2:6">
      <c r="B110" s="33" t="s">
        <v>50</v>
      </c>
      <c r="D110" t="s">
        <v>50</v>
      </c>
      <c r="F110" s="33" t="s">
        <v>50</v>
      </c>
    </row>
    <row r="111" spans="2:6">
      <c r="B111" s="33" t="s">
        <v>123</v>
      </c>
      <c r="D111" t="s">
        <v>298</v>
      </c>
      <c r="F111" s="33" t="s">
        <v>210</v>
      </c>
    </row>
    <row r="112" spans="2:6">
      <c r="B112" s="33" t="s">
        <v>124</v>
      </c>
      <c r="D112" t="s">
        <v>299</v>
      </c>
      <c r="F112" s="33" t="s">
        <v>211</v>
      </c>
    </row>
    <row r="113" spans="2:6">
      <c r="B113" s="33" t="s">
        <v>50</v>
      </c>
      <c r="D113" t="s">
        <v>50</v>
      </c>
      <c r="F113" s="33" t="s">
        <v>50</v>
      </c>
    </row>
    <row r="114" spans="2:6">
      <c r="B114" s="30" t="s">
        <v>125</v>
      </c>
      <c r="D114" s="30" t="s">
        <v>300</v>
      </c>
      <c r="F114" s="30" t="s">
        <v>212</v>
      </c>
    </row>
    <row r="115" spans="2:6">
      <c r="B115" s="30" t="s">
        <v>126</v>
      </c>
      <c r="D115" s="30" t="s">
        <v>301</v>
      </c>
      <c r="F115" s="30" t="s">
        <v>213</v>
      </c>
    </row>
    <row r="116" spans="2:6">
      <c r="B116" s="33" t="s">
        <v>50</v>
      </c>
      <c r="D116" t="s">
        <v>50</v>
      </c>
      <c r="F116" s="33" t="s">
        <v>50</v>
      </c>
    </row>
    <row r="117" spans="2:6">
      <c r="B117" s="33" t="s">
        <v>127</v>
      </c>
      <c r="D117" t="s">
        <v>302</v>
      </c>
      <c r="F117" s="33" t="s">
        <v>214</v>
      </c>
    </row>
    <row r="118" spans="2:6">
      <c r="B118" s="33" t="s">
        <v>128</v>
      </c>
      <c r="D118" t="s">
        <v>303</v>
      </c>
      <c r="F118" s="33" t="s">
        <v>215</v>
      </c>
    </row>
    <row r="119" spans="2:6">
      <c r="B119" s="33" t="s">
        <v>50</v>
      </c>
      <c r="D119" t="s">
        <v>50</v>
      </c>
      <c r="F119" s="33" t="s">
        <v>50</v>
      </c>
    </row>
    <row r="120" spans="2:6">
      <c r="B120" s="33" t="s">
        <v>129</v>
      </c>
      <c r="D120" t="s">
        <v>304</v>
      </c>
      <c r="F120" s="33" t="s">
        <v>216</v>
      </c>
    </row>
    <row r="121" spans="2:6">
      <c r="B121" s="33" t="s">
        <v>62</v>
      </c>
      <c r="D121" t="s">
        <v>305</v>
      </c>
      <c r="F121" s="33" t="s">
        <v>217</v>
      </c>
    </row>
    <row r="122" spans="2:6">
      <c r="B122" s="33" t="s">
        <v>50</v>
      </c>
      <c r="D122" t="s">
        <v>50</v>
      </c>
      <c r="F122" s="33" t="s">
        <v>50</v>
      </c>
    </row>
    <row r="123" spans="2:6">
      <c r="B123" s="33" t="s">
        <v>130</v>
      </c>
      <c r="D123" t="s">
        <v>306</v>
      </c>
      <c r="F123" s="33" t="s">
        <v>218</v>
      </c>
    </row>
    <row r="124" spans="2:6">
      <c r="B124" s="33" t="s">
        <v>131</v>
      </c>
      <c r="D124" t="s">
        <v>307</v>
      </c>
      <c r="F124" s="33" t="s">
        <v>219</v>
      </c>
    </row>
    <row r="125" spans="2:6">
      <c r="B125" s="33" t="s">
        <v>50</v>
      </c>
      <c r="D125" t="s">
        <v>50</v>
      </c>
      <c r="F125" s="33" t="s">
        <v>50</v>
      </c>
    </row>
    <row r="126" spans="2:6">
      <c r="B126" s="30" t="s">
        <v>132</v>
      </c>
      <c r="D126" s="30" t="s">
        <v>308</v>
      </c>
      <c r="F126" s="30" t="s">
        <v>220</v>
      </c>
    </row>
    <row r="127" spans="2:6">
      <c r="B127" s="30" t="s">
        <v>133</v>
      </c>
      <c r="D127" s="30" t="s">
        <v>309</v>
      </c>
      <c r="F127" s="30" t="s">
        <v>221</v>
      </c>
    </row>
    <row r="128" spans="2:6">
      <c r="B128" s="33" t="s">
        <v>50</v>
      </c>
      <c r="D128" t="s">
        <v>50</v>
      </c>
      <c r="F128" s="33" t="s">
        <v>50</v>
      </c>
    </row>
    <row r="129" spans="2:6">
      <c r="B129" s="33" t="s">
        <v>134</v>
      </c>
      <c r="D129" t="s">
        <v>310</v>
      </c>
      <c r="F129" s="33" t="s">
        <v>222</v>
      </c>
    </row>
    <row r="130" spans="2:6">
      <c r="B130" s="33" t="s">
        <v>57</v>
      </c>
      <c r="D130" t="s">
        <v>311</v>
      </c>
      <c r="F130" s="33" t="s">
        <v>57</v>
      </c>
    </row>
    <row r="131" spans="2:6">
      <c r="B131" s="33" t="s">
        <v>50</v>
      </c>
      <c r="D131" t="s">
        <v>50</v>
      </c>
      <c r="F131" s="33" t="s">
        <v>50</v>
      </c>
    </row>
    <row r="132" spans="2:6">
      <c r="B132" s="33" t="s">
        <v>135</v>
      </c>
      <c r="D132" t="s">
        <v>312</v>
      </c>
      <c r="F132" s="33" t="s">
        <v>223</v>
      </c>
    </row>
    <row r="133" spans="2:6">
      <c r="B133" s="33" t="s">
        <v>136</v>
      </c>
      <c r="D133" t="s">
        <v>63</v>
      </c>
      <c r="F133" s="33" t="s">
        <v>224</v>
      </c>
    </row>
    <row r="134" spans="2:6">
      <c r="B134" s="33" t="s">
        <v>50</v>
      </c>
      <c r="D134" t="s">
        <v>50</v>
      </c>
      <c r="F134" s="33" t="s">
        <v>50</v>
      </c>
    </row>
    <row r="135" spans="2:6">
      <c r="B135" s="33" t="s">
        <v>137</v>
      </c>
      <c r="D135" t="s">
        <v>313</v>
      </c>
      <c r="F135" s="33" t="s">
        <v>225</v>
      </c>
    </row>
    <row r="136" spans="2:6">
      <c r="B136" s="33" t="s">
        <v>63</v>
      </c>
      <c r="D136" t="s">
        <v>314</v>
      </c>
      <c r="F136" s="33" t="s">
        <v>226</v>
      </c>
    </row>
    <row r="137" spans="2:6">
      <c r="B137" s="33" t="s">
        <v>50</v>
      </c>
      <c r="D137" t="s">
        <v>50</v>
      </c>
      <c r="F137" s="33" t="s">
        <v>50</v>
      </c>
    </row>
    <row r="138" spans="2:6">
      <c r="B138" s="33" t="s">
        <v>138</v>
      </c>
      <c r="D138" t="s">
        <v>315</v>
      </c>
      <c r="F138" s="33" t="s">
        <v>227</v>
      </c>
    </row>
    <row r="139" spans="2:6">
      <c r="B139" s="33" t="s">
        <v>139</v>
      </c>
      <c r="D139" t="s">
        <v>57</v>
      </c>
      <c r="F139" s="33" t="s">
        <v>228</v>
      </c>
    </row>
    <row r="140" spans="2:6">
      <c r="B140" s="33" t="s">
        <v>50</v>
      </c>
      <c r="D140" t="s">
        <v>50</v>
      </c>
      <c r="F140" s="33" t="s">
        <v>50</v>
      </c>
    </row>
    <row r="141" spans="2:6">
      <c r="B141" s="33" t="s">
        <v>140</v>
      </c>
      <c r="D141" s="30" t="s">
        <v>316</v>
      </c>
      <c r="F141" s="33" t="s">
        <v>229</v>
      </c>
    </row>
    <row r="142" spans="2:6">
      <c r="B142" s="33" t="s">
        <v>57</v>
      </c>
      <c r="D142" s="30" t="s">
        <v>317</v>
      </c>
      <c r="F142" s="33" t="s">
        <v>57</v>
      </c>
    </row>
    <row r="143" spans="2:6">
      <c r="B143" s="33" t="s">
        <v>50</v>
      </c>
      <c r="D143" t="s">
        <v>50</v>
      </c>
      <c r="F143" s="33" t="s">
        <v>50</v>
      </c>
    </row>
    <row r="144" spans="2:6">
      <c r="B144" s="30" t="s">
        <v>141</v>
      </c>
      <c r="D144" s="30" t="s">
        <v>318</v>
      </c>
      <c r="F144" s="30" t="s">
        <v>230</v>
      </c>
    </row>
    <row r="145" spans="2:6">
      <c r="B145" s="30" t="s">
        <v>142</v>
      </c>
      <c r="D145" s="30" t="s">
        <v>319</v>
      </c>
      <c r="F145" s="30" t="s">
        <v>231</v>
      </c>
    </row>
    <row r="146" spans="2:6">
      <c r="B146" s="33" t="s">
        <v>50</v>
      </c>
      <c r="D146" t="s">
        <v>50</v>
      </c>
      <c r="F146" s="33" t="s">
        <v>50</v>
      </c>
    </row>
    <row r="147" spans="2:6">
      <c r="B147" s="30" t="s">
        <v>143</v>
      </c>
      <c r="D147" s="30" t="s">
        <v>320</v>
      </c>
      <c r="F147" s="30" t="s">
        <v>232</v>
      </c>
    </row>
    <row r="148" spans="2:6">
      <c r="B148" s="30" t="s">
        <v>144</v>
      </c>
      <c r="D148" s="30" t="s">
        <v>321</v>
      </c>
      <c r="F148" s="30" t="s">
        <v>233</v>
      </c>
    </row>
    <row r="149" spans="2:6">
      <c r="B149" s="33" t="s">
        <v>50</v>
      </c>
      <c r="D149" t="s">
        <v>50</v>
      </c>
      <c r="F149" s="33" t="s">
        <v>50</v>
      </c>
    </row>
    <row r="150" spans="2:6">
      <c r="B150" s="30" t="s">
        <v>145</v>
      </c>
      <c r="D150" t="s">
        <v>322</v>
      </c>
      <c r="F150" s="30" t="s">
        <v>234</v>
      </c>
    </row>
    <row r="151" spans="2:6">
      <c r="B151" s="30" t="s">
        <v>146</v>
      </c>
      <c r="D151" t="s">
        <v>57</v>
      </c>
      <c r="F151" s="30" t="s">
        <v>235</v>
      </c>
    </row>
    <row r="152" spans="2:6">
      <c r="B152" s="33" t="s">
        <v>50</v>
      </c>
      <c r="F152" s="33" t="s">
        <v>50</v>
      </c>
    </row>
    <row r="153" spans="2:6">
      <c r="B153" s="33" t="s">
        <v>147</v>
      </c>
      <c r="F153" s="33" t="s">
        <v>236</v>
      </c>
    </row>
    <row r="154" spans="2:6">
      <c r="B154" s="33" t="s">
        <v>57</v>
      </c>
      <c r="F154" s="33" t="s"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</vt:lpstr>
      <vt:lpstr>SOP ICAP ID's 2017</vt:lpstr>
      <vt:lpstr>SOP ICAP ID's 2016</vt:lpstr>
      <vt:lpstr>SOP ICAP ID's 2015</vt:lpstr>
      <vt:lpstr>SOP ICAP ID's 2014</vt:lpstr>
      <vt:lpstr>Sheet1</vt:lpstr>
      <vt:lpstr>'SOP ICAP ID''s 2015'!Print_Area</vt:lpstr>
      <vt:lpstr>'SOP ICAP ID''s 2016'!Print_Area</vt:lpstr>
      <vt:lpstr>'SOP ICAP ID''s 2017'!Print_Area</vt:lpstr>
      <vt:lpstr>Summary!Print_Area</vt:lpstr>
    </vt:vector>
  </TitlesOfParts>
  <Company>USSC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Clary</dc:creator>
  <cp:lastModifiedBy>proctora</cp:lastModifiedBy>
  <cp:lastPrinted>2017-09-18T13:15:55Z</cp:lastPrinted>
  <dcterms:created xsi:type="dcterms:W3CDTF">2007-04-12T13:22:37Z</dcterms:created>
  <dcterms:modified xsi:type="dcterms:W3CDTF">2017-09-18T13:16:23Z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-1505129101</vt:i4>
  </property>
  <property fmtid="{D5CDD505-2E9C-101B-9397-08002B2CF9AE}" pid="3" name="_NewReviewCycle">
    <vt:lpwstr/>
  </property>
  <property fmtid="{D5CDD505-2E9C-101B-9397-08002B2CF9AE}" pid="4" name="_EmailSubject">
    <vt:lpwstr>Update Requested for Year-To Date Data</vt:lpwstr>
  </property>
  <property fmtid="{D5CDD505-2E9C-101B-9397-08002B2CF9AE}" pid="5" name="_AuthorEmail">
    <vt:lpwstr>Rhonda.Poirier@cmpco.com</vt:lpwstr>
  </property>
  <property fmtid="{D5CDD505-2E9C-101B-9397-08002B2CF9AE}" pid="6" name="_AuthorEmailDisplayName">
    <vt:lpwstr>Poirier, Rhonda A.</vt:lpwstr>
  </property>
</Properties>
</file>