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activeTab="1"/>
  </bookViews>
  <sheets>
    <sheet name="KWH " sheetId="1" r:id="rId1"/>
    <sheet name="Customer Count 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7" authorId="0">
      <text>
        <r>
          <rPr>
            <sz val="8"/>
            <rFont val="Tahoma"/>
            <family val="0"/>
          </rPr>
          <t>[Microsoft JET Created Table]01310070707070707070707070707</t>
        </r>
      </text>
    </comment>
  </commentList>
</comments>
</file>

<file path=xl/sharedStrings.xml><?xml version="1.0" encoding="utf-8"?>
<sst xmlns="http://schemas.openxmlformats.org/spreadsheetml/2006/main" count="61" uniqueCount="46">
  <si>
    <t>Central Maine Power Company</t>
  </si>
  <si>
    <t>Targeted Rates &amp; Contract Customers in the Core Rate Class They Would Have Been in Absent the Targeted Rates</t>
  </si>
  <si>
    <t>Core 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</si>
  <si>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</si>
  <si>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</si>
  <si>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</si>
  <si>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</si>
  <si>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</si>
  <si>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</si>
  <si>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</si>
  <si>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</si>
  <si>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</si>
  <si>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</si>
  <si>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</si>
  <si>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</si>
  <si>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</si>
  <si>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MGS-S</t>
  </si>
  <si>
    <t>MGS-P</t>
  </si>
  <si>
    <t>N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</si>
  <si>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</si>
  <si>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</si>
  <si>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</si>
  <si>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</si>
  <si>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</si>
  <si>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</si>
  <si>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</si>
  <si>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</si>
  <si>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/>
  </si>
  <si>
    <t xml:space="preserve">Targeted Rates &amp; Contract Customers in the Core Rate Class </t>
  </si>
  <si>
    <t>They Would Have Been in Absent the Targeted Rates</t>
  </si>
  <si>
    <t>Standard Offer Bid Package November 9, 2001</t>
  </si>
  <si>
    <t>Class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</si>
  <si>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</si>
  <si>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</si>
  <si>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</si>
  <si>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</si>
  <si>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</si>
  <si>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</si>
  <si>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</si>
  <si>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</si>
  <si>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</si>
  <si>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</si>
  <si>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</si>
  <si>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</si>
  <si>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2001 Medium and Large Class Total kWh</t>
  </si>
  <si>
    <t>2001 Medium and Large Class Total Customers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</si>
</sst>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</numFmts>
  <fonts count="10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22" applyFont="1" applyFill="1" applyAlignment="1">
      <alignment horizontal="centerContinuous"/>
      <protection/>
    </xf>
    <xf numFmtId="0" fontId="4" fillId="0" borderId="0" xfId="22" applyFont="1" applyFill="1" applyAlignment="1">
      <alignment horizontal="centerContinuous"/>
      <protection/>
    </xf>
    <xf numFmtId="0" fontId="1" fillId="0" borderId="0" xfId="22" applyAlignment="1">
      <alignment/>
      <protection/>
    </xf>
    <xf numFmtId="0" fontId="3" fillId="0" borderId="0" xfId="22" applyFont="1" applyBorder="1" applyAlignment="1">
      <alignment horizontal="centerContinuous"/>
      <protection/>
    </xf>
    <xf numFmtId="0" fontId="4" fillId="0" borderId="0" xfId="22" applyFont="1" applyFill="1" applyAlignment="1">
      <alignment horizontal="left"/>
      <protection/>
    </xf>
    <xf numFmtId="0" fontId="1" fillId="0" borderId="0" xfId="22" applyFill="1" applyAlignment="1">
      <alignment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/>
      <protection/>
    </xf>
    <xf numFmtId="0" fontId="1" fillId="0" borderId="3" xfId="22" applyFill="1" applyBorder="1" applyAlignment="1">
      <alignment/>
      <protection/>
    </xf>
    <xf numFmtId="164" fontId="1" fillId="0" borderId="4" xfId="17" applyNumberFormat="1" applyFill="1" applyBorder="1" applyAlignment="1">
      <alignment/>
    </xf>
    <xf numFmtId="37" fontId="0" fillId="0" borderId="2" xfId="22" applyNumberFormat="1" applyFont="1" applyBorder="1" applyAlignment="1">
      <alignment/>
      <protection/>
    </xf>
    <xf numFmtId="164" fontId="1" fillId="0" borderId="4" xfId="17" applyNumberFormat="1" applyFont="1" applyFill="1" applyBorder="1" applyAlignment="1">
      <alignment/>
    </xf>
    <xf numFmtId="0" fontId="6" fillId="0" borderId="1" xfId="21" applyFont="1" applyFill="1" applyBorder="1" applyAlignment="1">
      <alignment horizontal="left" wrapText="1"/>
      <protection/>
    </xf>
    <xf numFmtId="0" fontId="1" fillId="0" borderId="3" xfId="22" applyFont="1" applyFill="1" applyBorder="1" applyAlignment="1">
      <alignment/>
      <protection/>
    </xf>
    <xf numFmtId="0" fontId="1" fillId="0" borderId="0" xfId="22" applyFont="1" applyAlignment="1">
      <alignment/>
      <protection/>
    </xf>
    <xf numFmtId="0" fontId="0" fillId="0" borderId="1" xfId="20" applyFont="1" applyBorder="1">
      <alignment/>
      <protection/>
    </xf>
    <xf numFmtId="164" fontId="1" fillId="0" borderId="0" xfId="17" applyNumberFormat="1" applyFill="1" applyAlignment="1">
      <alignment/>
    </xf>
    <xf numFmtId="0" fontId="1" fillId="0" borderId="0" xfId="22" applyFont="1" applyFill="1" applyAlignment="1">
      <alignment/>
      <protection/>
    </xf>
    <xf numFmtId="0" fontId="7" fillId="0" borderId="0" xfId="22" applyFont="1" applyFill="1" applyAlignment="1">
      <alignment/>
      <protection/>
    </xf>
    <xf numFmtId="0" fontId="3" fillId="0" borderId="0" xfId="20" applyFont="1" applyFill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0" fillId="0" borderId="0" xfId="20">
      <alignment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1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2" xfId="20" applyFont="1" applyBorder="1" applyAlignment="1">
      <alignment horizontal="centerContinuous"/>
      <protection/>
    </xf>
    <xf numFmtId="0" fontId="6" fillId="0" borderId="3" xfId="21" applyFont="1" applyFill="1" applyBorder="1" applyAlignment="1">
      <alignment horizontal="left" wrapText="1"/>
      <protection/>
    </xf>
    <xf numFmtId="3" fontId="0" fillId="0" borderId="0" xfId="20" applyNumberFormat="1" applyBorder="1">
      <alignment/>
      <protection/>
    </xf>
    <xf numFmtId="3" fontId="0" fillId="0" borderId="4" xfId="20" applyNumberFormat="1" applyBorder="1">
      <alignment/>
      <protection/>
    </xf>
    <xf numFmtId="3" fontId="0" fillId="0" borderId="5" xfId="20" applyNumberFormat="1" applyBorder="1">
      <alignment/>
      <protection/>
    </xf>
    <xf numFmtId="3" fontId="0" fillId="0" borderId="2" xfId="20" applyNumberFormat="1" applyBorder="1">
      <alignment/>
      <protection/>
    </xf>
    <xf numFmtId="0" fontId="7" fillId="0" borderId="0" xfId="20" applyFont="1">
      <alignment/>
      <protection/>
    </xf>
    <xf numFmtId="3" fontId="0" fillId="0" borderId="0" xfId="20" applyNumberFormat="1">
      <alignment/>
      <protection/>
    </xf>
    <xf numFmtId="164" fontId="1" fillId="0" borderId="0" xfId="22" applyNumberFormat="1" applyFill="1" applyAlignme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1" applyFont="1" applyFill="1" applyBorder="1" applyAlignment="1">
      <alignment horizontal="left" wrapText="1"/>
      <protection/>
    </xf>
    <xf numFmtId="0" fontId="1" fillId="0" borderId="0" xfId="22" applyFill="1" applyBorder="1" applyAlignment="1">
      <alignment/>
      <protection/>
    </xf>
    <xf numFmtId="164" fontId="1" fillId="0" borderId="0" xfId="17" applyNumberFormat="1" applyFill="1" applyBorder="1" applyAlignment="1">
      <alignment/>
    </xf>
    <xf numFmtId="0" fontId="0" fillId="0" borderId="6" xfId="20" applyFont="1" applyBorder="1">
      <alignment/>
      <protection/>
    </xf>
    <xf numFmtId="37" fontId="0" fillId="0" borderId="7" xfId="22" applyNumberFormat="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omma_SO count and KWH data" xfId="17"/>
    <cellStyle name="Currency" xfId="18"/>
    <cellStyle name="Currency [0]" xfId="19"/>
    <cellStyle name="Normal_AllinCoreRecalculated2" xfId="20"/>
    <cellStyle name="Normal_Sheet1" xfId="21"/>
    <cellStyle name="Normal_SO count and KWH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A21" sqref="A21:N21"/>
    </sheetView>
  </sheetViews>
  <sheetFormatPr defaultColWidth="9.140625" defaultRowHeight="12.75"/>
  <cols>
    <col min="1" max="1" width="31.28125" style="22" customWidth="1"/>
    <col min="2" max="5" width="11.140625" style="22" customWidth="1"/>
    <col min="6" max="6" width="12.7109375" style="22" bestFit="1" customWidth="1"/>
    <col min="7" max="9" width="11.140625" style="22" bestFit="1" customWidth="1"/>
    <col min="10" max="10" width="11.00390625" style="22" bestFit="1" customWidth="1"/>
    <col min="11" max="12" width="11.140625" style="22" bestFit="1" customWidth="1"/>
    <col min="13" max="13" width="11.28125" style="22" customWidth="1"/>
    <col min="14" max="14" width="12.7109375" style="22" customWidth="1"/>
    <col min="15" max="16384" width="9.140625" style="22" customWidth="1"/>
  </cols>
  <sheetData>
    <row r="1" spans="1:14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3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3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3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>
      <c r="A5" s="35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ht="12.75" customHeight="1"/>
    <row r="7" ht="12.75" customHeight="1"/>
    <row r="8" spans="1:14" ht="12.75" customHeight="1">
      <c r="A8" s="24" t="s">
        <v>31</v>
      </c>
      <c r="B8" s="25" t="s">
        <v>32</v>
      </c>
      <c r="C8" s="25" t="s">
        <v>33</v>
      </c>
      <c r="D8" s="25" t="s">
        <v>34</v>
      </c>
      <c r="E8" s="25" t="s">
        <v>35</v>
      </c>
      <c r="F8" s="25" t="s">
        <v>7</v>
      </c>
      <c r="G8" s="25" t="s">
        <v>36</v>
      </c>
      <c r="H8" s="25" t="s">
        <v>37</v>
      </c>
      <c r="I8" s="25" t="s">
        <v>38</v>
      </c>
      <c r="J8" s="25" t="s">
        <v>39</v>
      </c>
      <c r="K8" s="25" t="s">
        <v>40</v>
      </c>
      <c r="L8" s="25" t="s">
        <v>41</v>
      </c>
      <c r="M8" s="25" t="s">
        <v>42</v>
      </c>
      <c r="N8" s="26" t="s">
        <v>43</v>
      </c>
    </row>
    <row r="9" spans="1:14" ht="12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12.75" customHeight="1">
      <c r="A10" s="27" t="s">
        <v>16</v>
      </c>
      <c r="B10" s="28">
        <v>150865390</v>
      </c>
      <c r="C10" s="28">
        <v>135436409</v>
      </c>
      <c r="D10" s="28">
        <v>138562634</v>
      </c>
      <c r="E10" s="28">
        <v>131622263</v>
      </c>
      <c r="F10" s="28">
        <v>129892062</v>
      </c>
      <c r="G10" s="28">
        <v>137322508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f>SUM(B10:M10)</f>
        <v>823701266</v>
      </c>
    </row>
    <row r="11" spans="1:14" ht="12.75" customHeight="1">
      <c r="A11" s="27" t="s">
        <v>17</v>
      </c>
      <c r="B11" s="28">
        <v>5667114</v>
      </c>
      <c r="C11" s="28">
        <v>5651954</v>
      </c>
      <c r="D11" s="28">
        <v>4879260</v>
      </c>
      <c r="E11" s="28">
        <v>4515669</v>
      </c>
      <c r="F11" s="28">
        <v>4440394</v>
      </c>
      <c r="G11" s="28">
        <v>4806733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>SUM(B11:M11)</f>
        <v>29961124</v>
      </c>
    </row>
    <row r="12" spans="1:14" ht="12.75" customHeight="1">
      <c r="A12" s="27" t="s">
        <v>18</v>
      </c>
      <c r="B12" s="28">
        <v>450</v>
      </c>
      <c r="C12" s="28">
        <v>40</v>
      </c>
      <c r="D12" s="28">
        <v>570</v>
      </c>
      <c r="E12" s="28">
        <v>-330</v>
      </c>
      <c r="F12" s="28">
        <v>15</v>
      </c>
      <c r="G12" s="28">
        <v>50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f>SUM(B12:M12)</f>
        <v>795</v>
      </c>
    </row>
    <row r="13" spans="1:14" ht="12.75" customHeight="1">
      <c r="A13" s="13" t="s">
        <v>19</v>
      </c>
      <c r="B13" s="30">
        <f aca="true" t="shared" si="0" ref="B13:N13">SUM(B10:B12)</f>
        <v>156532954</v>
      </c>
      <c r="C13" s="30">
        <f t="shared" si="0"/>
        <v>141088403</v>
      </c>
      <c r="D13" s="30">
        <f t="shared" si="0"/>
        <v>143442464</v>
      </c>
      <c r="E13" s="30">
        <f t="shared" si="0"/>
        <v>136137602</v>
      </c>
      <c r="F13" s="30">
        <f t="shared" si="0"/>
        <v>134332471</v>
      </c>
      <c r="G13" s="30">
        <f t="shared" si="0"/>
        <v>142129291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1">
        <f t="shared" si="0"/>
        <v>853663185</v>
      </c>
    </row>
    <row r="14" spans="1:14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.75" customHeight="1">
      <c r="A15" s="27" t="s">
        <v>20</v>
      </c>
      <c r="B15" s="28">
        <v>30870479</v>
      </c>
      <c r="C15" s="28">
        <v>28276630</v>
      </c>
      <c r="D15" s="28">
        <v>28910613</v>
      </c>
      <c r="E15" s="28">
        <v>28831190</v>
      </c>
      <c r="F15" s="28">
        <v>29997460</v>
      </c>
      <c r="G15" s="28">
        <v>29688450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f aca="true" t="shared" si="1" ref="N15:N20">SUM(B15:M15)</f>
        <v>176574822</v>
      </c>
    </row>
    <row r="16" spans="1:14" ht="12.75" customHeight="1">
      <c r="A16" s="27" t="s">
        <v>21</v>
      </c>
      <c r="B16" s="28">
        <v>21766532</v>
      </c>
      <c r="C16" s="28">
        <v>19751154</v>
      </c>
      <c r="D16" s="28">
        <v>20576062</v>
      </c>
      <c r="E16" s="28">
        <v>19818830</v>
      </c>
      <c r="F16" s="28">
        <v>21123066</v>
      </c>
      <c r="G16" s="28">
        <v>20667378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f t="shared" si="1"/>
        <v>123703022</v>
      </c>
    </row>
    <row r="17" spans="1:14" ht="12.75" customHeight="1">
      <c r="A17" s="27" t="s">
        <v>22</v>
      </c>
      <c r="B17" s="28">
        <v>6785082</v>
      </c>
      <c r="C17" s="28">
        <v>6028475</v>
      </c>
      <c r="D17" s="28">
        <v>6548108</v>
      </c>
      <c r="E17" s="28">
        <v>6045444</v>
      </c>
      <c r="F17" s="28">
        <v>7505233</v>
      </c>
      <c r="G17" s="28">
        <v>8057317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f t="shared" si="1"/>
        <v>40969659</v>
      </c>
    </row>
    <row r="18" spans="1:14" ht="12.75" customHeight="1">
      <c r="A18" s="27" t="s">
        <v>23</v>
      </c>
      <c r="B18" s="28">
        <v>52868251</v>
      </c>
      <c r="C18" s="28">
        <v>48736425</v>
      </c>
      <c r="D18" s="28">
        <v>51897620</v>
      </c>
      <c r="E18" s="28">
        <v>51290582</v>
      </c>
      <c r="F18" s="28">
        <v>54251820</v>
      </c>
      <c r="G18" s="28">
        <v>52984947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f t="shared" si="1"/>
        <v>312029645</v>
      </c>
    </row>
    <row r="19" spans="1:14" ht="12.75" customHeight="1">
      <c r="A19" s="27" t="s">
        <v>24</v>
      </c>
      <c r="B19" s="28">
        <v>101685644</v>
      </c>
      <c r="C19" s="28">
        <v>84172607</v>
      </c>
      <c r="D19" s="28">
        <v>80827918</v>
      </c>
      <c r="E19" s="28">
        <v>88035448</v>
      </c>
      <c r="F19" s="28">
        <v>99710226</v>
      </c>
      <c r="G19" s="28">
        <v>87641217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f t="shared" si="1"/>
        <v>542073060</v>
      </c>
    </row>
    <row r="20" spans="1:14" ht="12.75" customHeight="1">
      <c r="A20" s="27" t="s">
        <v>25</v>
      </c>
      <c r="B20" s="28">
        <v>141950679</v>
      </c>
      <c r="C20" s="28">
        <v>131147516</v>
      </c>
      <c r="D20" s="28">
        <v>109913010</v>
      </c>
      <c r="E20" s="28">
        <v>124191971</v>
      </c>
      <c r="F20" s="28">
        <v>115291848</v>
      </c>
      <c r="G20" s="28">
        <v>123974067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f t="shared" si="1"/>
        <v>746469091</v>
      </c>
    </row>
    <row r="21" spans="1:14" ht="12.75" customHeight="1">
      <c r="A21" s="16" t="s">
        <v>26</v>
      </c>
      <c r="B21" s="30">
        <f aca="true" t="shared" si="2" ref="B21:N21">SUM(B15:B20)</f>
        <v>355926667</v>
      </c>
      <c r="C21" s="30">
        <f t="shared" si="2"/>
        <v>318112807</v>
      </c>
      <c r="D21" s="30">
        <f t="shared" si="2"/>
        <v>298673331</v>
      </c>
      <c r="E21" s="30">
        <f t="shared" si="2"/>
        <v>318213465</v>
      </c>
      <c r="F21" s="30">
        <f t="shared" si="2"/>
        <v>327879653</v>
      </c>
      <c r="G21" s="30">
        <f t="shared" si="2"/>
        <v>323013376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1">
        <f t="shared" si="2"/>
        <v>1941819299</v>
      </c>
    </row>
    <row r="22" spans="1:14" ht="12.75" customHeight="1">
      <c r="A22" s="3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12.75" customHeight="1"/>
    <row r="24" spans="1:14" ht="12.75" customHeight="1">
      <c r="A24" s="32" t="str">
        <f ca="1">CELL("filename",A511)</f>
        <v>C:\Documents and Settings\puamonr\My Documents\Elec\2001 Standard Offer Process Med. Large\CMP Data\[BDs for RFP 2001.xls]KWH </v>
      </c>
      <c r="N24" s="33"/>
    </row>
    <row r="25" spans="1:5" ht="12.75" customHeight="1">
      <c r="A25" s="32" t="s">
        <v>27</v>
      </c>
      <c r="B25" s="33"/>
      <c r="C25" s="33"/>
      <c r="D25" s="33"/>
      <c r="E25" s="3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">
    <mergeCell ref="A5:N5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6.7109375" style="3" customWidth="1"/>
    <col min="2" max="2" width="13.00390625" style="3" bestFit="1" customWidth="1"/>
    <col min="3" max="5" width="9.140625" style="3" customWidth="1"/>
    <col min="6" max="6" width="10.00390625" style="3" bestFit="1" customWidth="1"/>
    <col min="7" max="8" width="9.140625" style="3" customWidth="1"/>
    <col min="9" max="9" width="10.00390625" style="3" bestFit="1" customWidth="1"/>
    <col min="10" max="13" width="9.140625" style="3" customWidth="1"/>
    <col min="14" max="14" width="0" style="3" hidden="1" customWidth="1"/>
    <col min="15" max="16384" width="9.140625" style="3" customWidth="1"/>
  </cols>
  <sheetData>
    <row r="1" spans="1:14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4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35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.75" customHeight="1">
      <c r="A5" s="2"/>
      <c r="B5" s="2"/>
      <c r="C5" s="2"/>
      <c r="D5" s="2"/>
      <c r="E5" s="2"/>
      <c r="F5" s="2"/>
      <c r="G5" s="2"/>
      <c r="H5" s="2"/>
      <c r="I5" s="2"/>
      <c r="J5" s="5"/>
      <c r="K5" s="2"/>
      <c r="L5" s="2"/>
      <c r="M5" s="2"/>
      <c r="N5" s="2"/>
    </row>
    <row r="6" spans="1:14" ht="12.75" customHeight="1">
      <c r="A6" s="6"/>
      <c r="B6" s="6"/>
      <c r="C6" s="34"/>
      <c r="D6" s="34"/>
      <c r="E6" s="34"/>
      <c r="F6" s="34"/>
      <c r="G6" s="34"/>
      <c r="H6" s="6"/>
      <c r="I6" s="6"/>
      <c r="J6" s="6"/>
      <c r="K6" s="6"/>
      <c r="L6" s="6"/>
      <c r="M6" s="6"/>
      <c r="N6" s="6"/>
    </row>
    <row r="7" spans="1:14" ht="12.75">
      <c r="A7" s="7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</row>
    <row r="8" spans="1:14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>
      <c r="A9" s="9" t="s">
        <v>16</v>
      </c>
      <c r="B9" s="12">
        <v>10618</v>
      </c>
      <c r="C9" s="12">
        <v>10595</v>
      </c>
      <c r="D9" s="12">
        <v>9904</v>
      </c>
      <c r="E9" s="12">
        <v>9848</v>
      </c>
      <c r="F9" s="10">
        <v>9894</v>
      </c>
      <c r="G9" s="10">
        <v>9626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>AVERAGE(B9:M9)</f>
        <v>5040.416666666667</v>
      </c>
    </row>
    <row r="10" spans="1:14" ht="12.75">
      <c r="A10" s="9" t="s">
        <v>17</v>
      </c>
      <c r="B10" s="12">
        <v>134</v>
      </c>
      <c r="C10" s="12">
        <v>136</v>
      </c>
      <c r="D10" s="12">
        <v>129</v>
      </c>
      <c r="E10" s="12">
        <v>133</v>
      </c>
      <c r="F10" s="10">
        <v>133</v>
      </c>
      <c r="G10" s="10">
        <v>135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>AVERAGE(B10:M10)</f>
        <v>66.66666666666667</v>
      </c>
    </row>
    <row r="11" spans="1:14" ht="12.75">
      <c r="A11" s="9" t="s">
        <v>18</v>
      </c>
      <c r="B11" s="10">
        <v>2</v>
      </c>
      <c r="C11" s="10">
        <v>2</v>
      </c>
      <c r="D11" s="10">
        <v>2</v>
      </c>
      <c r="E11" s="10">
        <v>2</v>
      </c>
      <c r="F11" s="10">
        <v>2</v>
      </c>
      <c r="G11" s="10">
        <v>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>AVERAGE(B11:M11)</f>
        <v>1</v>
      </c>
    </row>
    <row r="12" spans="1:14" ht="12.75">
      <c r="A12" s="13" t="s">
        <v>19</v>
      </c>
      <c r="B12" s="11">
        <f aca="true" t="shared" si="0" ref="B12:N12">SUM(B9:B11)</f>
        <v>10754</v>
      </c>
      <c r="C12" s="11">
        <f t="shared" si="0"/>
        <v>10733</v>
      </c>
      <c r="D12" s="11">
        <f t="shared" si="0"/>
        <v>10035</v>
      </c>
      <c r="E12" s="11">
        <f t="shared" si="0"/>
        <v>9983</v>
      </c>
      <c r="F12" s="11">
        <f t="shared" si="0"/>
        <v>10029</v>
      </c>
      <c r="G12" s="11">
        <f t="shared" si="0"/>
        <v>9763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5108.083333333334</v>
      </c>
    </row>
    <row r="13" spans="1:14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5" customFormat="1" ht="12.75">
      <c r="A14" s="14" t="s">
        <v>20</v>
      </c>
      <c r="B14" s="12">
        <v>152</v>
      </c>
      <c r="C14" s="12">
        <v>155</v>
      </c>
      <c r="D14" s="12">
        <v>157</v>
      </c>
      <c r="E14" s="12">
        <v>157</v>
      </c>
      <c r="F14" s="12">
        <v>158</v>
      </c>
      <c r="G14" s="12">
        <v>150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0">
        <f aca="true" t="shared" si="1" ref="N14:N19">AVERAGE(B14:M14)</f>
        <v>77.41666666666667</v>
      </c>
    </row>
    <row r="15" spans="1:14" s="15" customFormat="1" ht="12.75">
      <c r="A15" s="14" t="s">
        <v>21</v>
      </c>
      <c r="B15" s="12">
        <v>81</v>
      </c>
      <c r="C15" s="12">
        <v>81</v>
      </c>
      <c r="D15" s="12">
        <v>81</v>
      </c>
      <c r="E15" s="12">
        <v>80</v>
      </c>
      <c r="F15" s="12">
        <v>80</v>
      </c>
      <c r="G15" s="12">
        <v>80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0">
        <f t="shared" si="1"/>
        <v>40.25</v>
      </c>
    </row>
    <row r="16" spans="1:14" s="15" customFormat="1" ht="12.75">
      <c r="A16" s="14" t="s">
        <v>22</v>
      </c>
      <c r="B16" s="12">
        <v>10</v>
      </c>
      <c r="C16" s="12">
        <v>10</v>
      </c>
      <c r="D16" s="12">
        <v>11</v>
      </c>
      <c r="E16" s="12">
        <v>9</v>
      </c>
      <c r="F16" s="12">
        <v>10</v>
      </c>
      <c r="G16" s="12">
        <v>10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0">
        <f t="shared" si="1"/>
        <v>5</v>
      </c>
    </row>
    <row r="17" spans="1:14" s="15" customFormat="1" ht="12.75">
      <c r="A17" s="14" t="s">
        <v>23</v>
      </c>
      <c r="B17" s="12">
        <v>53</v>
      </c>
      <c r="C17" s="12">
        <v>54</v>
      </c>
      <c r="D17" s="12">
        <v>52</v>
      </c>
      <c r="E17" s="12">
        <v>54</v>
      </c>
      <c r="F17" s="12">
        <v>52</v>
      </c>
      <c r="G17" s="12">
        <v>52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0">
        <f t="shared" si="1"/>
        <v>26.416666666666668</v>
      </c>
    </row>
    <row r="18" spans="1:14" s="15" customFormat="1" ht="12.75">
      <c r="A18" s="14" t="s">
        <v>24</v>
      </c>
      <c r="B18" s="12">
        <v>50</v>
      </c>
      <c r="C18" s="12">
        <v>51</v>
      </c>
      <c r="D18" s="12">
        <v>52</v>
      </c>
      <c r="E18" s="12">
        <v>52</v>
      </c>
      <c r="F18" s="12">
        <v>52</v>
      </c>
      <c r="G18" s="12">
        <v>52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0">
        <f t="shared" si="1"/>
        <v>25.75</v>
      </c>
    </row>
    <row r="19" spans="1:14" ht="12.75">
      <c r="A19" s="9" t="s">
        <v>25</v>
      </c>
      <c r="B19" s="10">
        <v>18</v>
      </c>
      <c r="C19" s="10">
        <v>18</v>
      </c>
      <c r="D19" s="10">
        <v>18</v>
      </c>
      <c r="E19" s="10">
        <v>18</v>
      </c>
      <c r="F19" s="10">
        <v>18</v>
      </c>
      <c r="G19" s="10">
        <v>18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1"/>
        <v>9</v>
      </c>
    </row>
    <row r="20" spans="1:14" ht="13.5" thickBot="1">
      <c r="A20" s="39" t="s">
        <v>26</v>
      </c>
      <c r="B20" s="40">
        <f aca="true" t="shared" si="2" ref="B20:N20">SUM(B14:B19)</f>
        <v>364</v>
      </c>
      <c r="C20" s="40">
        <f t="shared" si="2"/>
        <v>369</v>
      </c>
      <c r="D20" s="40">
        <f t="shared" si="2"/>
        <v>371</v>
      </c>
      <c r="E20" s="40">
        <f t="shared" si="2"/>
        <v>370</v>
      </c>
      <c r="F20" s="40">
        <f t="shared" si="2"/>
        <v>370</v>
      </c>
      <c r="G20" s="40">
        <f t="shared" si="2"/>
        <v>362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0">
        <f t="shared" si="2"/>
        <v>0</v>
      </c>
      <c r="M20" s="40">
        <f t="shared" si="2"/>
        <v>0</v>
      </c>
      <c r="N20" s="11">
        <f t="shared" si="2"/>
        <v>183.83333333333334</v>
      </c>
    </row>
    <row r="21" spans="1:14" ht="13.5" thickTop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0"/>
    </row>
    <row r="22" spans="1:14" ht="12.75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9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</sheetData>
  <mergeCells count="1">
    <mergeCell ref="A4:N4"/>
  </mergeCells>
  <printOptions/>
  <pageMargins left="0.75" right="0.75" top="1" bottom="1" header="0.5" footer="0.5"/>
  <pageSetup fitToHeight="1" fitToWidth="1"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Abbott</dc:creator>
  <cp:keywords/>
  <dc:description/>
  <cp:lastModifiedBy>puamonr</cp:lastModifiedBy>
  <cp:lastPrinted>2001-11-09T18:52:53Z</cp:lastPrinted>
  <dcterms:created xsi:type="dcterms:W3CDTF">2001-11-09T16:18:56Z</dcterms:created>
  <dcterms:modified xsi:type="dcterms:W3CDTF">2001-11-09T18:54:35Z</dcterms:modified>
  <cp:category/>
  <cp:version/>
  <cp:contentType/>
  <cp:contentStatus/>
</cp:coreProperties>
</file>