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BTSP\BTSP_Public\Transit Operations\Arata Kelly\VW Process\"/>
    </mc:Choice>
  </mc:AlternateContent>
  <bookViews>
    <workbookView xWindow="0" yWindow="0" windowWidth="21600" windowHeight="9495"/>
  </bookViews>
  <sheets>
    <sheet name="Sheet1" sheetId="1" r:id="rId1"/>
  </sheets>
  <definedNames>
    <definedName name="_xlnm.Print_Titles" localSheetId="0">Sheet1!$A:$C,Sheet1!$1:$2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2" i="1" l="1"/>
</calcChain>
</file>

<file path=xl/sharedStrings.xml><?xml version="1.0" encoding="utf-8"?>
<sst xmlns="http://schemas.openxmlformats.org/spreadsheetml/2006/main" count="409" uniqueCount="95">
  <si>
    <t>Funding Request #</t>
  </si>
  <si>
    <t>Application Submittal Date</t>
  </si>
  <si>
    <t>Action Proponent</t>
  </si>
  <si>
    <t>Action Location</t>
  </si>
  <si>
    <t>Action Category</t>
  </si>
  <si>
    <t>Current Vehicle Class</t>
  </si>
  <si>
    <t>Current Model Year</t>
  </si>
  <si>
    <t>Mileage</t>
  </si>
  <si>
    <t>Current Fuel Type</t>
  </si>
  <si>
    <t>Proposed Fuel Type</t>
  </si>
  <si>
    <t>Attachment A   Action Description</t>
  </si>
  <si>
    <r>
      <t>Attachment B NO</t>
    </r>
    <r>
      <rPr>
        <vertAlign val="subscript"/>
        <sz val="11"/>
        <color theme="0"/>
        <rFont val="Calibri"/>
        <family val="2"/>
        <scheme val="minor"/>
      </rPr>
      <t>x</t>
    </r>
    <r>
      <rPr>
        <sz val="11"/>
        <color theme="0"/>
        <rFont val="Calibri"/>
        <family val="2"/>
        <scheme val="minor"/>
      </rPr>
      <t xml:space="preserve">   Reduction</t>
    </r>
  </si>
  <si>
    <t>% NOx  Reduction</t>
  </si>
  <si>
    <r>
      <t>NO</t>
    </r>
    <r>
      <rPr>
        <vertAlign val="subscript"/>
        <sz val="11"/>
        <color theme="0"/>
        <rFont val="Calibri"/>
        <family val="2"/>
        <scheme val="minor"/>
      </rPr>
      <t>x</t>
    </r>
    <r>
      <rPr>
        <sz val="11"/>
        <color theme="0"/>
        <rFont val="Calibri"/>
        <family val="2"/>
        <scheme val="minor"/>
      </rPr>
      <t xml:space="preserve"> Reduction Efficiency ($/#) </t>
    </r>
  </si>
  <si>
    <t>Attachment C  Health Benefits</t>
  </si>
  <si>
    <t>Attachment  D          Action Location</t>
  </si>
  <si>
    <t>Attachment E   Class 1 Areas</t>
  </si>
  <si>
    <t>Attachment F   Verified Funding</t>
  </si>
  <si>
    <t>Funding requested</t>
  </si>
  <si>
    <t>Required Match Funding</t>
  </si>
  <si>
    <t>Offered Percent Match</t>
  </si>
  <si>
    <t>Additional Leveraged Funding</t>
  </si>
  <si>
    <t>Attachment G   Action Schedule</t>
  </si>
  <si>
    <t>Attachment H  Benefit Period</t>
  </si>
  <si>
    <t>Attachment I   Certification</t>
  </si>
  <si>
    <t>Total Application Score</t>
  </si>
  <si>
    <t>Round 1 Award</t>
  </si>
  <si>
    <t>Notes</t>
  </si>
  <si>
    <t>11.15.18</t>
  </si>
  <si>
    <t>Biddeford Saco Old Orchard Beach Transit Committee</t>
  </si>
  <si>
    <t>Transit Bus</t>
  </si>
  <si>
    <t>Diesel</t>
  </si>
  <si>
    <t>Clean Diesel</t>
  </si>
  <si>
    <t>Included</t>
  </si>
  <si>
    <t>Within 31 miles; Within 62 miles</t>
  </si>
  <si>
    <t>Gasoline</t>
  </si>
  <si>
    <t>11.27.18</t>
  </si>
  <si>
    <t>City of Bangor</t>
  </si>
  <si>
    <t>Bangor</t>
  </si>
  <si>
    <t>Downeast Transportation</t>
  </si>
  <si>
    <t>Trenton</t>
  </si>
  <si>
    <t>LPG</t>
  </si>
  <si>
    <t>11.28.18</t>
  </si>
  <si>
    <t>Downeast Community Partners</t>
  </si>
  <si>
    <t>Machias</t>
  </si>
  <si>
    <t>11.26.18</t>
  </si>
  <si>
    <t>Lewiston Auburn Transit Committee</t>
  </si>
  <si>
    <t>Lewiston Auburn</t>
  </si>
  <si>
    <t>Low Sulfur Diesel</t>
  </si>
  <si>
    <t>11.20.18</t>
  </si>
  <si>
    <t>Western Maine Transportation Services</t>
  </si>
  <si>
    <t>Franklin, Oxford and Androscoggin County</t>
  </si>
  <si>
    <t>Within area</t>
  </si>
  <si>
    <t>Proposed New Vehicle</t>
  </si>
  <si>
    <t>Trolley</t>
  </si>
  <si>
    <t>Direct Recipient or Subrecipient</t>
  </si>
  <si>
    <t>Direct Recipient</t>
  </si>
  <si>
    <t>Subrecipient</t>
  </si>
  <si>
    <t>Not within area</t>
  </si>
  <si>
    <t>N/A</t>
  </si>
  <si>
    <t>20% match only</t>
  </si>
  <si>
    <t>29' Gillig</t>
  </si>
  <si>
    <t>Within 38.9 or 42.8 miles</t>
  </si>
  <si>
    <t>24+2</t>
  </si>
  <si>
    <t>5339 grant application pending</t>
  </si>
  <si>
    <t>30' Gillig</t>
  </si>
  <si>
    <t>22% match only in upcoming 5339 grant</t>
  </si>
  <si>
    <t>Biddeford, Saco; Old Orchard Beach</t>
  </si>
  <si>
    <t>Current Make/ Model</t>
  </si>
  <si>
    <t>Thomas Trolley</t>
  </si>
  <si>
    <t>Ford Molly Trolley</t>
  </si>
  <si>
    <t>%</t>
  </si>
  <si>
    <t>Orion</t>
  </si>
  <si>
    <t>New Flyer</t>
  </si>
  <si>
    <t>Thomas Bus</t>
  </si>
  <si>
    <t>Chevy Goshen</t>
  </si>
  <si>
    <t>Chevy El Dorado</t>
  </si>
  <si>
    <t>Included - Milestone 1</t>
  </si>
  <si>
    <t>Included - Milestone 2</t>
  </si>
  <si>
    <t>28+2</t>
  </si>
  <si>
    <t>0 miles; within 64 miles</t>
  </si>
  <si>
    <t>5339 grant application - not applied</t>
  </si>
  <si>
    <r>
      <rPr>
        <u/>
        <sz val="11"/>
        <rFont val="Calibri"/>
        <family val="2"/>
        <scheme val="minor"/>
      </rPr>
      <t>&gt;</t>
    </r>
    <r>
      <rPr>
        <sz val="11"/>
        <rFont val="Calibri"/>
        <family val="2"/>
        <scheme val="minor"/>
      </rPr>
      <t>80%; 60-80%; &lt;60%</t>
    </r>
  </si>
  <si>
    <t>&gt;80%</t>
  </si>
  <si>
    <t>Not Submitted</t>
  </si>
  <si>
    <t>Not complete</t>
  </si>
  <si>
    <t>&lt;60%</t>
  </si>
  <si>
    <t>Within the area</t>
  </si>
  <si>
    <t>Consider in Round 2 with new application</t>
  </si>
  <si>
    <t>Decision letter dated 01.10.19</t>
  </si>
  <si>
    <t>Decision Letter dated 01.10.19</t>
  </si>
  <si>
    <t>Consider in round 2 with new application</t>
  </si>
  <si>
    <t>Total - Decision Letters 01.10.19</t>
  </si>
  <si>
    <t>5339 grant application approved</t>
  </si>
  <si>
    <t>Within 31 miles or over 62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</si>
</sst>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9" fontId="1" fillId="2" borderId="1" xfId="0" applyNumberFormat="1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top" wrapText="1"/>
    </xf>
    <xf numFmtId="3" fontId="0" fillId="6" borderId="1" xfId="0" applyNumberFormat="1" applyFill="1" applyBorder="1" applyAlignment="1">
      <alignment vertical="top" wrapText="1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top" wrapText="1"/>
    </xf>
    <xf numFmtId="6" fontId="0" fillId="7" borderId="0" xfId="0" applyNumberFormat="1" applyFill="1" applyAlignment="1">
      <alignment vertical="top" wrapText="1"/>
    </xf>
    <xf numFmtId="0" fontId="0" fillId="8" borderId="1" xfId="0" applyFill="1" applyBorder="1" applyAlignment="1">
      <alignment vertical="top" wrapText="1"/>
    </xf>
    <xf numFmtId="6" fontId="0" fillId="5" borderId="3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6" fontId="0" fillId="6" borderId="3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top" wrapText="1"/>
    </xf>
    <xf numFmtId="10" fontId="0" fillId="6" borderId="1" xfId="0" applyNumberFormat="1" applyFill="1" applyBorder="1" applyAlignment="1">
      <alignment horizontal="center" vertical="center" wrapText="1"/>
    </xf>
    <xf numFmtId="6" fontId="0" fillId="6" borderId="4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6" fontId="0" fillId="5" borderId="4" xfId="0" applyNumberFormat="1" applyFill="1" applyBorder="1" applyAlignment="1">
      <alignment horizontal="center" vertical="center" wrapText="1"/>
    </xf>
    <xf numFmtId="9" fontId="0" fillId="5" borderId="3" xfId="0" applyNumberFormat="1" applyFill="1" applyBorder="1" applyAlignment="1">
      <alignment horizontal="center" vertical="center" wrapText="1"/>
    </xf>
    <xf numFmtId="9" fontId="0" fillId="5" borderId="4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5"/>
  <sheetViews>
    <sheetView tabSelected="1" view="pageLayout" topLeftCell="R22" zoomScaleNormal="100" workbookViewId="0">
      <selection activeCell="T24" sqref="T24"/>
    </sheetView>
  </sheetViews>
  <sheetFormatPr defaultRowHeight="15" x14ac:dyDescent="0.25"/>
  <cols>
    <col min="1" max="1" width="8.28515625" customWidth="1"/>
    <col min="2" max="2" width="11" customWidth="1"/>
    <col min="3" max="3" width="18.5703125" customWidth="1"/>
    <col min="4" max="4" width="10.28515625" customWidth="1"/>
    <col min="5" max="5" width="12.7109375" customWidth="1"/>
    <col min="6" max="6" width="8.5703125" customWidth="1"/>
    <col min="7" max="7" width="8.42578125" customWidth="1"/>
    <col min="8" max="9" width="8.28515625" customWidth="1"/>
    <col min="10" max="10" width="8.140625" customWidth="1"/>
    <col min="11" max="11" width="8.42578125" customWidth="1"/>
    <col min="13" max="13" width="10.7109375" customWidth="1"/>
    <col min="14" max="14" width="9.140625" customWidth="1"/>
    <col min="15" max="15" width="10.140625" customWidth="1"/>
    <col min="16" max="16" width="11" customWidth="1"/>
    <col min="17" max="17" width="10.7109375" customWidth="1"/>
    <col min="18" max="18" width="12.28515625" customWidth="1"/>
    <col min="19" max="19" width="16" customWidth="1"/>
    <col min="20" max="20" width="17" customWidth="1"/>
    <col min="21" max="21" width="12.28515625" customWidth="1"/>
    <col min="23" max="23" width="10.5703125" bestFit="1" customWidth="1"/>
    <col min="26" max="26" width="10" customWidth="1"/>
    <col min="31" max="31" width="10.5703125" customWidth="1"/>
  </cols>
  <sheetData>
    <row r="1" spans="1:31" ht="9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55</v>
      </c>
      <c r="F1" s="1" t="s">
        <v>4</v>
      </c>
      <c r="G1" s="1" t="s">
        <v>5</v>
      </c>
      <c r="H1" s="1" t="s">
        <v>6</v>
      </c>
      <c r="I1" s="1" t="s">
        <v>68</v>
      </c>
      <c r="J1" s="2" t="s">
        <v>7</v>
      </c>
      <c r="K1" s="1" t="s">
        <v>8</v>
      </c>
      <c r="L1" s="1" t="s">
        <v>9</v>
      </c>
      <c r="M1" s="1" t="s">
        <v>53</v>
      </c>
      <c r="N1" s="3" t="s">
        <v>10</v>
      </c>
      <c r="O1" s="3" t="s">
        <v>11</v>
      </c>
      <c r="P1" s="4" t="s">
        <v>12</v>
      </c>
      <c r="Q1" s="5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6" t="s">
        <v>18</v>
      </c>
      <c r="W1" s="6" t="s">
        <v>19</v>
      </c>
      <c r="X1" s="3" t="s">
        <v>20</v>
      </c>
      <c r="Y1" s="6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7" t="s">
        <v>26</v>
      </c>
      <c r="AE1" s="9" t="s">
        <v>27</v>
      </c>
    </row>
    <row r="2" spans="1:31" ht="30" x14ac:dyDescent="0.25">
      <c r="A2" s="10"/>
      <c r="B2" s="10"/>
      <c r="C2" s="10"/>
      <c r="D2" s="10"/>
      <c r="E2" s="10"/>
      <c r="F2" s="10"/>
      <c r="G2" s="10"/>
      <c r="H2" s="10"/>
      <c r="I2" s="10"/>
      <c r="J2" s="11"/>
      <c r="K2" s="10"/>
      <c r="L2" s="10"/>
      <c r="M2" s="10"/>
      <c r="N2" s="10" t="s">
        <v>33</v>
      </c>
      <c r="O2" s="10" t="s">
        <v>82</v>
      </c>
      <c r="P2" s="12" t="s">
        <v>71</v>
      </c>
      <c r="Q2" s="11"/>
      <c r="R2" s="10" t="s">
        <v>33</v>
      </c>
      <c r="S2" s="10" t="s">
        <v>52</v>
      </c>
      <c r="T2" s="10" t="s">
        <v>34</v>
      </c>
      <c r="U2" s="10" t="s">
        <v>33</v>
      </c>
      <c r="V2" s="13"/>
      <c r="W2" s="13"/>
      <c r="X2" s="10"/>
      <c r="Y2" s="13"/>
      <c r="Z2" s="10" t="s">
        <v>33</v>
      </c>
      <c r="AA2" s="10" t="s">
        <v>33</v>
      </c>
      <c r="AB2" s="10" t="s">
        <v>33</v>
      </c>
      <c r="AC2" s="10"/>
      <c r="AD2" s="13"/>
      <c r="AE2" s="10"/>
    </row>
    <row r="3" spans="1:31" ht="30" x14ac:dyDescent="0.25">
      <c r="A3" s="56"/>
      <c r="B3" s="57" t="s">
        <v>28</v>
      </c>
      <c r="C3" s="57" t="s">
        <v>29</v>
      </c>
      <c r="D3" s="57" t="s">
        <v>67</v>
      </c>
      <c r="E3" s="48" t="s">
        <v>56</v>
      </c>
      <c r="F3" s="18" t="s">
        <v>30</v>
      </c>
      <c r="G3" s="19">
        <v>8</v>
      </c>
      <c r="H3" s="18">
        <v>2000</v>
      </c>
      <c r="I3" s="18" t="s">
        <v>69</v>
      </c>
      <c r="J3" s="20">
        <v>142333</v>
      </c>
      <c r="K3" s="18" t="s">
        <v>31</v>
      </c>
      <c r="L3" s="18" t="s">
        <v>32</v>
      </c>
      <c r="M3" s="18" t="s">
        <v>54</v>
      </c>
      <c r="N3" s="18" t="s">
        <v>33</v>
      </c>
      <c r="O3" s="26" t="s">
        <v>83</v>
      </c>
      <c r="P3" s="27">
        <v>0.94399999999999995</v>
      </c>
      <c r="Q3" s="31">
        <v>983783</v>
      </c>
      <c r="R3" s="18" t="s">
        <v>33</v>
      </c>
      <c r="S3" s="18" t="s">
        <v>58</v>
      </c>
      <c r="T3" s="18" t="s">
        <v>59</v>
      </c>
      <c r="U3" s="18" t="s">
        <v>60</v>
      </c>
      <c r="V3" s="51">
        <v>400000</v>
      </c>
      <c r="W3" s="51">
        <v>100000</v>
      </c>
      <c r="X3" s="52">
        <v>0.2</v>
      </c>
      <c r="Y3" s="51"/>
      <c r="Z3" s="18" t="s">
        <v>33</v>
      </c>
      <c r="AA3" s="18" t="s">
        <v>33</v>
      </c>
      <c r="AB3" s="18" t="s">
        <v>33</v>
      </c>
      <c r="AC3" s="18"/>
      <c r="AD3" s="43">
        <v>0</v>
      </c>
      <c r="AE3" s="45" t="s">
        <v>88</v>
      </c>
    </row>
    <row r="4" spans="1:31" ht="45" x14ac:dyDescent="0.25">
      <c r="A4" s="56"/>
      <c r="B4" s="57"/>
      <c r="C4" s="57"/>
      <c r="D4" s="57"/>
      <c r="E4" s="44"/>
      <c r="F4" s="18" t="s">
        <v>30</v>
      </c>
      <c r="G4" s="19">
        <v>7</v>
      </c>
      <c r="H4" s="18">
        <v>1999</v>
      </c>
      <c r="I4" s="18" t="s">
        <v>70</v>
      </c>
      <c r="J4" s="20">
        <v>277059</v>
      </c>
      <c r="K4" s="18" t="s">
        <v>35</v>
      </c>
      <c r="L4" s="18" t="s">
        <v>32</v>
      </c>
      <c r="M4" s="18" t="s">
        <v>54</v>
      </c>
      <c r="N4" s="18" t="s">
        <v>33</v>
      </c>
      <c r="O4" s="26" t="s">
        <v>83</v>
      </c>
      <c r="P4" s="27">
        <v>0.94399999999999995</v>
      </c>
      <c r="Q4" s="31">
        <v>983783</v>
      </c>
      <c r="R4" s="18" t="s">
        <v>33</v>
      </c>
      <c r="S4" s="18" t="s">
        <v>58</v>
      </c>
      <c r="T4" s="18" t="s">
        <v>59</v>
      </c>
      <c r="U4" s="18" t="s">
        <v>60</v>
      </c>
      <c r="V4" s="51"/>
      <c r="W4" s="51"/>
      <c r="X4" s="52"/>
      <c r="Y4" s="51"/>
      <c r="Z4" s="18" t="s">
        <v>33</v>
      </c>
      <c r="AA4" s="18" t="s">
        <v>33</v>
      </c>
      <c r="AB4" s="18" t="s">
        <v>33</v>
      </c>
      <c r="AC4" s="18"/>
      <c r="AD4" s="44"/>
      <c r="AE4" s="46"/>
    </row>
    <row r="5" spans="1:3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9"/>
      <c r="P5" s="29"/>
      <c r="Q5" s="29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45" customHeight="1" x14ac:dyDescent="0.25">
      <c r="A6" s="53"/>
      <c r="B6" s="48" t="s">
        <v>36</v>
      </c>
      <c r="C6" s="48" t="s">
        <v>37</v>
      </c>
      <c r="D6" s="48" t="s">
        <v>38</v>
      </c>
      <c r="E6" s="48" t="s">
        <v>56</v>
      </c>
      <c r="F6" s="18" t="s">
        <v>30</v>
      </c>
      <c r="G6" s="19">
        <v>8</v>
      </c>
      <c r="H6" s="18">
        <v>2002</v>
      </c>
      <c r="I6" s="18" t="s">
        <v>72</v>
      </c>
      <c r="J6" s="20">
        <v>365854</v>
      </c>
      <c r="K6" s="18" t="s">
        <v>31</v>
      </c>
      <c r="L6" s="18" t="s">
        <v>32</v>
      </c>
      <c r="M6" s="18" t="s">
        <v>61</v>
      </c>
      <c r="N6" s="18" t="s">
        <v>33</v>
      </c>
      <c r="O6" s="26" t="s">
        <v>83</v>
      </c>
      <c r="P6" s="27">
        <v>0.94399999999999995</v>
      </c>
      <c r="Q6" s="31">
        <v>298415</v>
      </c>
      <c r="R6" s="18" t="s">
        <v>33</v>
      </c>
      <c r="S6" s="18" t="s">
        <v>87</v>
      </c>
      <c r="T6" s="18" t="s">
        <v>62</v>
      </c>
      <c r="U6" s="18" t="s">
        <v>33</v>
      </c>
      <c r="V6" s="43">
        <v>186012</v>
      </c>
      <c r="W6" s="43">
        <v>695988</v>
      </c>
      <c r="X6" s="59">
        <v>0.78910000000000002</v>
      </c>
      <c r="Y6" s="45"/>
      <c r="Z6" s="48" t="s">
        <v>77</v>
      </c>
      <c r="AA6" s="18" t="s">
        <v>33</v>
      </c>
      <c r="AB6" s="18" t="s">
        <v>33</v>
      </c>
      <c r="AC6" s="18"/>
      <c r="AD6" s="43">
        <v>0</v>
      </c>
      <c r="AE6" s="45"/>
    </row>
    <row r="7" spans="1:31" ht="45" customHeight="1" x14ac:dyDescent="0.25">
      <c r="A7" s="54"/>
      <c r="B7" s="47"/>
      <c r="C7" s="47"/>
      <c r="D7" s="47"/>
      <c r="E7" s="47"/>
      <c r="F7" s="18" t="s">
        <v>30</v>
      </c>
      <c r="G7" s="19">
        <v>8</v>
      </c>
      <c r="H7" s="18">
        <v>2002</v>
      </c>
      <c r="I7" s="18" t="s">
        <v>72</v>
      </c>
      <c r="J7" s="20">
        <v>459811</v>
      </c>
      <c r="K7" s="18" t="s">
        <v>31</v>
      </c>
      <c r="L7" s="18" t="s">
        <v>32</v>
      </c>
      <c r="M7" s="18" t="s">
        <v>61</v>
      </c>
      <c r="N7" s="18" t="s">
        <v>33</v>
      </c>
      <c r="O7" s="26" t="s">
        <v>83</v>
      </c>
      <c r="P7" s="27">
        <v>0.94399999999999995</v>
      </c>
      <c r="Q7" s="31">
        <v>298415</v>
      </c>
      <c r="R7" s="18" t="s">
        <v>33</v>
      </c>
      <c r="S7" s="18" t="s">
        <v>87</v>
      </c>
      <c r="T7" s="18" t="s">
        <v>62</v>
      </c>
      <c r="U7" s="18" t="s">
        <v>33</v>
      </c>
      <c r="V7" s="60"/>
      <c r="W7" s="60"/>
      <c r="X7" s="57"/>
      <c r="Y7" s="58"/>
      <c r="Z7" s="44"/>
      <c r="AA7" s="18" t="s">
        <v>33</v>
      </c>
      <c r="AB7" s="18" t="s">
        <v>33</v>
      </c>
      <c r="AC7" s="18"/>
      <c r="AD7" s="44"/>
      <c r="AE7" s="46"/>
    </row>
    <row r="8" spans="1:31" ht="45" customHeight="1" x14ac:dyDescent="0.25">
      <c r="A8" s="54"/>
      <c r="B8" s="47"/>
      <c r="C8" s="47"/>
      <c r="D8" s="47"/>
      <c r="E8" s="47"/>
      <c r="F8" s="18" t="s">
        <v>30</v>
      </c>
      <c r="G8" s="19">
        <v>8</v>
      </c>
      <c r="H8" s="18">
        <v>2002</v>
      </c>
      <c r="I8" s="18" t="s">
        <v>72</v>
      </c>
      <c r="J8" s="20">
        <v>403410</v>
      </c>
      <c r="K8" s="18" t="s">
        <v>31</v>
      </c>
      <c r="L8" s="18" t="s">
        <v>32</v>
      </c>
      <c r="M8" s="18" t="s">
        <v>61</v>
      </c>
      <c r="N8" s="18" t="s">
        <v>33</v>
      </c>
      <c r="O8" s="26" t="s">
        <v>83</v>
      </c>
      <c r="P8" s="27">
        <v>0.94399999999999995</v>
      </c>
      <c r="Q8" s="31">
        <v>298415</v>
      </c>
      <c r="R8" s="18" t="s">
        <v>33</v>
      </c>
      <c r="S8" s="18" t="s">
        <v>87</v>
      </c>
      <c r="T8" s="18" t="s">
        <v>62</v>
      </c>
      <c r="U8" s="18" t="s">
        <v>33</v>
      </c>
      <c r="V8" s="61">
        <v>341314</v>
      </c>
      <c r="W8" s="61">
        <v>1934111</v>
      </c>
      <c r="X8" s="52">
        <v>0.85</v>
      </c>
      <c r="Y8" s="58"/>
      <c r="Z8" s="48" t="s">
        <v>78</v>
      </c>
      <c r="AA8" s="18" t="s">
        <v>33</v>
      </c>
      <c r="AB8" s="18" t="s">
        <v>33</v>
      </c>
      <c r="AC8" s="18"/>
      <c r="AD8" s="43">
        <v>341314</v>
      </c>
      <c r="AE8" s="48" t="s">
        <v>89</v>
      </c>
    </row>
    <row r="9" spans="1:31" ht="30" x14ac:dyDescent="0.25">
      <c r="A9" s="54"/>
      <c r="B9" s="47"/>
      <c r="C9" s="47"/>
      <c r="D9" s="47"/>
      <c r="E9" s="47"/>
      <c r="F9" s="18" t="s">
        <v>30</v>
      </c>
      <c r="G9" s="19">
        <v>8</v>
      </c>
      <c r="H9" s="18">
        <v>2002</v>
      </c>
      <c r="I9" s="18" t="s">
        <v>72</v>
      </c>
      <c r="J9" s="20">
        <v>422502</v>
      </c>
      <c r="K9" s="18" t="s">
        <v>31</v>
      </c>
      <c r="L9" s="18" t="s">
        <v>32</v>
      </c>
      <c r="M9" s="18" t="s">
        <v>61</v>
      </c>
      <c r="N9" s="18" t="s">
        <v>33</v>
      </c>
      <c r="O9" s="26" t="s">
        <v>83</v>
      </c>
      <c r="P9" s="27">
        <v>0.94399999999999995</v>
      </c>
      <c r="Q9" s="31">
        <v>298415</v>
      </c>
      <c r="R9" s="18" t="s">
        <v>33</v>
      </c>
      <c r="S9" s="18" t="s">
        <v>87</v>
      </c>
      <c r="T9" s="18" t="s">
        <v>62</v>
      </c>
      <c r="U9" s="18" t="s">
        <v>33</v>
      </c>
      <c r="V9" s="62"/>
      <c r="W9" s="62"/>
      <c r="X9" s="57"/>
      <c r="Y9" s="58"/>
      <c r="Z9" s="47"/>
      <c r="AA9" s="18" t="s">
        <v>33</v>
      </c>
      <c r="AB9" s="18" t="s">
        <v>33</v>
      </c>
      <c r="AC9" s="18"/>
      <c r="AD9" s="47"/>
      <c r="AE9" s="47"/>
    </row>
    <row r="10" spans="1:31" ht="30" x14ac:dyDescent="0.25">
      <c r="A10" s="54"/>
      <c r="B10" s="47"/>
      <c r="C10" s="47"/>
      <c r="D10" s="47"/>
      <c r="E10" s="47"/>
      <c r="F10" s="18" t="s">
        <v>30</v>
      </c>
      <c r="G10" s="19">
        <v>8</v>
      </c>
      <c r="H10" s="18">
        <v>2000</v>
      </c>
      <c r="I10" s="18" t="s">
        <v>73</v>
      </c>
      <c r="J10" s="20">
        <v>585124</v>
      </c>
      <c r="K10" s="18" t="s">
        <v>31</v>
      </c>
      <c r="L10" s="18" t="s">
        <v>32</v>
      </c>
      <c r="M10" s="18" t="s">
        <v>61</v>
      </c>
      <c r="N10" s="18" t="s">
        <v>33</v>
      </c>
      <c r="O10" s="26" t="s">
        <v>83</v>
      </c>
      <c r="P10" s="27">
        <v>0.94399999999999995</v>
      </c>
      <c r="Q10" s="31">
        <v>298415</v>
      </c>
      <c r="R10" s="18" t="s">
        <v>33</v>
      </c>
      <c r="S10" s="18" t="s">
        <v>87</v>
      </c>
      <c r="T10" s="18" t="s">
        <v>62</v>
      </c>
      <c r="U10" s="18" t="s">
        <v>33</v>
      </c>
      <c r="V10" s="62"/>
      <c r="W10" s="62"/>
      <c r="X10" s="57"/>
      <c r="Y10" s="58"/>
      <c r="Z10" s="47"/>
      <c r="AA10" s="18" t="s">
        <v>33</v>
      </c>
      <c r="AB10" s="18" t="s">
        <v>33</v>
      </c>
      <c r="AC10" s="18"/>
      <c r="AD10" s="47"/>
      <c r="AE10" s="47"/>
    </row>
    <row r="11" spans="1:31" ht="30" x14ac:dyDescent="0.25">
      <c r="A11" s="54"/>
      <c r="B11" s="47"/>
      <c r="C11" s="47"/>
      <c r="D11" s="47"/>
      <c r="E11" s="47"/>
      <c r="F11" s="18" t="s">
        <v>30</v>
      </c>
      <c r="G11" s="19">
        <v>8</v>
      </c>
      <c r="H11" s="18">
        <v>2000</v>
      </c>
      <c r="I11" s="18" t="s">
        <v>73</v>
      </c>
      <c r="J11" s="20">
        <v>584977</v>
      </c>
      <c r="K11" s="18" t="s">
        <v>31</v>
      </c>
      <c r="L11" s="18" t="s">
        <v>32</v>
      </c>
      <c r="M11" s="18" t="s">
        <v>61</v>
      </c>
      <c r="N11" s="18" t="s">
        <v>33</v>
      </c>
      <c r="O11" s="26" t="s">
        <v>83</v>
      </c>
      <c r="P11" s="27">
        <v>0.94399999999999995</v>
      </c>
      <c r="Q11" s="31">
        <v>298415</v>
      </c>
      <c r="R11" s="18" t="s">
        <v>33</v>
      </c>
      <c r="S11" s="18" t="s">
        <v>87</v>
      </c>
      <c r="T11" s="18" t="s">
        <v>62</v>
      </c>
      <c r="U11" s="18" t="s">
        <v>33</v>
      </c>
      <c r="V11" s="62"/>
      <c r="W11" s="62"/>
      <c r="X11" s="57"/>
      <c r="Y11" s="58"/>
      <c r="Z11" s="47"/>
      <c r="AA11" s="18" t="s">
        <v>33</v>
      </c>
      <c r="AB11" s="18" t="s">
        <v>33</v>
      </c>
      <c r="AC11" s="18"/>
      <c r="AD11" s="47"/>
      <c r="AE11" s="47"/>
    </row>
    <row r="12" spans="1:31" ht="30" x14ac:dyDescent="0.25">
      <c r="A12" s="55"/>
      <c r="B12" s="44"/>
      <c r="C12" s="44"/>
      <c r="D12" s="44"/>
      <c r="E12" s="44"/>
      <c r="F12" s="18" t="s">
        <v>30</v>
      </c>
      <c r="G12" s="19">
        <v>8</v>
      </c>
      <c r="H12" s="18">
        <v>2000</v>
      </c>
      <c r="I12" s="18" t="s">
        <v>73</v>
      </c>
      <c r="J12" s="20">
        <v>557152</v>
      </c>
      <c r="K12" s="18" t="s">
        <v>31</v>
      </c>
      <c r="L12" s="18" t="s">
        <v>32</v>
      </c>
      <c r="M12" s="18" t="s">
        <v>61</v>
      </c>
      <c r="N12" s="18" t="s">
        <v>33</v>
      </c>
      <c r="O12" s="26" t="s">
        <v>83</v>
      </c>
      <c r="P12" s="27">
        <v>0.94399999999999995</v>
      </c>
      <c r="Q12" s="31">
        <v>298415</v>
      </c>
      <c r="R12" s="18" t="s">
        <v>33</v>
      </c>
      <c r="S12" s="18" t="s">
        <v>87</v>
      </c>
      <c r="T12" s="18" t="s">
        <v>62</v>
      </c>
      <c r="U12" s="18" t="s">
        <v>33</v>
      </c>
      <c r="V12" s="63"/>
      <c r="W12" s="63"/>
      <c r="X12" s="57"/>
      <c r="Y12" s="46"/>
      <c r="Z12" s="44"/>
      <c r="AA12" s="18" t="s">
        <v>33</v>
      </c>
      <c r="AB12" s="18" t="s">
        <v>33</v>
      </c>
      <c r="AC12" s="18"/>
      <c r="AD12" s="44"/>
      <c r="AE12" s="44"/>
    </row>
    <row r="13" spans="1:3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0"/>
      <c r="P13" s="30"/>
      <c r="Q13" s="3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45" x14ac:dyDescent="0.25">
      <c r="A14" s="50"/>
      <c r="B14" s="50" t="s">
        <v>42</v>
      </c>
      <c r="C14" s="50" t="s">
        <v>43</v>
      </c>
      <c r="D14" s="50" t="s">
        <v>44</v>
      </c>
      <c r="E14" s="42" t="s">
        <v>57</v>
      </c>
      <c r="F14" s="16" t="s">
        <v>30</v>
      </c>
      <c r="G14" s="24">
        <v>7</v>
      </c>
      <c r="H14" s="16">
        <v>2004</v>
      </c>
      <c r="I14" s="16" t="s">
        <v>74</v>
      </c>
      <c r="J14" s="17">
        <v>334169</v>
      </c>
      <c r="K14" s="16" t="s">
        <v>31</v>
      </c>
      <c r="L14" s="16" t="s">
        <v>31</v>
      </c>
      <c r="M14" s="16" t="s">
        <v>63</v>
      </c>
      <c r="N14" s="16" t="s">
        <v>33</v>
      </c>
      <c r="O14" s="25" t="s">
        <v>83</v>
      </c>
      <c r="P14" s="32">
        <v>0.89900000000000002</v>
      </c>
      <c r="Q14" s="33">
        <v>320137</v>
      </c>
      <c r="R14" s="16" t="s">
        <v>33</v>
      </c>
      <c r="S14" s="16" t="s">
        <v>58</v>
      </c>
      <c r="T14" s="38" t="s">
        <v>94</v>
      </c>
      <c r="U14" s="16" t="s">
        <v>93</v>
      </c>
      <c r="V14" s="49">
        <v>84000</v>
      </c>
      <c r="W14" s="49">
        <v>336000</v>
      </c>
      <c r="X14" s="64">
        <v>0.8</v>
      </c>
      <c r="Y14" s="50"/>
      <c r="Z14" s="16" t="s">
        <v>59</v>
      </c>
      <c r="AA14" s="16" t="s">
        <v>33</v>
      </c>
      <c r="AB14" s="16" t="s">
        <v>33</v>
      </c>
      <c r="AC14" s="16"/>
      <c r="AD14" s="39">
        <v>84000</v>
      </c>
      <c r="AE14" s="42" t="s">
        <v>90</v>
      </c>
    </row>
    <row r="15" spans="1:31" ht="45" x14ac:dyDescent="0.25">
      <c r="A15" s="50"/>
      <c r="B15" s="50"/>
      <c r="C15" s="50"/>
      <c r="D15" s="50"/>
      <c r="E15" s="40"/>
      <c r="F15" s="16" t="s">
        <v>30</v>
      </c>
      <c r="G15" s="24">
        <v>7</v>
      </c>
      <c r="H15" s="16">
        <v>2004</v>
      </c>
      <c r="I15" s="16" t="s">
        <v>74</v>
      </c>
      <c r="J15" s="17">
        <v>256282</v>
      </c>
      <c r="K15" s="16" t="s">
        <v>31</v>
      </c>
      <c r="L15" s="16" t="s">
        <v>31</v>
      </c>
      <c r="M15" s="16" t="s">
        <v>63</v>
      </c>
      <c r="N15" s="16" t="s">
        <v>33</v>
      </c>
      <c r="O15" s="25" t="s">
        <v>83</v>
      </c>
      <c r="P15" s="32">
        <v>0.89900000000000002</v>
      </c>
      <c r="Q15" s="33">
        <v>320137</v>
      </c>
      <c r="R15" s="16" t="s">
        <v>33</v>
      </c>
      <c r="S15" s="16" t="s">
        <v>58</v>
      </c>
      <c r="T15" s="38" t="s">
        <v>94</v>
      </c>
      <c r="U15" s="16" t="s">
        <v>64</v>
      </c>
      <c r="V15" s="49"/>
      <c r="W15" s="49"/>
      <c r="X15" s="64"/>
      <c r="Y15" s="50"/>
      <c r="Z15" s="16" t="s">
        <v>59</v>
      </c>
      <c r="AA15" s="16" t="s">
        <v>33</v>
      </c>
      <c r="AB15" s="16" t="s">
        <v>33</v>
      </c>
      <c r="AC15" s="16"/>
      <c r="AD15" s="40"/>
      <c r="AE15" s="40"/>
    </row>
    <row r="16" spans="1:31" ht="45" x14ac:dyDescent="0.25">
      <c r="A16" s="50"/>
      <c r="B16" s="50"/>
      <c r="C16" s="50"/>
      <c r="D16" s="50"/>
      <c r="E16" s="41"/>
      <c r="F16" s="16" t="s">
        <v>30</v>
      </c>
      <c r="G16" s="24">
        <v>7</v>
      </c>
      <c r="H16" s="16">
        <v>2004</v>
      </c>
      <c r="I16" s="16" t="s">
        <v>74</v>
      </c>
      <c r="J16" s="17">
        <v>253253</v>
      </c>
      <c r="K16" s="16" t="s">
        <v>31</v>
      </c>
      <c r="L16" s="16" t="s">
        <v>31</v>
      </c>
      <c r="M16" s="16" t="s">
        <v>63</v>
      </c>
      <c r="N16" s="16" t="s">
        <v>33</v>
      </c>
      <c r="O16" s="25" t="s">
        <v>83</v>
      </c>
      <c r="P16" s="32">
        <v>0.89900000000000002</v>
      </c>
      <c r="Q16" s="33">
        <v>320137</v>
      </c>
      <c r="R16" s="16" t="s">
        <v>33</v>
      </c>
      <c r="S16" s="16" t="s">
        <v>58</v>
      </c>
      <c r="T16" s="38" t="s">
        <v>94</v>
      </c>
      <c r="U16" s="16" t="s">
        <v>64</v>
      </c>
      <c r="V16" s="49"/>
      <c r="W16" s="49"/>
      <c r="X16" s="64"/>
      <c r="Y16" s="50"/>
      <c r="Z16" s="16" t="s">
        <v>59</v>
      </c>
      <c r="AA16" s="16" t="s">
        <v>33</v>
      </c>
      <c r="AB16" s="16" t="s">
        <v>33</v>
      </c>
      <c r="AC16" s="16"/>
      <c r="AD16" s="41"/>
      <c r="AE16" s="41"/>
    </row>
    <row r="17" spans="1:3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0"/>
      <c r="P17" s="30"/>
      <c r="Q17" s="30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45" x14ac:dyDescent="0.25">
      <c r="A18" s="50"/>
      <c r="B18" s="50" t="s">
        <v>36</v>
      </c>
      <c r="C18" s="50" t="s">
        <v>39</v>
      </c>
      <c r="D18" s="50" t="s">
        <v>40</v>
      </c>
      <c r="E18" s="42" t="s">
        <v>57</v>
      </c>
      <c r="F18" s="16" t="s">
        <v>30</v>
      </c>
      <c r="G18" s="24">
        <v>6</v>
      </c>
      <c r="H18" s="16">
        <v>2009</v>
      </c>
      <c r="I18" s="16" t="s">
        <v>75</v>
      </c>
      <c r="J18" s="17">
        <v>220345</v>
      </c>
      <c r="K18" s="16" t="s">
        <v>31</v>
      </c>
      <c r="L18" s="16" t="s">
        <v>41</v>
      </c>
      <c r="M18" s="16" t="s">
        <v>79</v>
      </c>
      <c r="N18" s="16" t="s">
        <v>33</v>
      </c>
      <c r="O18" s="25" t="s">
        <v>84</v>
      </c>
      <c r="P18" s="25" t="s">
        <v>84</v>
      </c>
      <c r="Q18" s="25" t="s">
        <v>84</v>
      </c>
      <c r="R18" s="16" t="s">
        <v>33</v>
      </c>
      <c r="S18" s="16" t="s">
        <v>52</v>
      </c>
      <c r="T18" s="16" t="s">
        <v>80</v>
      </c>
      <c r="U18" s="16" t="s">
        <v>81</v>
      </c>
      <c r="V18" s="49">
        <v>75000</v>
      </c>
      <c r="W18" s="49">
        <v>225000</v>
      </c>
      <c r="X18" s="64">
        <v>0.75</v>
      </c>
      <c r="Y18" s="50"/>
      <c r="Z18" s="16" t="s">
        <v>59</v>
      </c>
      <c r="AA18" s="16" t="s">
        <v>33</v>
      </c>
      <c r="AB18" s="16" t="s">
        <v>33</v>
      </c>
      <c r="AC18" s="16"/>
      <c r="AD18" s="42"/>
      <c r="AE18" s="42" t="s">
        <v>88</v>
      </c>
    </row>
    <row r="19" spans="1:31" ht="45" x14ac:dyDescent="0.25">
      <c r="A19" s="50"/>
      <c r="B19" s="50"/>
      <c r="C19" s="50"/>
      <c r="D19" s="50"/>
      <c r="E19" s="41"/>
      <c r="F19" s="16" t="s">
        <v>30</v>
      </c>
      <c r="G19" s="24">
        <v>6</v>
      </c>
      <c r="H19" s="16">
        <v>2009</v>
      </c>
      <c r="I19" s="16" t="s">
        <v>75</v>
      </c>
      <c r="J19" s="17">
        <v>251180</v>
      </c>
      <c r="K19" s="16" t="s">
        <v>31</v>
      </c>
      <c r="L19" s="16" t="s">
        <v>41</v>
      </c>
      <c r="M19" s="16" t="s">
        <v>79</v>
      </c>
      <c r="N19" s="16" t="s">
        <v>33</v>
      </c>
      <c r="O19" s="25" t="s">
        <v>84</v>
      </c>
      <c r="P19" s="25" t="s">
        <v>84</v>
      </c>
      <c r="Q19" s="25" t="s">
        <v>84</v>
      </c>
      <c r="R19" s="16" t="s">
        <v>33</v>
      </c>
      <c r="S19" s="16" t="s">
        <v>52</v>
      </c>
      <c r="T19" s="16" t="s">
        <v>80</v>
      </c>
      <c r="U19" s="16" t="s">
        <v>81</v>
      </c>
      <c r="V19" s="49"/>
      <c r="W19" s="49"/>
      <c r="X19" s="64"/>
      <c r="Y19" s="50"/>
      <c r="Z19" s="16" t="s">
        <v>59</v>
      </c>
      <c r="AA19" s="16" t="s">
        <v>33</v>
      </c>
      <c r="AB19" s="16" t="s">
        <v>33</v>
      </c>
      <c r="AC19" s="16"/>
      <c r="AD19" s="41"/>
      <c r="AE19" s="41"/>
    </row>
    <row r="20" spans="1:3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0"/>
      <c r="P20" s="30"/>
      <c r="Q20" s="30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75" x14ac:dyDescent="0.25">
      <c r="A21" s="21"/>
      <c r="B21" s="21" t="s">
        <v>45</v>
      </c>
      <c r="C21" s="21" t="s">
        <v>46</v>
      </c>
      <c r="D21" s="21" t="s">
        <v>47</v>
      </c>
      <c r="E21" s="21" t="s">
        <v>56</v>
      </c>
      <c r="F21" s="18" t="s">
        <v>30</v>
      </c>
      <c r="G21" s="19">
        <v>6</v>
      </c>
      <c r="H21" s="18">
        <v>2008</v>
      </c>
      <c r="I21" s="18" t="s">
        <v>76</v>
      </c>
      <c r="J21" s="20">
        <v>255560</v>
      </c>
      <c r="K21" s="18" t="s">
        <v>31</v>
      </c>
      <c r="L21" s="18" t="s">
        <v>48</v>
      </c>
      <c r="M21" s="18" t="s">
        <v>65</v>
      </c>
      <c r="N21" s="18" t="s">
        <v>33</v>
      </c>
      <c r="O21" s="26" t="s">
        <v>85</v>
      </c>
      <c r="P21" s="26" t="s">
        <v>85</v>
      </c>
      <c r="Q21" s="26" t="s">
        <v>85</v>
      </c>
      <c r="R21" s="18" t="s">
        <v>33</v>
      </c>
      <c r="S21" s="18" t="s">
        <v>52</v>
      </c>
      <c r="T21" s="18" t="s">
        <v>59</v>
      </c>
      <c r="U21" s="18" t="s">
        <v>66</v>
      </c>
      <c r="V21" s="22">
        <v>332000</v>
      </c>
      <c r="W21" s="22">
        <v>93000</v>
      </c>
      <c r="X21" s="23">
        <v>0.22</v>
      </c>
      <c r="Y21" s="21"/>
      <c r="Z21" s="18" t="s">
        <v>33</v>
      </c>
      <c r="AA21" s="18" t="s">
        <v>33</v>
      </c>
      <c r="AB21" s="18" t="s">
        <v>33</v>
      </c>
      <c r="AC21" s="18"/>
      <c r="AD21" s="18"/>
      <c r="AE21" s="34" t="s">
        <v>91</v>
      </c>
    </row>
    <row r="22" spans="1:3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30"/>
      <c r="P22" s="30"/>
      <c r="Q22" s="30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ht="30" customHeight="1" x14ac:dyDescent="0.25">
      <c r="A23" s="65"/>
      <c r="B23" s="42" t="s">
        <v>49</v>
      </c>
      <c r="C23" s="42" t="s">
        <v>50</v>
      </c>
      <c r="D23" s="42" t="s">
        <v>51</v>
      </c>
      <c r="E23" s="42" t="s">
        <v>57</v>
      </c>
      <c r="F23" s="16" t="s">
        <v>30</v>
      </c>
      <c r="G23" s="24">
        <v>6</v>
      </c>
      <c r="H23" s="16">
        <v>2008</v>
      </c>
      <c r="I23" s="16" t="s">
        <v>75</v>
      </c>
      <c r="J23" s="17">
        <v>265817</v>
      </c>
      <c r="K23" s="16" t="s">
        <v>31</v>
      </c>
      <c r="L23" s="16" t="s">
        <v>31</v>
      </c>
      <c r="M23" s="16" t="s">
        <v>63</v>
      </c>
      <c r="N23" s="16" t="s">
        <v>33</v>
      </c>
      <c r="O23" s="25" t="s">
        <v>86</v>
      </c>
      <c r="P23" s="32">
        <v>0.79600000000000004</v>
      </c>
      <c r="Q23" s="33">
        <v>722938</v>
      </c>
      <c r="R23" s="16" t="s">
        <v>33</v>
      </c>
      <c r="S23" s="16" t="s">
        <v>58</v>
      </c>
      <c r="T23" s="16" t="s">
        <v>59</v>
      </c>
      <c r="U23" s="16" t="s">
        <v>33</v>
      </c>
      <c r="V23" s="39">
        <v>252000</v>
      </c>
      <c r="W23" s="39">
        <v>1008000</v>
      </c>
      <c r="X23" s="68">
        <v>0.8</v>
      </c>
      <c r="Y23" s="65"/>
      <c r="Z23" s="16" t="s">
        <v>59</v>
      </c>
      <c r="AA23" s="16" t="s">
        <v>33</v>
      </c>
      <c r="AB23" s="16" t="s">
        <v>33</v>
      </c>
      <c r="AC23" s="16"/>
      <c r="AD23" s="39">
        <v>252000</v>
      </c>
      <c r="AE23" s="42" t="s">
        <v>90</v>
      </c>
    </row>
    <row r="24" spans="1:31" ht="30" x14ac:dyDescent="0.25">
      <c r="A24" s="66"/>
      <c r="B24" s="40"/>
      <c r="C24" s="40"/>
      <c r="D24" s="40"/>
      <c r="E24" s="40"/>
      <c r="F24" s="16" t="s">
        <v>30</v>
      </c>
      <c r="G24" s="24">
        <v>6</v>
      </c>
      <c r="H24" s="16">
        <v>2008</v>
      </c>
      <c r="I24" s="16" t="s">
        <v>75</v>
      </c>
      <c r="J24" s="17">
        <v>157524</v>
      </c>
      <c r="K24" s="16" t="s">
        <v>31</v>
      </c>
      <c r="L24" s="16" t="s">
        <v>31</v>
      </c>
      <c r="M24" s="16" t="s">
        <v>63</v>
      </c>
      <c r="N24" s="16" t="s">
        <v>33</v>
      </c>
      <c r="O24" s="28" t="s">
        <v>86</v>
      </c>
      <c r="P24" s="32">
        <v>0.79600000000000004</v>
      </c>
      <c r="Q24" s="33">
        <v>722938</v>
      </c>
      <c r="R24" s="16" t="s">
        <v>33</v>
      </c>
      <c r="S24" s="16" t="s">
        <v>58</v>
      </c>
      <c r="T24" s="16" t="s">
        <v>59</v>
      </c>
      <c r="U24" s="16" t="s">
        <v>33</v>
      </c>
      <c r="V24" s="67"/>
      <c r="W24" s="67"/>
      <c r="X24" s="69"/>
      <c r="Y24" s="66"/>
      <c r="Z24" s="16" t="s">
        <v>59</v>
      </c>
      <c r="AA24" s="16" t="s">
        <v>33</v>
      </c>
      <c r="AB24" s="16" t="s">
        <v>33</v>
      </c>
      <c r="AC24" s="16"/>
      <c r="AD24" s="40"/>
      <c r="AE24" s="40"/>
    </row>
    <row r="25" spans="1:31" ht="30" x14ac:dyDescent="0.25">
      <c r="A25" s="66"/>
      <c r="B25" s="40"/>
      <c r="C25" s="40"/>
      <c r="D25" s="40"/>
      <c r="E25" s="40"/>
      <c r="F25" s="16" t="s">
        <v>30</v>
      </c>
      <c r="G25" s="24">
        <v>6</v>
      </c>
      <c r="H25" s="16">
        <v>2008</v>
      </c>
      <c r="I25" s="16" t="s">
        <v>75</v>
      </c>
      <c r="J25" s="17">
        <v>172183</v>
      </c>
      <c r="K25" s="16" t="s">
        <v>31</v>
      </c>
      <c r="L25" s="16" t="s">
        <v>31</v>
      </c>
      <c r="M25" s="16" t="s">
        <v>63</v>
      </c>
      <c r="N25" s="16" t="s">
        <v>33</v>
      </c>
      <c r="O25" s="28" t="s">
        <v>86</v>
      </c>
      <c r="P25" s="32">
        <v>0.79600000000000004</v>
      </c>
      <c r="Q25" s="33">
        <v>722938</v>
      </c>
      <c r="R25" s="16" t="s">
        <v>33</v>
      </c>
      <c r="S25" s="16" t="s">
        <v>58</v>
      </c>
      <c r="T25" s="16" t="s">
        <v>59</v>
      </c>
      <c r="U25" s="16" t="s">
        <v>33</v>
      </c>
      <c r="V25" s="67"/>
      <c r="W25" s="67"/>
      <c r="X25" s="69"/>
      <c r="Y25" s="66"/>
      <c r="Z25" s="16" t="s">
        <v>59</v>
      </c>
      <c r="AA25" s="16" t="s">
        <v>33</v>
      </c>
      <c r="AB25" s="16" t="s">
        <v>33</v>
      </c>
      <c r="AC25" s="16"/>
      <c r="AD25" s="40"/>
      <c r="AE25" s="40"/>
    </row>
    <row r="26" spans="1:31" ht="30" x14ac:dyDescent="0.25">
      <c r="A26" s="66"/>
      <c r="B26" s="40"/>
      <c r="C26" s="40"/>
      <c r="D26" s="40"/>
      <c r="E26" s="40"/>
      <c r="F26" s="16" t="s">
        <v>30</v>
      </c>
      <c r="G26" s="24">
        <v>6</v>
      </c>
      <c r="H26" s="16">
        <v>2008</v>
      </c>
      <c r="I26" s="16" t="s">
        <v>75</v>
      </c>
      <c r="J26" s="17">
        <v>172772</v>
      </c>
      <c r="K26" s="16" t="s">
        <v>31</v>
      </c>
      <c r="L26" s="16" t="s">
        <v>31</v>
      </c>
      <c r="M26" s="16" t="s">
        <v>63</v>
      </c>
      <c r="N26" s="16" t="s">
        <v>33</v>
      </c>
      <c r="O26" s="28" t="s">
        <v>86</v>
      </c>
      <c r="P26" s="32">
        <v>0.79600000000000004</v>
      </c>
      <c r="Q26" s="33">
        <v>722938</v>
      </c>
      <c r="R26" s="16" t="s">
        <v>33</v>
      </c>
      <c r="S26" s="16" t="s">
        <v>58</v>
      </c>
      <c r="T26" s="16" t="s">
        <v>59</v>
      </c>
      <c r="U26" s="16" t="s">
        <v>33</v>
      </c>
      <c r="V26" s="67"/>
      <c r="W26" s="67"/>
      <c r="X26" s="69"/>
      <c r="Y26" s="66"/>
      <c r="Z26" s="16" t="s">
        <v>59</v>
      </c>
      <c r="AA26" s="16" t="s">
        <v>33</v>
      </c>
      <c r="AB26" s="16" t="s">
        <v>33</v>
      </c>
      <c r="AC26" s="16"/>
      <c r="AD26" s="40"/>
      <c r="AE26" s="40"/>
    </row>
    <row r="27" spans="1:31" ht="30" x14ac:dyDescent="0.25">
      <c r="A27" s="66"/>
      <c r="B27" s="40"/>
      <c r="C27" s="40"/>
      <c r="D27" s="40"/>
      <c r="E27" s="40"/>
      <c r="F27" s="16" t="s">
        <v>30</v>
      </c>
      <c r="G27" s="24">
        <v>6</v>
      </c>
      <c r="H27" s="16">
        <v>2008</v>
      </c>
      <c r="I27" s="16" t="s">
        <v>75</v>
      </c>
      <c r="J27" s="17">
        <v>119999</v>
      </c>
      <c r="K27" s="16" t="s">
        <v>31</v>
      </c>
      <c r="L27" s="16" t="s">
        <v>31</v>
      </c>
      <c r="M27" s="16" t="s">
        <v>63</v>
      </c>
      <c r="N27" s="16" t="s">
        <v>33</v>
      </c>
      <c r="O27" s="28" t="s">
        <v>86</v>
      </c>
      <c r="P27" s="32">
        <v>0.79600000000000004</v>
      </c>
      <c r="Q27" s="33">
        <v>722938</v>
      </c>
      <c r="R27" s="16" t="s">
        <v>33</v>
      </c>
      <c r="S27" s="16" t="s">
        <v>58</v>
      </c>
      <c r="T27" s="16" t="s">
        <v>59</v>
      </c>
      <c r="U27" s="16" t="s">
        <v>33</v>
      </c>
      <c r="V27" s="67"/>
      <c r="W27" s="67"/>
      <c r="X27" s="69"/>
      <c r="Y27" s="66"/>
      <c r="Z27" s="16" t="s">
        <v>59</v>
      </c>
      <c r="AA27" s="16" t="s">
        <v>33</v>
      </c>
      <c r="AB27" s="16" t="s">
        <v>33</v>
      </c>
      <c r="AC27" s="16"/>
      <c r="AD27" s="40"/>
      <c r="AE27" s="40"/>
    </row>
    <row r="28" spans="1:31" ht="30" x14ac:dyDescent="0.25">
      <c r="A28" s="66"/>
      <c r="B28" s="40"/>
      <c r="C28" s="40"/>
      <c r="D28" s="40"/>
      <c r="E28" s="40"/>
      <c r="F28" s="16" t="s">
        <v>30</v>
      </c>
      <c r="G28" s="24">
        <v>6</v>
      </c>
      <c r="H28" s="16">
        <v>2008</v>
      </c>
      <c r="I28" s="16" t="s">
        <v>75</v>
      </c>
      <c r="J28" s="17">
        <v>187249</v>
      </c>
      <c r="K28" s="16" t="s">
        <v>31</v>
      </c>
      <c r="L28" s="16" t="s">
        <v>31</v>
      </c>
      <c r="M28" s="16" t="s">
        <v>63</v>
      </c>
      <c r="N28" s="16" t="s">
        <v>33</v>
      </c>
      <c r="O28" s="28" t="s">
        <v>86</v>
      </c>
      <c r="P28" s="32">
        <v>0.79600000000000004</v>
      </c>
      <c r="Q28" s="33">
        <v>722938</v>
      </c>
      <c r="R28" s="16" t="s">
        <v>33</v>
      </c>
      <c r="S28" s="16" t="s">
        <v>58</v>
      </c>
      <c r="T28" s="16" t="s">
        <v>59</v>
      </c>
      <c r="U28" s="16" t="s">
        <v>33</v>
      </c>
      <c r="V28" s="67"/>
      <c r="W28" s="67"/>
      <c r="X28" s="69"/>
      <c r="Y28" s="66"/>
      <c r="Z28" s="16" t="s">
        <v>59</v>
      </c>
      <c r="AA28" s="16" t="s">
        <v>33</v>
      </c>
      <c r="AB28" s="16" t="s">
        <v>33</v>
      </c>
      <c r="AC28" s="16"/>
      <c r="AD28" s="40"/>
      <c r="AE28" s="40"/>
    </row>
    <row r="29" spans="1:31" ht="30" x14ac:dyDescent="0.25">
      <c r="A29" s="66"/>
      <c r="B29" s="40"/>
      <c r="C29" s="40"/>
      <c r="D29" s="40"/>
      <c r="E29" s="40"/>
      <c r="F29" s="16" t="s">
        <v>30</v>
      </c>
      <c r="G29" s="24">
        <v>6</v>
      </c>
      <c r="H29" s="16">
        <v>2008</v>
      </c>
      <c r="I29" s="16" t="s">
        <v>75</v>
      </c>
      <c r="J29" s="17">
        <v>166217</v>
      </c>
      <c r="K29" s="16" t="s">
        <v>31</v>
      </c>
      <c r="L29" s="16" t="s">
        <v>31</v>
      </c>
      <c r="M29" s="16" t="s">
        <v>63</v>
      </c>
      <c r="N29" s="16" t="s">
        <v>33</v>
      </c>
      <c r="O29" s="28" t="s">
        <v>86</v>
      </c>
      <c r="P29" s="32">
        <v>0.79600000000000004</v>
      </c>
      <c r="Q29" s="33">
        <v>722938</v>
      </c>
      <c r="R29" s="16" t="s">
        <v>33</v>
      </c>
      <c r="S29" s="16" t="s">
        <v>58</v>
      </c>
      <c r="T29" s="16" t="s">
        <v>59</v>
      </c>
      <c r="U29" s="16" t="s">
        <v>33</v>
      </c>
      <c r="V29" s="67"/>
      <c r="W29" s="67"/>
      <c r="X29" s="69"/>
      <c r="Y29" s="66"/>
      <c r="Z29" s="16" t="s">
        <v>59</v>
      </c>
      <c r="AA29" s="16" t="s">
        <v>33</v>
      </c>
      <c r="AB29" s="16" t="s">
        <v>33</v>
      </c>
      <c r="AC29" s="16"/>
      <c r="AD29" s="40"/>
      <c r="AE29" s="40"/>
    </row>
    <row r="30" spans="1:31" ht="30" x14ac:dyDescent="0.25">
      <c r="A30" s="66"/>
      <c r="B30" s="40"/>
      <c r="C30" s="40"/>
      <c r="D30" s="40"/>
      <c r="E30" s="40"/>
      <c r="F30" s="16" t="s">
        <v>30</v>
      </c>
      <c r="G30" s="24">
        <v>6</v>
      </c>
      <c r="H30" s="16">
        <v>2008</v>
      </c>
      <c r="I30" s="16" t="s">
        <v>75</v>
      </c>
      <c r="J30" s="17">
        <v>124710</v>
      </c>
      <c r="K30" s="16" t="s">
        <v>31</v>
      </c>
      <c r="L30" s="16" t="s">
        <v>31</v>
      </c>
      <c r="M30" s="16" t="s">
        <v>63</v>
      </c>
      <c r="N30" s="16" t="s">
        <v>33</v>
      </c>
      <c r="O30" s="28" t="s">
        <v>86</v>
      </c>
      <c r="P30" s="32">
        <v>0.79600000000000004</v>
      </c>
      <c r="Q30" s="33">
        <v>722938</v>
      </c>
      <c r="R30" s="16" t="s">
        <v>33</v>
      </c>
      <c r="S30" s="16" t="s">
        <v>58</v>
      </c>
      <c r="T30" s="16" t="s">
        <v>59</v>
      </c>
      <c r="U30" s="16" t="s">
        <v>33</v>
      </c>
      <c r="V30" s="67"/>
      <c r="W30" s="67"/>
      <c r="X30" s="69"/>
      <c r="Y30" s="66"/>
      <c r="Z30" s="16" t="s">
        <v>59</v>
      </c>
      <c r="AA30" s="16" t="s">
        <v>33</v>
      </c>
      <c r="AB30" s="16" t="s">
        <v>33</v>
      </c>
      <c r="AC30" s="16"/>
      <c r="AD30" s="40"/>
      <c r="AE30" s="40"/>
    </row>
    <row r="31" spans="1:31" ht="30" x14ac:dyDescent="0.25">
      <c r="A31" s="66"/>
      <c r="B31" s="40"/>
      <c r="C31" s="40"/>
      <c r="D31" s="40"/>
      <c r="E31" s="40"/>
      <c r="F31" s="16" t="s">
        <v>30</v>
      </c>
      <c r="G31" s="24">
        <v>6</v>
      </c>
      <c r="H31" s="16">
        <v>2008</v>
      </c>
      <c r="I31" s="16" t="s">
        <v>75</v>
      </c>
      <c r="J31" s="17">
        <v>125985</v>
      </c>
      <c r="K31" s="16" t="s">
        <v>31</v>
      </c>
      <c r="L31" s="16" t="s">
        <v>31</v>
      </c>
      <c r="M31" s="16" t="s">
        <v>63</v>
      </c>
      <c r="N31" s="16" t="s">
        <v>33</v>
      </c>
      <c r="O31" s="28" t="s">
        <v>86</v>
      </c>
      <c r="P31" s="32">
        <v>0.79600000000000004</v>
      </c>
      <c r="Q31" s="33">
        <v>722938</v>
      </c>
      <c r="R31" s="16" t="s">
        <v>33</v>
      </c>
      <c r="S31" s="16" t="s">
        <v>58</v>
      </c>
      <c r="T31" s="16" t="s">
        <v>59</v>
      </c>
      <c r="U31" s="16" t="s">
        <v>33</v>
      </c>
      <c r="V31" s="67"/>
      <c r="W31" s="67"/>
      <c r="X31" s="69"/>
      <c r="Y31" s="66"/>
      <c r="Z31" s="16" t="s">
        <v>59</v>
      </c>
      <c r="AA31" s="16" t="s">
        <v>33</v>
      </c>
      <c r="AB31" s="16" t="s">
        <v>33</v>
      </c>
      <c r="AC31" s="16"/>
      <c r="AD31" s="41"/>
      <c r="AE31" s="41"/>
    </row>
    <row r="32" spans="1:31" x14ac:dyDescent="0.25">
      <c r="A32" s="35" t="s">
        <v>92</v>
      </c>
      <c r="B32" s="35"/>
      <c r="C32" s="35"/>
      <c r="D32" s="35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7">
        <f>SUM(AD3:AD31)</f>
        <v>677314</v>
      </c>
      <c r="AE32" s="36"/>
    </row>
    <row r="33" spans="1:3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</sheetData>
  <sortState ref="AD8:AD12">
    <sortCondition sortBy="icon" ref="AD8"/>
  </sortState>
  <mergeCells count="62">
    <mergeCell ref="Y18:Y19"/>
    <mergeCell ref="X14:X16"/>
    <mergeCell ref="A23:A31"/>
    <mergeCell ref="B23:B31"/>
    <mergeCell ref="C23:C31"/>
    <mergeCell ref="D23:D31"/>
    <mergeCell ref="E23:E31"/>
    <mergeCell ref="V23:V31"/>
    <mergeCell ref="W23:W31"/>
    <mergeCell ref="X23:X31"/>
    <mergeCell ref="Y23:Y31"/>
    <mergeCell ref="Y14:Y16"/>
    <mergeCell ref="V18:V19"/>
    <mergeCell ref="W18:W19"/>
    <mergeCell ref="X18:X19"/>
    <mergeCell ref="A18:A19"/>
    <mergeCell ref="Z6:Z7"/>
    <mergeCell ref="Z8:Z12"/>
    <mergeCell ref="X6:X7"/>
    <mergeCell ref="X8:X12"/>
    <mergeCell ref="V6:V7"/>
    <mergeCell ref="W6:W7"/>
    <mergeCell ref="V8:V12"/>
    <mergeCell ref="W8:W12"/>
    <mergeCell ref="X3:X4"/>
    <mergeCell ref="Y3:Y4"/>
    <mergeCell ref="A6:A12"/>
    <mergeCell ref="B6:B12"/>
    <mergeCell ref="C6:C12"/>
    <mergeCell ref="D6:D12"/>
    <mergeCell ref="A3:A4"/>
    <mergeCell ref="B3:B4"/>
    <mergeCell ref="C3:C4"/>
    <mergeCell ref="D3:D4"/>
    <mergeCell ref="V3:V4"/>
    <mergeCell ref="Y6:Y12"/>
    <mergeCell ref="E3:E4"/>
    <mergeCell ref="E6:E12"/>
    <mergeCell ref="A14:A16"/>
    <mergeCell ref="B14:B16"/>
    <mergeCell ref="C14:C16"/>
    <mergeCell ref="D14:D16"/>
    <mergeCell ref="W3:W4"/>
    <mergeCell ref="E14:E16"/>
    <mergeCell ref="E18:E19"/>
    <mergeCell ref="V14:V16"/>
    <mergeCell ref="W14:W16"/>
    <mergeCell ref="B18:B19"/>
    <mergeCell ref="C18:C19"/>
    <mergeCell ref="D18:D19"/>
    <mergeCell ref="AD23:AD31"/>
    <mergeCell ref="AE23:AE31"/>
    <mergeCell ref="AD3:AD4"/>
    <mergeCell ref="AE3:AE4"/>
    <mergeCell ref="AD14:AD16"/>
    <mergeCell ref="AE14:AE16"/>
    <mergeCell ref="AD18:AD19"/>
    <mergeCell ref="AE18:AE19"/>
    <mergeCell ref="AD6:AD7"/>
    <mergeCell ref="AE6:AE7"/>
    <mergeCell ref="AD8:AD12"/>
    <mergeCell ref="AE8:AE12"/>
  </mergeCells>
  <pageMargins left="0.25" right="0.25" top="0.75" bottom="0.75" header="0.3" footer="0.3"/>
  <pageSetup paperSize="5" orientation="landscape" r:id="rId1"/>
  <headerFooter>
    <oddHeader>&amp;CMaineDOT Transit Bus Proposal Summary - 2018 (Final)</oddHeader>
    <oddFooter>&amp;RAward Letters - 01.10.19</oddFooter>
  </headerFooter>
  <rowBreaks count="2" manualBreakCount="2">
    <brk id="13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Arata, Kelly</dc:creator>
  <cp:lastModifiedBy>Arata, Kelly</cp:lastModifiedBy>
  <cp:lastPrinted>2019-01-24T16:31:54Z</cp:lastPrinted>
  <dcterms:created xsi:type="dcterms:W3CDTF">2018-11-29T15:35:42Z</dcterms:created>
  <dcterms:modified xsi:type="dcterms:W3CDTF">2019-01-24T16:32:15Z</dcterms:modified>
</cp:coreProperties>
</file>